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KST 18-19\AVASA Q3 KST Observations 2018-19-Upload\Attachments\"/>
    </mc:Choice>
  </mc:AlternateContent>
  <bookViews>
    <workbookView xWindow="0" yWindow="0" windowWidth="20490" windowHeight="6465"/>
  </bookViews>
  <sheets>
    <sheet name="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G34" i="1"/>
  <c r="F34" i="1"/>
  <c r="D34" i="1"/>
  <c r="C34" i="1"/>
  <c r="N33" i="1"/>
  <c r="K33" i="1"/>
  <c r="H33" i="1"/>
  <c r="E33" i="1"/>
  <c r="N32" i="1"/>
  <c r="K32" i="1"/>
  <c r="H32" i="1"/>
  <c r="E32" i="1"/>
  <c r="N31" i="1"/>
  <c r="K31" i="1"/>
  <c r="H31" i="1"/>
  <c r="E31" i="1"/>
  <c r="N30" i="1"/>
  <c r="K30" i="1"/>
  <c r="H30" i="1"/>
  <c r="E30" i="1"/>
  <c r="N29" i="1"/>
  <c r="K29" i="1"/>
  <c r="H29" i="1"/>
  <c r="E29" i="1"/>
  <c r="N28" i="1"/>
  <c r="K28" i="1"/>
  <c r="H28" i="1"/>
  <c r="H34" i="1" s="1"/>
  <c r="E28" i="1"/>
  <c r="N26" i="1"/>
  <c r="K26" i="1"/>
  <c r="E26" i="1"/>
  <c r="N25" i="1"/>
  <c r="K25" i="1"/>
  <c r="H25" i="1"/>
  <c r="E25" i="1"/>
  <c r="N24" i="1"/>
  <c r="N34" i="1" s="1"/>
  <c r="K24" i="1"/>
  <c r="H24" i="1"/>
  <c r="E24" i="1"/>
  <c r="E34" i="1" s="1"/>
  <c r="P20" i="1"/>
  <c r="O20" i="1"/>
  <c r="M20" i="1"/>
  <c r="L20" i="1"/>
  <c r="J20" i="1"/>
  <c r="I20" i="1"/>
  <c r="G20" i="1"/>
  <c r="F20" i="1"/>
  <c r="D20" i="1"/>
  <c r="C20" i="1"/>
  <c r="Q19" i="1"/>
  <c r="N19" i="1"/>
  <c r="K19" i="1"/>
  <c r="H19" i="1"/>
  <c r="E19" i="1"/>
  <c r="Q18" i="1"/>
  <c r="N18" i="1"/>
  <c r="K18" i="1"/>
  <c r="H18" i="1"/>
  <c r="E18" i="1"/>
  <c r="Q17" i="1"/>
  <c r="N17" i="1"/>
  <c r="K17" i="1"/>
  <c r="H17" i="1"/>
  <c r="E17" i="1"/>
  <c r="Q16" i="1"/>
  <c r="N16" i="1"/>
  <c r="K16" i="1"/>
  <c r="H16" i="1"/>
  <c r="E16" i="1"/>
  <c r="Q15" i="1"/>
  <c r="N15" i="1"/>
  <c r="E15" i="1"/>
  <c r="Q14" i="1"/>
  <c r="N14" i="1"/>
  <c r="K14" i="1"/>
  <c r="H14" i="1"/>
  <c r="E14" i="1"/>
  <c r="N13" i="1"/>
  <c r="K13" i="1"/>
  <c r="Q12" i="1"/>
  <c r="N12" i="1"/>
  <c r="K12" i="1"/>
  <c r="H12" i="1"/>
  <c r="E12" i="1"/>
  <c r="Q11" i="1"/>
  <c r="N11" i="1"/>
  <c r="K11" i="1"/>
  <c r="H11" i="1"/>
  <c r="E11" i="1"/>
  <c r="Q10" i="1"/>
  <c r="Q20" i="1" s="1"/>
  <c r="N10" i="1"/>
  <c r="N20" i="1" s="1"/>
  <c r="K10" i="1"/>
  <c r="K20" i="1" s="1"/>
  <c r="H10" i="1"/>
  <c r="H20" i="1" s="1"/>
  <c r="E10" i="1"/>
  <c r="E20" i="1" s="1"/>
</calcChain>
</file>

<file path=xl/sharedStrings.xml><?xml version="1.0" encoding="utf-8"?>
<sst xmlns="http://schemas.openxmlformats.org/spreadsheetml/2006/main" count="75" uniqueCount="20">
  <si>
    <t xml:space="preserve">UNIT        </t>
  </si>
  <si>
    <t>: HOTEL AVASA - HYDERABAD, KITCHEN STEWARDING SPECIAL -  2018-19</t>
  </si>
  <si>
    <t xml:space="preserve">TITLE      </t>
  </si>
  <si>
    <t>: EXPENSES AMOUNT EXCEEDED BUDGET AMOUNT</t>
  </si>
  <si>
    <t>Expense Head</t>
  </si>
  <si>
    <t>Budget Rs.</t>
  </si>
  <si>
    <t>Actual Rs.</t>
  </si>
  <si>
    <t>Difference Rs.</t>
  </si>
  <si>
    <t>CHAR COAL</t>
  </si>
  <si>
    <t>CLEANING SUPPLIES (K.S.T)</t>
  </si>
  <si>
    <t>CHINAWARE</t>
  </si>
  <si>
    <t>CUTLERY/FLATWARE</t>
  </si>
  <si>
    <t>-</t>
  </si>
  <si>
    <t>GLASSWARE</t>
  </si>
  <si>
    <t>HOLLOW WARE</t>
  </si>
  <si>
    <t>KITCHEN GAS</t>
  </si>
  <si>
    <t>KITCHEN REQUISITES</t>
  </si>
  <si>
    <t>R&amp;M KITCHEN EQUIPMENTS</t>
  </si>
  <si>
    <t>SOLID FUEL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</si>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</sst>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 mmm\ yy"/>
    <numFmt numFmtId="165" formatCode="_ * #,##0.00_ ;_ * \-#,##0.00_ ;_ * \-??_ ;_ @_ "/>
    <numFmt numFmtId="166" formatCode="#,##0.00_ ;[Red]\-#,##0.00\ "/>
    <numFmt numFmtId="167" formatCode="0.00_ ;[Red]\-0.00\ "/>
  </numFmts>
  <fonts count="7" x14ac:knownFonts="1">
    <font>
      <sz val="10"/>
      <color rgb="FF000000"/>
      <name val="Times New Roman"/>
    </font>
    <font>
      <sz val="10"/>
      <name val="Calibri"/>
    </font>
    <font>
      <b/>
      <sz val="1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name val="Times New Roman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164" fontId="1" fillId="3" borderId="0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2" borderId="9" xfId="0" applyFont="1" applyFill="1" applyBorder="1"/>
    <xf numFmtId="17" fontId="4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/>
    <xf numFmtId="17" fontId="4" fillId="2" borderId="12" xfId="0" applyNumberFormat="1" applyFont="1" applyFill="1" applyBorder="1" applyAlignment="1">
      <alignment horizontal="center" vertical="center" wrapText="1"/>
    </xf>
    <xf numFmtId="17" fontId="4" fillId="2" borderId="13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2" fontId="3" fillId="0" borderId="14" xfId="0" applyNumberFormat="1" applyFont="1" applyBorder="1"/>
    <xf numFmtId="165" fontId="3" fillId="0" borderId="15" xfId="0" applyNumberFormat="1" applyFont="1" applyBorder="1"/>
    <xf numFmtId="165" fontId="1" fillId="0" borderId="15" xfId="0" applyNumberFormat="1" applyFont="1" applyBorder="1" applyAlignment="1">
      <alignment horizontal="right"/>
    </xf>
    <xf numFmtId="166" fontId="3" fillId="0" borderId="15" xfId="0" applyNumberFormat="1" applyFont="1" applyBorder="1" applyAlignment="1">
      <alignment horizontal="right" vertical="center" wrapText="1"/>
    </xf>
    <xf numFmtId="165" fontId="3" fillId="0" borderId="15" xfId="0" applyNumberFormat="1" applyFont="1" applyBorder="1" applyAlignment="1">
      <alignment horizontal="right" vertical="center" wrapText="1"/>
    </xf>
    <xf numFmtId="166" fontId="3" fillId="0" borderId="16" xfId="0" applyNumberFormat="1" applyFont="1" applyBorder="1" applyAlignment="1">
      <alignment horizontal="right" vertical="center" wrapText="1"/>
    </xf>
    <xf numFmtId="165" fontId="3" fillId="0" borderId="15" xfId="0" applyNumberFormat="1" applyFont="1" applyBorder="1" applyAlignment="1">
      <alignment horizontal="right"/>
    </xf>
    <xf numFmtId="0" fontId="6" fillId="0" borderId="14" xfId="0" applyFont="1" applyBorder="1"/>
    <xf numFmtId="167" fontId="1" fillId="0" borderId="15" xfId="0" applyNumberFormat="1" applyFont="1" applyBorder="1" applyAlignment="1">
      <alignment horizontal="right" vertical="center" wrapText="1"/>
    </xf>
    <xf numFmtId="0" fontId="4" fillId="2" borderId="14" xfId="0" applyFont="1" applyFill="1" applyBorder="1" applyAlignment="1">
      <alignment horizontal="center" vertical="center" wrapText="1"/>
    </xf>
    <xf numFmtId="165" fontId="4" fillId="2" borderId="15" xfId="0" applyNumberFormat="1" applyFont="1" applyFill="1" applyBorder="1" applyAlignment="1">
      <alignment horizontal="right" vertical="center" wrapText="1"/>
    </xf>
    <xf numFmtId="165" fontId="4" fillId="2" borderId="16" xfId="0" applyNumberFormat="1" applyFont="1" applyFill="1" applyBorder="1" applyAlignment="1">
      <alignment horizontal="right" vertical="center" wrapText="1"/>
    </xf>
    <xf numFmtId="0" fontId="0" fillId="0" borderId="17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3" fillId="2" borderId="14" xfId="0" applyFont="1" applyFill="1" applyBorder="1"/>
    <xf numFmtId="17" fontId="4" fillId="2" borderId="18" xfId="0" applyNumberFormat="1" applyFont="1" applyFill="1" applyBorder="1" applyAlignment="1">
      <alignment horizontal="center" vertical="center" wrapText="1"/>
    </xf>
    <xf numFmtId="0" fontId="5" fillId="0" borderId="19" xfId="0" applyFont="1" applyBorder="1"/>
    <xf numFmtId="17" fontId="4" fillId="2" borderId="15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165" fontId="4" fillId="2" borderId="21" xfId="0" applyNumberFormat="1" applyFont="1" applyFill="1" applyBorder="1" applyAlignment="1">
      <alignment horizontal="right" vertical="center" wrapText="1"/>
    </xf>
    <xf numFmtId="0" fontId="0" fillId="0" borderId="22" xfId="0" applyFont="1" applyBorder="1" applyAlignment="1"/>
    <xf numFmtId="0" fontId="0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3"/>
  <sheetViews>
    <sheetView showGridLines="0" tabSelected="1" workbookViewId="0">
      <selection activeCell="F16" sqref="F16"/>
    </sheetView>
  </sheetViews>
  <sheetFormatPr defaultColWidth="14.5" defaultRowHeight="15" customHeight="1" x14ac:dyDescent="0.2"/>
  <cols>
    <col min="1" max="1" width="1.83203125" style="1" customWidth="1"/>
    <col min="2" max="2" width="24.83203125" style="1" customWidth="1"/>
    <col min="3" max="3" width="15" style="1" customWidth="1"/>
    <col min="4" max="4" width="13.83203125" style="1" customWidth="1"/>
    <col min="5" max="5" width="13.33203125" style="1" customWidth="1"/>
    <col min="6" max="6" width="20.33203125" style="1" customWidth="1"/>
    <col min="7" max="7" width="12.83203125" style="1" customWidth="1"/>
    <col min="8" max="8" width="13.33203125" style="1" customWidth="1"/>
    <col min="9" max="9" width="13.1640625" style="1" customWidth="1"/>
    <col min="10" max="10" width="15.1640625" style="1" customWidth="1"/>
    <col min="11" max="11" width="13.33203125" style="1" customWidth="1"/>
    <col min="12" max="12" width="13.5" style="1" customWidth="1"/>
    <col min="13" max="13" width="16" style="1" customWidth="1"/>
    <col min="14" max="14" width="13.33203125" style="1" customWidth="1"/>
    <col min="15" max="15" width="15.83203125" style="1" customWidth="1"/>
    <col min="16" max="16" width="14.83203125" style="1" customWidth="1"/>
    <col min="17" max="17" width="13.33203125" style="1" customWidth="1"/>
    <col min="18" max="19" width="12.5" style="1" customWidth="1"/>
    <col min="20" max="20" width="13.33203125" style="1" customWidth="1"/>
    <col min="21" max="22" width="12.5" style="1" customWidth="1"/>
    <col min="23" max="23" width="13.33203125" style="1" customWidth="1"/>
    <col min="24" max="25" width="12.5" style="1" customWidth="1"/>
    <col min="26" max="26" width="13.33203125" style="1" customWidth="1"/>
    <col min="27" max="28" width="12.5" style="1" customWidth="1"/>
    <col min="29" max="29" width="13.33203125" style="1" customWidth="1"/>
    <col min="30" max="16384" width="14.5" style="1"/>
  </cols>
  <sheetData>
    <row r="1" spans="2:17" ht="12.75" customHeight="1" x14ac:dyDescent="0.2"/>
    <row r="2" spans="2:17" ht="12.75" customHeight="1" x14ac:dyDescent="0.2">
      <c r="B2" s="2"/>
      <c r="C2" s="3"/>
      <c r="D2" s="4"/>
      <c r="E2" s="4"/>
      <c r="F2" s="4"/>
      <c r="G2" s="3"/>
      <c r="H2" s="4"/>
      <c r="I2" s="3"/>
      <c r="J2" s="4"/>
      <c r="K2" s="4"/>
      <c r="L2" s="4"/>
      <c r="M2" s="4"/>
      <c r="N2" s="4"/>
      <c r="O2" s="4"/>
      <c r="P2" s="4"/>
      <c r="Q2" s="5"/>
    </row>
    <row r="3" spans="2:17" ht="12.75" customHeight="1" x14ac:dyDescent="0.2">
      <c r="B3" s="6" t="s">
        <v>0</v>
      </c>
      <c r="C3" s="7" t="s">
        <v>1</v>
      </c>
      <c r="D3" s="8"/>
      <c r="E3" s="8"/>
      <c r="F3" s="8"/>
      <c r="G3" s="9"/>
      <c r="H3" s="8"/>
      <c r="I3" s="9"/>
      <c r="J3" s="8"/>
      <c r="K3" s="8"/>
      <c r="L3" s="8"/>
      <c r="M3" s="8"/>
      <c r="N3" s="8"/>
      <c r="O3" s="8"/>
      <c r="P3" s="8"/>
      <c r="Q3" s="10"/>
    </row>
    <row r="4" spans="2:17" ht="12.75" customHeight="1" x14ac:dyDescent="0.2">
      <c r="B4" s="6"/>
      <c r="C4" s="9"/>
      <c r="D4" s="8"/>
      <c r="E4" s="8"/>
      <c r="F4" s="8"/>
      <c r="G4" s="9"/>
      <c r="H4" s="8"/>
      <c r="I4" s="9"/>
      <c r="J4" s="8"/>
      <c r="K4" s="8"/>
      <c r="L4" s="8"/>
      <c r="M4" s="8"/>
      <c r="N4" s="8"/>
      <c r="O4" s="8"/>
      <c r="P4" s="8"/>
      <c r="Q4" s="10"/>
    </row>
    <row r="5" spans="2:17" ht="12.75" customHeight="1" x14ac:dyDescent="0.2">
      <c r="B5" s="6" t="s">
        <v>2</v>
      </c>
      <c r="C5" s="7" t="s">
        <v>3</v>
      </c>
      <c r="D5" s="8"/>
      <c r="E5" s="8"/>
      <c r="F5" s="8"/>
      <c r="G5" s="9"/>
      <c r="H5" s="8"/>
      <c r="I5" s="9"/>
      <c r="J5" s="8"/>
      <c r="K5" s="8"/>
      <c r="L5" s="8"/>
      <c r="M5" s="8"/>
      <c r="N5" s="8"/>
      <c r="O5" s="8"/>
      <c r="P5" s="8"/>
      <c r="Q5" s="10"/>
    </row>
    <row r="6" spans="2:17" ht="12.75" customHeight="1" x14ac:dyDescent="0.2">
      <c r="B6" s="11"/>
      <c r="C6" s="12"/>
      <c r="D6" s="13"/>
      <c r="E6" s="13"/>
      <c r="F6" s="13"/>
      <c r="G6" s="12"/>
      <c r="H6" s="13"/>
      <c r="I6" s="12"/>
      <c r="J6" s="13"/>
      <c r="K6" s="13"/>
      <c r="L6" s="13"/>
      <c r="M6" s="13"/>
      <c r="N6" s="13"/>
      <c r="O6" s="13"/>
      <c r="P6" s="13"/>
      <c r="Q6" s="14"/>
    </row>
    <row r="7" spans="2:17" ht="12.75" customHeight="1" x14ac:dyDescent="0.2">
      <c r="B7" s="15"/>
      <c r="C7" s="16"/>
      <c r="D7" s="17"/>
      <c r="E7" s="18"/>
      <c r="F7" s="17"/>
      <c r="G7" s="16"/>
      <c r="H7" s="17"/>
      <c r="I7" s="16"/>
      <c r="J7" s="17"/>
      <c r="K7" s="17"/>
      <c r="L7" s="17"/>
      <c r="M7" s="17"/>
      <c r="N7" s="17"/>
      <c r="O7" s="17"/>
      <c r="P7" s="17"/>
      <c r="Q7" s="19"/>
    </row>
    <row r="8" spans="2:17" ht="12.75" customHeight="1" x14ac:dyDescent="0.2">
      <c r="B8" s="20"/>
      <c r="C8" s="21">
        <v>43191</v>
      </c>
      <c r="D8" s="22"/>
      <c r="E8" s="23"/>
      <c r="F8" s="21">
        <v>43221</v>
      </c>
      <c r="G8" s="22"/>
      <c r="H8" s="23"/>
      <c r="I8" s="21">
        <v>43252</v>
      </c>
      <c r="J8" s="22"/>
      <c r="K8" s="23"/>
      <c r="L8" s="21">
        <v>43282</v>
      </c>
      <c r="M8" s="22"/>
      <c r="N8" s="23"/>
      <c r="O8" s="21">
        <v>43313</v>
      </c>
      <c r="P8" s="22"/>
      <c r="Q8" s="24"/>
    </row>
    <row r="9" spans="2:17" ht="12.75" customHeight="1" x14ac:dyDescent="0.2">
      <c r="B9" s="25" t="s">
        <v>4</v>
      </c>
      <c r="C9" s="26" t="s">
        <v>5</v>
      </c>
      <c r="D9" s="26" t="s">
        <v>6</v>
      </c>
      <c r="E9" s="26" t="s">
        <v>7</v>
      </c>
      <c r="F9" s="26" t="s">
        <v>5</v>
      </c>
      <c r="G9" s="26" t="s">
        <v>6</v>
      </c>
      <c r="H9" s="26" t="s">
        <v>7</v>
      </c>
      <c r="I9" s="26" t="s">
        <v>5</v>
      </c>
      <c r="J9" s="26" t="s">
        <v>6</v>
      </c>
      <c r="K9" s="26" t="s">
        <v>7</v>
      </c>
      <c r="L9" s="26" t="s">
        <v>5</v>
      </c>
      <c r="M9" s="26" t="s">
        <v>6</v>
      </c>
      <c r="N9" s="26" t="s">
        <v>7</v>
      </c>
      <c r="O9" s="26" t="s">
        <v>5</v>
      </c>
      <c r="P9" s="26" t="s">
        <v>6</v>
      </c>
      <c r="Q9" s="27" t="s">
        <v>7</v>
      </c>
    </row>
    <row r="10" spans="2:17" ht="12.75" customHeight="1" x14ac:dyDescent="0.2">
      <c r="B10" s="28" t="s">
        <v>8</v>
      </c>
      <c r="C10" s="29">
        <v>66000</v>
      </c>
      <c r="D10" s="30">
        <v>67091</v>
      </c>
      <c r="E10" s="31">
        <f t="shared" ref="E10:E12" si="0">+C10-D10</f>
        <v>-1091</v>
      </c>
      <c r="F10" s="29">
        <v>58000</v>
      </c>
      <c r="G10" s="30">
        <v>60375</v>
      </c>
      <c r="H10" s="31">
        <f t="shared" ref="H10:H12" si="1">+F10-G10</f>
        <v>-2375</v>
      </c>
      <c r="I10" s="29">
        <v>54000</v>
      </c>
      <c r="J10" s="32">
        <v>70875</v>
      </c>
      <c r="K10" s="31">
        <f t="shared" ref="K10:K14" si="2">+I10-J10</f>
        <v>-16875</v>
      </c>
      <c r="L10" s="29">
        <v>52000</v>
      </c>
      <c r="M10" s="30">
        <v>56000</v>
      </c>
      <c r="N10" s="31">
        <f t="shared" ref="N10:N19" si="3">+L10-M10</f>
        <v>-4000</v>
      </c>
      <c r="O10" s="29">
        <v>73000</v>
      </c>
      <c r="P10" s="30">
        <v>63875</v>
      </c>
      <c r="Q10" s="33">
        <f t="shared" ref="Q10:Q12" si="4">+O10-P10</f>
        <v>9125</v>
      </c>
    </row>
    <row r="11" spans="2:17" ht="12.75" customHeight="1" x14ac:dyDescent="0.2">
      <c r="B11" s="28" t="s">
        <v>9</v>
      </c>
      <c r="C11" s="29">
        <v>75000</v>
      </c>
      <c r="D11" s="34">
        <v>70071</v>
      </c>
      <c r="E11" s="31">
        <f t="shared" si="0"/>
        <v>4929</v>
      </c>
      <c r="F11" s="29">
        <v>75000</v>
      </c>
      <c r="G11" s="34">
        <v>67172</v>
      </c>
      <c r="H11" s="31">
        <f t="shared" si="1"/>
        <v>7828</v>
      </c>
      <c r="I11" s="29">
        <v>75000</v>
      </c>
      <c r="J11" s="32">
        <v>90854</v>
      </c>
      <c r="K11" s="31">
        <f t="shared" si="2"/>
        <v>-15854</v>
      </c>
      <c r="L11" s="29">
        <v>75000</v>
      </c>
      <c r="M11" s="34">
        <v>76223</v>
      </c>
      <c r="N11" s="31">
        <f t="shared" si="3"/>
        <v>-1223</v>
      </c>
      <c r="O11" s="29">
        <v>75000</v>
      </c>
      <c r="P11" s="34">
        <v>80401</v>
      </c>
      <c r="Q11" s="33">
        <f t="shared" si="4"/>
        <v>-5401</v>
      </c>
    </row>
    <row r="12" spans="2:17" ht="12.75" customHeight="1" x14ac:dyDescent="0.2">
      <c r="B12" s="28" t="s">
        <v>10</v>
      </c>
      <c r="C12" s="29">
        <v>15000</v>
      </c>
      <c r="D12" s="34">
        <v>21551</v>
      </c>
      <c r="E12" s="31">
        <f t="shared" si="0"/>
        <v>-6551</v>
      </c>
      <c r="F12" s="29">
        <v>15000</v>
      </c>
      <c r="G12" s="30">
        <v>51720</v>
      </c>
      <c r="H12" s="31">
        <f t="shared" si="1"/>
        <v>-36720</v>
      </c>
      <c r="I12" s="29">
        <v>15000</v>
      </c>
      <c r="J12" s="32">
        <v>21985</v>
      </c>
      <c r="K12" s="31">
        <f t="shared" si="2"/>
        <v>-6985</v>
      </c>
      <c r="L12" s="29">
        <v>15000</v>
      </c>
      <c r="M12" s="34">
        <v>6336</v>
      </c>
      <c r="N12" s="31">
        <f t="shared" si="3"/>
        <v>8664</v>
      </c>
      <c r="O12" s="29">
        <v>15000</v>
      </c>
      <c r="P12" s="34">
        <v>27861</v>
      </c>
      <c r="Q12" s="33">
        <f t="shared" si="4"/>
        <v>-12861</v>
      </c>
    </row>
    <row r="13" spans="2:17" ht="12.75" customHeight="1" x14ac:dyDescent="0.2">
      <c r="B13" s="28" t="s">
        <v>11</v>
      </c>
      <c r="C13" s="29">
        <v>15000</v>
      </c>
      <c r="D13" s="34" t="s">
        <v>12</v>
      </c>
      <c r="E13" s="31" t="s">
        <v>12</v>
      </c>
      <c r="F13" s="29">
        <v>15000</v>
      </c>
      <c r="G13" s="34" t="s">
        <v>12</v>
      </c>
      <c r="H13" s="31" t="s">
        <v>12</v>
      </c>
      <c r="I13" s="29">
        <v>15000</v>
      </c>
      <c r="J13" s="32">
        <v>4845</v>
      </c>
      <c r="K13" s="31">
        <f t="shared" si="2"/>
        <v>10155</v>
      </c>
      <c r="L13" s="29">
        <v>15000</v>
      </c>
      <c r="M13" s="34">
        <v>16200</v>
      </c>
      <c r="N13" s="31">
        <f t="shared" si="3"/>
        <v>-1200</v>
      </c>
      <c r="O13" s="29">
        <v>15000</v>
      </c>
      <c r="P13" s="34" t="s">
        <v>12</v>
      </c>
      <c r="Q13" s="33" t="s">
        <v>12</v>
      </c>
    </row>
    <row r="14" spans="2:17" ht="12.75" customHeight="1" x14ac:dyDescent="0.2">
      <c r="B14" s="28" t="s">
        <v>13</v>
      </c>
      <c r="C14" s="29">
        <v>20000</v>
      </c>
      <c r="D14" s="34">
        <v>632</v>
      </c>
      <c r="E14" s="31">
        <f t="shared" ref="E14:E19" si="5">+C14-D14</f>
        <v>19368</v>
      </c>
      <c r="F14" s="29">
        <v>20000</v>
      </c>
      <c r="G14" s="30">
        <v>6378</v>
      </c>
      <c r="H14" s="31">
        <f>+F14-G14</f>
        <v>13622</v>
      </c>
      <c r="I14" s="29">
        <v>20000</v>
      </c>
      <c r="J14" s="32">
        <v>1584</v>
      </c>
      <c r="K14" s="31">
        <f t="shared" si="2"/>
        <v>18416</v>
      </c>
      <c r="L14" s="29">
        <v>20000</v>
      </c>
      <c r="M14" s="34">
        <v>10752</v>
      </c>
      <c r="N14" s="31">
        <f t="shared" si="3"/>
        <v>9248</v>
      </c>
      <c r="O14" s="29">
        <v>20000</v>
      </c>
      <c r="P14" s="34">
        <v>5252</v>
      </c>
      <c r="Q14" s="33">
        <f t="shared" ref="Q14:Q19" si="6">+O14-P14</f>
        <v>14748</v>
      </c>
    </row>
    <row r="15" spans="2:17" ht="12.75" customHeight="1" x14ac:dyDescent="0.2">
      <c r="B15" s="28" t="s">
        <v>14</v>
      </c>
      <c r="C15" s="29">
        <v>15000</v>
      </c>
      <c r="D15" s="30">
        <v>22498</v>
      </c>
      <c r="E15" s="31">
        <f t="shared" si="5"/>
        <v>-7498</v>
      </c>
      <c r="F15" s="29">
        <v>15000</v>
      </c>
      <c r="G15" s="30" t="s">
        <v>12</v>
      </c>
      <c r="H15" s="31" t="s">
        <v>12</v>
      </c>
      <c r="I15" s="29">
        <v>15000</v>
      </c>
      <c r="J15" s="32" t="s">
        <v>12</v>
      </c>
      <c r="K15" s="31" t="s">
        <v>12</v>
      </c>
      <c r="L15" s="29">
        <v>15000</v>
      </c>
      <c r="M15" s="30">
        <v>30768</v>
      </c>
      <c r="N15" s="31">
        <f t="shared" si="3"/>
        <v>-15768</v>
      </c>
      <c r="O15" s="29">
        <v>15000</v>
      </c>
      <c r="P15" s="30">
        <v>12069</v>
      </c>
      <c r="Q15" s="33">
        <f t="shared" si="6"/>
        <v>2931</v>
      </c>
    </row>
    <row r="16" spans="2:17" ht="12.75" customHeight="1" x14ac:dyDescent="0.2">
      <c r="B16" s="28" t="s">
        <v>15</v>
      </c>
      <c r="C16" s="29">
        <v>347000</v>
      </c>
      <c r="D16" s="34">
        <v>372103</v>
      </c>
      <c r="E16" s="31">
        <f t="shared" si="5"/>
        <v>-25103</v>
      </c>
      <c r="F16" s="29">
        <v>306000</v>
      </c>
      <c r="G16" s="30">
        <v>336923</v>
      </c>
      <c r="H16" s="31">
        <f t="shared" ref="H16:H19" si="7">+F16-G16</f>
        <v>-30923</v>
      </c>
      <c r="I16" s="29">
        <v>282000</v>
      </c>
      <c r="J16" s="32">
        <v>363411</v>
      </c>
      <c r="K16" s="31">
        <f t="shared" ref="K16:K19" si="8">+I16-J16</f>
        <v>-81411</v>
      </c>
      <c r="L16" s="29">
        <v>272000</v>
      </c>
      <c r="M16" s="34">
        <v>437905</v>
      </c>
      <c r="N16" s="31">
        <f t="shared" si="3"/>
        <v>-165905</v>
      </c>
      <c r="O16" s="29">
        <v>385000</v>
      </c>
      <c r="P16" s="34">
        <v>485718</v>
      </c>
      <c r="Q16" s="33">
        <f t="shared" si="6"/>
        <v>-100718</v>
      </c>
    </row>
    <row r="17" spans="2:17" ht="12.75" customHeight="1" x14ac:dyDescent="0.2">
      <c r="B17" s="28" t="s">
        <v>16</v>
      </c>
      <c r="C17" s="29">
        <v>30000</v>
      </c>
      <c r="D17" s="34">
        <v>36229</v>
      </c>
      <c r="E17" s="31">
        <f t="shared" si="5"/>
        <v>-6229</v>
      </c>
      <c r="F17" s="29">
        <v>30000</v>
      </c>
      <c r="G17" s="30">
        <v>15492</v>
      </c>
      <c r="H17" s="31">
        <f t="shared" si="7"/>
        <v>14508</v>
      </c>
      <c r="I17" s="29">
        <v>30000</v>
      </c>
      <c r="J17" s="32">
        <v>20881</v>
      </c>
      <c r="K17" s="31">
        <f t="shared" si="8"/>
        <v>9119</v>
      </c>
      <c r="L17" s="29">
        <v>30000</v>
      </c>
      <c r="M17" s="34">
        <v>18135</v>
      </c>
      <c r="N17" s="31">
        <f t="shared" si="3"/>
        <v>11865</v>
      </c>
      <c r="O17" s="29">
        <v>30000</v>
      </c>
      <c r="P17" s="34">
        <v>22244</v>
      </c>
      <c r="Q17" s="33">
        <f t="shared" si="6"/>
        <v>7756</v>
      </c>
    </row>
    <row r="18" spans="2:17" ht="12.75" customHeight="1" x14ac:dyDescent="0.2">
      <c r="B18" s="35" t="s">
        <v>17</v>
      </c>
      <c r="C18" s="29">
        <v>38000</v>
      </c>
      <c r="D18" s="34">
        <v>31186</v>
      </c>
      <c r="E18" s="31">
        <f t="shared" si="5"/>
        <v>6814</v>
      </c>
      <c r="F18" s="29">
        <v>38000</v>
      </c>
      <c r="G18" s="30">
        <v>22369</v>
      </c>
      <c r="H18" s="31">
        <f t="shared" si="7"/>
        <v>15631</v>
      </c>
      <c r="I18" s="29">
        <v>38000</v>
      </c>
      <c r="J18" s="32">
        <v>198645</v>
      </c>
      <c r="K18" s="31">
        <f t="shared" si="8"/>
        <v>-160645</v>
      </c>
      <c r="L18" s="29">
        <v>38000</v>
      </c>
      <c r="M18" s="34">
        <v>88597</v>
      </c>
      <c r="N18" s="31">
        <f t="shared" si="3"/>
        <v>-50597</v>
      </c>
      <c r="O18" s="29">
        <v>38000</v>
      </c>
      <c r="P18" s="34">
        <v>82830</v>
      </c>
      <c r="Q18" s="33">
        <f t="shared" si="6"/>
        <v>-44830</v>
      </c>
    </row>
    <row r="19" spans="2:17" ht="12.75" customHeight="1" x14ac:dyDescent="0.2">
      <c r="B19" s="28" t="s">
        <v>18</v>
      </c>
      <c r="C19" s="29">
        <v>55000</v>
      </c>
      <c r="D19" s="30">
        <v>47283</v>
      </c>
      <c r="E19" s="36">
        <f t="shared" si="5"/>
        <v>7717</v>
      </c>
      <c r="F19" s="29">
        <v>48000</v>
      </c>
      <c r="G19" s="30">
        <v>47924</v>
      </c>
      <c r="H19" s="31">
        <f t="shared" si="7"/>
        <v>76</v>
      </c>
      <c r="I19" s="29">
        <v>44000</v>
      </c>
      <c r="J19" s="32">
        <v>53274</v>
      </c>
      <c r="K19" s="31">
        <f t="shared" si="8"/>
        <v>-9274</v>
      </c>
      <c r="L19" s="29">
        <v>43000</v>
      </c>
      <c r="M19" s="30">
        <v>34508</v>
      </c>
      <c r="N19" s="31">
        <f t="shared" si="3"/>
        <v>8492</v>
      </c>
      <c r="O19" s="29">
        <v>60000</v>
      </c>
      <c r="P19" s="30">
        <v>45756</v>
      </c>
      <c r="Q19" s="33">
        <f t="shared" si="6"/>
        <v>14244</v>
      </c>
    </row>
    <row r="20" spans="2:17" ht="12.75" customHeight="1" x14ac:dyDescent="0.2">
      <c r="B20" s="37" t="s">
        <v>19</v>
      </c>
      <c r="C20" s="38">
        <f t="shared" ref="C20:Q20" si="9">SUM(C10:C19)</f>
        <v>676000</v>
      </c>
      <c r="D20" s="38">
        <f t="shared" si="9"/>
        <v>668644</v>
      </c>
      <c r="E20" s="38">
        <f t="shared" si="9"/>
        <v>-7644</v>
      </c>
      <c r="F20" s="38">
        <f t="shared" si="9"/>
        <v>620000</v>
      </c>
      <c r="G20" s="38">
        <f t="shared" si="9"/>
        <v>608353</v>
      </c>
      <c r="H20" s="38">
        <f t="shared" si="9"/>
        <v>-18353</v>
      </c>
      <c r="I20" s="38">
        <f t="shared" si="9"/>
        <v>588000</v>
      </c>
      <c r="J20" s="38">
        <f t="shared" si="9"/>
        <v>826354</v>
      </c>
      <c r="K20" s="38">
        <f t="shared" si="9"/>
        <v>-253354</v>
      </c>
      <c r="L20" s="38">
        <f t="shared" si="9"/>
        <v>575000</v>
      </c>
      <c r="M20" s="38">
        <f t="shared" si="9"/>
        <v>775424</v>
      </c>
      <c r="N20" s="38">
        <f t="shared" si="9"/>
        <v>-200424</v>
      </c>
      <c r="O20" s="38">
        <f t="shared" si="9"/>
        <v>726000</v>
      </c>
      <c r="P20" s="38">
        <f t="shared" si="9"/>
        <v>826006</v>
      </c>
      <c r="Q20" s="39">
        <f t="shared" si="9"/>
        <v>-115006</v>
      </c>
    </row>
    <row r="21" spans="2:17" ht="12.75" customHeight="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 spans="2:17" ht="12.75" customHeight="1" x14ac:dyDescent="0.2">
      <c r="B22" s="43"/>
      <c r="C22" s="44">
        <v>43344</v>
      </c>
      <c r="D22" s="45"/>
      <c r="E22" s="46"/>
      <c r="F22" s="44">
        <v>43374</v>
      </c>
      <c r="G22" s="45"/>
      <c r="H22" s="26"/>
      <c r="I22" s="44">
        <v>43405</v>
      </c>
      <c r="J22" s="45"/>
      <c r="K22" s="46"/>
      <c r="L22" s="44">
        <v>43435</v>
      </c>
      <c r="M22" s="45"/>
      <c r="N22" s="26"/>
      <c r="O22" s="41"/>
      <c r="P22" s="41"/>
      <c r="Q22" s="42"/>
    </row>
    <row r="23" spans="2:17" ht="12.75" customHeight="1" x14ac:dyDescent="0.2">
      <c r="B23" s="25" t="s">
        <v>4</v>
      </c>
      <c r="C23" s="26" t="s">
        <v>5</v>
      </c>
      <c r="D23" s="26" t="s">
        <v>6</v>
      </c>
      <c r="E23" s="26" t="s">
        <v>7</v>
      </c>
      <c r="F23" s="26" t="s">
        <v>5</v>
      </c>
      <c r="G23" s="26" t="s">
        <v>6</v>
      </c>
      <c r="H23" s="26" t="s">
        <v>7</v>
      </c>
      <c r="I23" s="26" t="s">
        <v>5</v>
      </c>
      <c r="J23" s="26" t="s">
        <v>6</v>
      </c>
      <c r="K23" s="26" t="s">
        <v>7</v>
      </c>
      <c r="L23" s="26" t="s">
        <v>5</v>
      </c>
      <c r="M23" s="26" t="s">
        <v>6</v>
      </c>
      <c r="N23" s="26" t="s">
        <v>7</v>
      </c>
      <c r="O23" s="41"/>
      <c r="P23" s="41"/>
      <c r="Q23" s="42"/>
    </row>
    <row r="24" spans="2:17" ht="12.75" customHeight="1" x14ac:dyDescent="0.2">
      <c r="B24" s="28" t="s">
        <v>8</v>
      </c>
      <c r="C24" s="29">
        <v>49000</v>
      </c>
      <c r="D24" s="30">
        <v>63000</v>
      </c>
      <c r="E24" s="31">
        <f t="shared" ref="E24:E26" si="10">+C24-D24</f>
        <v>-14000</v>
      </c>
      <c r="F24" s="29">
        <v>50000</v>
      </c>
      <c r="G24" s="30">
        <v>63000</v>
      </c>
      <c r="H24" s="31">
        <f t="shared" ref="H24:H25" si="11">+F24-G24</f>
        <v>-13000</v>
      </c>
      <c r="I24" s="29">
        <v>56000</v>
      </c>
      <c r="J24" s="30">
        <v>62646</v>
      </c>
      <c r="K24" s="31">
        <f t="shared" ref="K24:K26" si="12">+I24-J24</f>
        <v>-6646</v>
      </c>
      <c r="L24" s="29">
        <v>71000</v>
      </c>
      <c r="M24" s="30">
        <v>62947</v>
      </c>
      <c r="N24" s="31">
        <f t="shared" ref="N24:N26" si="13">+L24-M24</f>
        <v>8053</v>
      </c>
      <c r="O24" s="41"/>
      <c r="P24" s="41"/>
      <c r="Q24" s="42"/>
    </row>
    <row r="25" spans="2:17" ht="12.75" customHeight="1" x14ac:dyDescent="0.2">
      <c r="B25" s="28" t="s">
        <v>9</v>
      </c>
      <c r="C25" s="29">
        <v>75000</v>
      </c>
      <c r="D25" s="34">
        <v>76204</v>
      </c>
      <c r="E25" s="31">
        <f t="shared" si="10"/>
        <v>-1204</v>
      </c>
      <c r="F25" s="29">
        <v>75000</v>
      </c>
      <c r="G25" s="34">
        <v>75350</v>
      </c>
      <c r="H25" s="31">
        <f t="shared" si="11"/>
        <v>-350</v>
      </c>
      <c r="I25" s="29">
        <v>75000</v>
      </c>
      <c r="J25" s="34">
        <v>88380</v>
      </c>
      <c r="K25" s="31">
        <f t="shared" si="12"/>
        <v>-13380</v>
      </c>
      <c r="L25" s="29">
        <v>75000</v>
      </c>
      <c r="M25" s="34">
        <v>70808</v>
      </c>
      <c r="N25" s="31">
        <f t="shared" si="13"/>
        <v>4192</v>
      </c>
      <c r="O25" s="41"/>
      <c r="P25" s="41"/>
      <c r="Q25" s="42"/>
    </row>
    <row r="26" spans="2:17" ht="12.75" customHeight="1" x14ac:dyDescent="0.2">
      <c r="B26" s="35" t="s">
        <v>17</v>
      </c>
      <c r="C26" s="29">
        <v>15000</v>
      </c>
      <c r="D26" s="34">
        <v>17243</v>
      </c>
      <c r="E26" s="31">
        <f t="shared" si="10"/>
        <v>-2243</v>
      </c>
      <c r="F26" s="29">
        <v>15000</v>
      </c>
      <c r="G26" s="34" t="s">
        <v>12</v>
      </c>
      <c r="H26" s="31" t="s">
        <v>12</v>
      </c>
      <c r="I26" s="29">
        <v>15000</v>
      </c>
      <c r="J26" s="34">
        <v>5758</v>
      </c>
      <c r="K26" s="31">
        <f t="shared" si="12"/>
        <v>9242</v>
      </c>
      <c r="L26" s="29">
        <v>15000</v>
      </c>
      <c r="M26" s="34">
        <v>62443</v>
      </c>
      <c r="N26" s="31">
        <f t="shared" si="13"/>
        <v>-47443</v>
      </c>
      <c r="O26" s="41"/>
      <c r="P26" s="41"/>
      <c r="Q26" s="42"/>
    </row>
    <row r="27" spans="2:17" ht="12.75" customHeight="1" x14ac:dyDescent="0.2">
      <c r="B27" s="28" t="s">
        <v>11</v>
      </c>
      <c r="C27" s="29">
        <v>15000</v>
      </c>
      <c r="D27" s="34" t="s">
        <v>12</v>
      </c>
      <c r="E27" s="31" t="s">
        <v>12</v>
      </c>
      <c r="F27" s="29">
        <v>15000</v>
      </c>
      <c r="G27" s="34" t="s">
        <v>12</v>
      </c>
      <c r="H27" s="31" t="s">
        <v>12</v>
      </c>
      <c r="I27" s="29">
        <v>15000</v>
      </c>
      <c r="J27" s="34" t="s">
        <v>12</v>
      </c>
      <c r="K27" s="31" t="s">
        <v>12</v>
      </c>
      <c r="L27" s="29">
        <v>15000</v>
      </c>
      <c r="M27" s="34" t="s">
        <v>12</v>
      </c>
      <c r="N27" s="31" t="s">
        <v>12</v>
      </c>
      <c r="O27" s="41"/>
      <c r="P27" s="41"/>
      <c r="Q27" s="42"/>
    </row>
    <row r="28" spans="2:17" ht="12.75" customHeight="1" x14ac:dyDescent="0.2">
      <c r="B28" s="28" t="s">
        <v>13</v>
      </c>
      <c r="C28" s="29">
        <v>20000</v>
      </c>
      <c r="D28" s="34">
        <v>12129</v>
      </c>
      <c r="E28" s="31">
        <f t="shared" ref="E28:E33" si="14">+C28-D28</f>
        <v>7871</v>
      </c>
      <c r="F28" s="29">
        <v>20000</v>
      </c>
      <c r="G28" s="34">
        <v>3672</v>
      </c>
      <c r="H28" s="31">
        <f t="shared" ref="H28:H33" si="15">+F28-G28</f>
        <v>16328</v>
      </c>
      <c r="I28" s="29">
        <v>20000</v>
      </c>
      <c r="J28" s="34">
        <v>5376</v>
      </c>
      <c r="K28" s="31">
        <f t="shared" ref="K28:K33" si="16">+I28-J28</f>
        <v>14624</v>
      </c>
      <c r="L28" s="29">
        <v>20000</v>
      </c>
      <c r="M28" s="34">
        <v>27430</v>
      </c>
      <c r="N28" s="31">
        <f t="shared" ref="N28:N33" si="17">+L28-M28</f>
        <v>-7430</v>
      </c>
      <c r="O28" s="41"/>
      <c r="P28" s="41"/>
      <c r="Q28" s="42"/>
    </row>
    <row r="29" spans="2:17" ht="12.75" customHeight="1" x14ac:dyDescent="0.2">
      <c r="B29" s="28" t="s">
        <v>14</v>
      </c>
      <c r="C29" s="29">
        <v>15000</v>
      </c>
      <c r="D29" s="30">
        <v>217</v>
      </c>
      <c r="E29" s="31">
        <f t="shared" si="14"/>
        <v>14783</v>
      </c>
      <c r="F29" s="29">
        <v>15000</v>
      </c>
      <c r="G29" s="30">
        <v>915</v>
      </c>
      <c r="H29" s="31">
        <f t="shared" si="15"/>
        <v>14085</v>
      </c>
      <c r="I29" s="29">
        <v>15000</v>
      </c>
      <c r="J29" s="30">
        <v>1727</v>
      </c>
      <c r="K29" s="31">
        <f t="shared" si="16"/>
        <v>13273</v>
      </c>
      <c r="L29" s="31">
        <v>15000</v>
      </c>
      <c r="M29" s="30">
        <v>765</v>
      </c>
      <c r="N29" s="31">
        <f t="shared" si="17"/>
        <v>14235</v>
      </c>
      <c r="O29" s="41"/>
      <c r="P29" s="41"/>
      <c r="Q29" s="42"/>
    </row>
    <row r="30" spans="2:17" ht="12.75" customHeight="1" x14ac:dyDescent="0.2">
      <c r="B30" s="28" t="s">
        <v>15</v>
      </c>
      <c r="C30" s="29">
        <v>256000</v>
      </c>
      <c r="D30" s="34">
        <v>427808</v>
      </c>
      <c r="E30" s="31">
        <f t="shared" si="14"/>
        <v>-171808</v>
      </c>
      <c r="F30" s="29">
        <v>274000</v>
      </c>
      <c r="G30" s="34">
        <v>456234</v>
      </c>
      <c r="H30" s="31">
        <f t="shared" si="15"/>
        <v>-182234</v>
      </c>
      <c r="I30" s="29">
        <v>309000</v>
      </c>
      <c r="J30" s="34">
        <v>464108</v>
      </c>
      <c r="K30" s="31">
        <f t="shared" si="16"/>
        <v>-155108</v>
      </c>
      <c r="L30" s="29">
        <v>392000</v>
      </c>
      <c r="M30" s="34">
        <v>516485</v>
      </c>
      <c r="N30" s="31">
        <f t="shared" si="17"/>
        <v>-124485</v>
      </c>
      <c r="O30" s="41"/>
      <c r="P30" s="41"/>
      <c r="Q30" s="42"/>
    </row>
    <row r="31" spans="2:17" ht="12.75" customHeight="1" x14ac:dyDescent="0.2">
      <c r="B31" s="28" t="s">
        <v>16</v>
      </c>
      <c r="C31" s="29">
        <v>30000</v>
      </c>
      <c r="D31" s="34">
        <v>45862</v>
      </c>
      <c r="E31" s="31">
        <f t="shared" si="14"/>
        <v>-15862</v>
      </c>
      <c r="F31" s="29">
        <v>30000</v>
      </c>
      <c r="G31" s="34">
        <v>32408</v>
      </c>
      <c r="H31" s="31">
        <f t="shared" si="15"/>
        <v>-2408</v>
      </c>
      <c r="I31" s="29">
        <v>30000</v>
      </c>
      <c r="J31" s="34">
        <v>86786</v>
      </c>
      <c r="K31" s="31">
        <f t="shared" si="16"/>
        <v>-56786</v>
      </c>
      <c r="L31" s="29">
        <v>30000</v>
      </c>
      <c r="M31" s="34">
        <v>77253</v>
      </c>
      <c r="N31" s="31">
        <f t="shared" si="17"/>
        <v>-47253</v>
      </c>
      <c r="O31" s="41"/>
      <c r="P31" s="41"/>
      <c r="Q31" s="42"/>
    </row>
    <row r="32" spans="2:17" ht="12.75" customHeight="1" x14ac:dyDescent="0.2">
      <c r="B32" s="35" t="s">
        <v>17</v>
      </c>
      <c r="C32" s="29">
        <v>38000</v>
      </c>
      <c r="D32" s="34">
        <v>44798</v>
      </c>
      <c r="E32" s="31">
        <f t="shared" si="14"/>
        <v>-6798</v>
      </c>
      <c r="F32" s="29">
        <v>42000</v>
      </c>
      <c r="G32" s="34">
        <v>74910</v>
      </c>
      <c r="H32" s="31">
        <f t="shared" si="15"/>
        <v>-32910</v>
      </c>
      <c r="I32" s="29">
        <v>42000</v>
      </c>
      <c r="J32" s="34">
        <v>104652</v>
      </c>
      <c r="K32" s="31">
        <f t="shared" si="16"/>
        <v>-62652</v>
      </c>
      <c r="L32" s="29">
        <v>42000</v>
      </c>
      <c r="M32" s="34">
        <v>-33123</v>
      </c>
      <c r="N32" s="31">
        <f t="shared" si="17"/>
        <v>75123</v>
      </c>
      <c r="O32" s="41"/>
      <c r="P32" s="41"/>
      <c r="Q32" s="42"/>
    </row>
    <row r="33" spans="2:17" ht="12.75" customHeight="1" x14ac:dyDescent="0.2">
      <c r="B33" s="28" t="s">
        <v>18</v>
      </c>
      <c r="C33" s="29">
        <v>40000</v>
      </c>
      <c r="D33" s="30">
        <v>30873</v>
      </c>
      <c r="E33" s="31">
        <f t="shared" si="14"/>
        <v>9127</v>
      </c>
      <c r="F33" s="29">
        <v>41000</v>
      </c>
      <c r="G33" s="30">
        <v>56662</v>
      </c>
      <c r="H33" s="31">
        <f t="shared" si="15"/>
        <v>-15662</v>
      </c>
      <c r="I33" s="29">
        <v>46000</v>
      </c>
      <c r="J33" s="30">
        <v>39196</v>
      </c>
      <c r="K33" s="31">
        <f t="shared" si="16"/>
        <v>6804</v>
      </c>
      <c r="L33" s="29">
        <v>59000</v>
      </c>
      <c r="M33" s="30">
        <v>63283</v>
      </c>
      <c r="N33" s="31">
        <f t="shared" si="17"/>
        <v>-4283</v>
      </c>
      <c r="O33" s="41"/>
      <c r="P33" s="41"/>
      <c r="Q33" s="42"/>
    </row>
    <row r="34" spans="2:17" ht="12.75" customHeight="1" x14ac:dyDescent="0.2">
      <c r="B34" s="47" t="s">
        <v>19</v>
      </c>
      <c r="C34" s="48">
        <f t="shared" ref="C34:N34" si="18">SUM(C24:C33)</f>
        <v>553000</v>
      </c>
      <c r="D34" s="48">
        <f t="shared" si="18"/>
        <v>718134</v>
      </c>
      <c r="E34" s="48">
        <f t="shared" si="18"/>
        <v>-180134</v>
      </c>
      <c r="F34" s="48">
        <f t="shared" si="18"/>
        <v>577000</v>
      </c>
      <c r="G34" s="48">
        <f t="shared" si="18"/>
        <v>763151</v>
      </c>
      <c r="H34" s="48">
        <f t="shared" si="18"/>
        <v>-216151</v>
      </c>
      <c r="I34" s="48">
        <f t="shared" si="18"/>
        <v>623000</v>
      </c>
      <c r="J34" s="48">
        <f t="shared" si="18"/>
        <v>858629</v>
      </c>
      <c r="K34" s="48">
        <f t="shared" si="18"/>
        <v>-250629</v>
      </c>
      <c r="L34" s="48">
        <f t="shared" si="18"/>
        <v>734000</v>
      </c>
      <c r="M34" s="48">
        <f t="shared" si="18"/>
        <v>848291</v>
      </c>
      <c r="N34" s="48">
        <f t="shared" si="18"/>
        <v>-129291</v>
      </c>
      <c r="O34" s="49"/>
      <c r="P34" s="49"/>
      <c r="Q34" s="50"/>
    </row>
    <row r="35" spans="2:17" ht="12.75" customHeight="1" x14ac:dyDescent="0.2"/>
    <row r="36" spans="2:17" ht="12.75" customHeight="1" x14ac:dyDescent="0.2"/>
    <row r="37" spans="2:17" ht="12.75" customHeight="1" x14ac:dyDescent="0.2"/>
    <row r="38" spans="2:17" ht="12.75" customHeight="1" x14ac:dyDescent="0.2"/>
    <row r="39" spans="2:17" ht="12.75" customHeight="1" x14ac:dyDescent="0.2"/>
    <row r="40" spans="2:17" ht="12.75" customHeight="1" x14ac:dyDescent="0.2"/>
    <row r="41" spans="2:17" ht="12.75" customHeight="1" x14ac:dyDescent="0.2"/>
    <row r="42" spans="2:17" ht="12.75" customHeight="1" x14ac:dyDescent="0.2"/>
    <row r="43" spans="2:17" ht="12.75" customHeight="1" x14ac:dyDescent="0.2"/>
    <row r="44" spans="2:17" ht="12.75" customHeight="1" x14ac:dyDescent="0.2"/>
    <row r="45" spans="2:17" ht="12.75" customHeight="1" x14ac:dyDescent="0.2"/>
    <row r="46" spans="2:17" ht="12.75" customHeight="1" x14ac:dyDescent="0.2"/>
    <row r="47" spans="2:17" ht="12.75" customHeight="1" x14ac:dyDescent="0.2"/>
    <row r="48" spans="2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mergeCells count="9">
    <mergeCell ref="C8:D8"/>
    <mergeCell ref="F8:G8"/>
    <mergeCell ref="I8:J8"/>
    <mergeCell ref="L8:M8"/>
    <mergeCell ref="O8:P8"/>
    <mergeCell ref="C22:D22"/>
    <mergeCell ref="F22:G22"/>
    <mergeCell ref="I22:J22"/>
    <mergeCell ref="L22:M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2019-02-26T07:33:40Z</dcterms:created>
  <dcterms:modified xsi:type="dcterms:W3CDTF">2019-02-26T07:34:06Z</dcterms:modified>
</cp:coreProperties>
</file>