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" sheetId="13" r:id="rId1"/>
  </sheets>
  <calcPr calcId="124519"/>
</workbook>
</file>

<file path=xl/calcChain.xml><?xml version="1.0" encoding="utf-8"?>
<calcChain xmlns="http://schemas.openxmlformats.org/spreadsheetml/2006/main">
  <c r="G32" i="13"/>
  <c r="E32"/>
  <c r="C32"/>
  <c r="H31"/>
  <c r="F31"/>
  <c r="D31"/>
  <c r="H30"/>
  <c r="F30"/>
  <c r="D30"/>
  <c r="H29"/>
  <c r="F29"/>
  <c r="D29"/>
  <c r="H28"/>
  <c r="F28"/>
  <c r="D28"/>
  <c r="H27"/>
  <c r="F27"/>
  <c r="D27"/>
  <c r="H26"/>
  <c r="F26"/>
  <c r="D26"/>
  <c r="H25"/>
  <c r="F25"/>
  <c r="D25"/>
  <c r="H24"/>
  <c r="F24"/>
  <c r="F32" s="1"/>
  <c r="D24"/>
  <c r="H23"/>
  <c r="H32" s="1"/>
  <c r="F23"/>
  <c r="D23"/>
  <c r="D32" s="1"/>
  <c r="G19"/>
  <c r="H18" s="1"/>
  <c r="E19"/>
  <c r="F17" s="1"/>
  <c r="C19"/>
  <c r="D18" s="1"/>
  <c r="F18"/>
  <c r="H17"/>
  <c r="D17"/>
  <c r="F16"/>
  <c r="H15"/>
  <c r="D15"/>
  <c r="F14"/>
  <c r="H13"/>
  <c r="D13"/>
  <c r="F12"/>
  <c r="H11"/>
  <c r="D11"/>
  <c r="F10"/>
  <c r="D10" l="1"/>
  <c r="H10"/>
  <c r="F11"/>
  <c r="F19" s="1"/>
  <c r="D12"/>
  <c r="H12"/>
  <c r="F13"/>
  <c r="D14"/>
  <c r="H14"/>
  <c r="F15"/>
  <c r="D16"/>
  <c r="H16"/>
  <c r="D19" l="1"/>
  <c r="H19"/>
</calcChain>
</file>

<file path=xl/sharedStrings.xml><?xml version="1.0" encoding="utf-8"?>
<sst xmlns="http://schemas.openxmlformats.org/spreadsheetml/2006/main" count="38" uniqueCount="19">
  <si>
    <t>UNIT         : HOTEL AVASA - HYDERABAD, HOUSEKEEPING &amp; LAUNDRY SPECIAL -  2018-19</t>
  </si>
  <si>
    <t>Total</t>
  </si>
  <si>
    <t>TITLE       : ANALYSIS OF DISCARD &amp; MISSING INVENTORIES(LINEN)</t>
  </si>
  <si>
    <t>ROOM LINEN</t>
  </si>
  <si>
    <t>Month</t>
  </si>
  <si>
    <t>Total Qty.(Discard)</t>
  </si>
  <si>
    <t>In %</t>
  </si>
  <si>
    <t>Total Qty.(Missing)</t>
  </si>
  <si>
    <t>Total Value Rs.</t>
  </si>
  <si>
    <t>Sep'18</t>
  </si>
  <si>
    <t>Dec'18</t>
  </si>
  <si>
    <t>Oct'18</t>
  </si>
  <si>
    <t>Apr'18</t>
  </si>
  <si>
    <t>Aug'18</t>
  </si>
  <si>
    <t>Jul'18</t>
  </si>
  <si>
    <t>Nov'18</t>
  </si>
  <si>
    <t>May'18</t>
  </si>
  <si>
    <t>Jun'18</t>
  </si>
  <si>
    <t>F &amp; B LINEN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</si>
</sst>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6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8" fillId="0" borderId="0"/>
    <xf numFmtId="0" fontId="1" fillId="0" borderId="0"/>
  </cellStyleXfs>
  <cellXfs count="32">
    <xf numFmtId="0" fontId="0" fillId="0" borderId="0" xfId="0"/>
    <xf numFmtId="0" fontId="3" fillId="0" borderId="0" xfId="1" applyFont="1"/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9" fillId="2" borderId="3" xfId="3" applyFont="1" applyFill="1" applyBorder="1" applyAlignment="1">
      <alignment vertical="center"/>
    </xf>
    <xf numFmtId="0" fontId="9" fillId="2" borderId="5" xfId="3" applyFont="1" applyFill="1" applyBorder="1" applyAlignment="1">
      <alignment vertical="center"/>
    </xf>
    <xf numFmtId="0" fontId="10" fillId="4" borderId="6" xfId="1" applyFont="1" applyFill="1" applyBorder="1" applyAlignment="1">
      <alignment horizontal="center"/>
    </xf>
    <xf numFmtId="0" fontId="3" fillId="0" borderId="6" xfId="1" applyFont="1" applyBorder="1"/>
    <xf numFmtId="0" fontId="5" fillId="3" borderId="7" xfId="2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9" fillId="0" borderId="9" xfId="3" applyFont="1" applyFill="1" applyBorder="1" applyAlignment="1">
      <alignment vertical="center"/>
    </xf>
    <xf numFmtId="0" fontId="11" fillId="0" borderId="10" xfId="10" applyFont="1" applyBorder="1"/>
    <xf numFmtId="0" fontId="3" fillId="0" borderId="0" xfId="10" applyFont="1" applyBorder="1"/>
    <xf numFmtId="0" fontId="3" fillId="0" borderId="11" xfId="10" applyFont="1" applyBorder="1"/>
    <xf numFmtId="0" fontId="3" fillId="0" borderId="0" xfId="10" applyFont="1"/>
    <xf numFmtId="0" fontId="3" fillId="0" borderId="0" xfId="10" applyFont="1" applyAlignment="1">
      <alignment horizontal="center"/>
    </xf>
    <xf numFmtId="164" fontId="3" fillId="0" borderId="6" xfId="4" applyNumberFormat="1" applyFont="1" applyBorder="1"/>
    <xf numFmtId="43" fontId="3" fillId="0" borderId="6" xfId="4" applyFont="1" applyBorder="1"/>
    <xf numFmtId="43" fontId="3" fillId="0" borderId="6" xfId="5" applyFont="1" applyFill="1" applyBorder="1" applyAlignment="1">
      <alignment horizontal="center"/>
    </xf>
    <xf numFmtId="43" fontId="3" fillId="0" borderId="0" xfId="10" applyNumberFormat="1" applyFont="1"/>
    <xf numFmtId="43" fontId="3" fillId="0" borderId="6" xfId="5" applyFont="1" applyFill="1" applyBorder="1"/>
    <xf numFmtId="0" fontId="10" fillId="4" borderId="6" xfId="1" applyFont="1" applyFill="1" applyBorder="1"/>
    <xf numFmtId="164" fontId="10" fillId="4" borderId="6" xfId="4" applyNumberFormat="1" applyFont="1" applyFill="1" applyBorder="1"/>
    <xf numFmtId="43" fontId="10" fillId="4" borderId="6" xfId="4" applyFont="1" applyFill="1" applyBorder="1"/>
    <xf numFmtId="43" fontId="10" fillId="4" borderId="6" xfId="5" applyFont="1" applyFill="1" applyBorder="1"/>
    <xf numFmtId="0" fontId="3" fillId="0" borderId="10" xfId="10" applyFont="1" applyBorder="1"/>
    <xf numFmtId="0" fontId="11" fillId="0" borderId="12" xfId="10" applyFont="1" applyBorder="1"/>
    <xf numFmtId="0" fontId="3" fillId="0" borderId="13" xfId="10" applyFont="1" applyBorder="1"/>
    <xf numFmtId="0" fontId="3" fillId="0" borderId="14" xfId="10" applyFont="1" applyBorder="1"/>
    <xf numFmtId="43" fontId="3" fillId="0" borderId="6" xfId="5" applyFont="1" applyBorder="1"/>
  </cellXfs>
  <cellStyles count="11">
    <cellStyle name="Comma 2" xfId="4"/>
    <cellStyle name="Comma 3" xfId="5"/>
    <cellStyle name="Excel Built-in Normal" xfId="6"/>
    <cellStyle name="Normal" xfId="0" builtinId="0"/>
    <cellStyle name="Normal 11" xfId="7"/>
    <cellStyle name="Normal 2" xfId="1"/>
    <cellStyle name="Normal 2 2 2 2" xfId="8"/>
    <cellStyle name="Normal 2 2 3" xfId="9"/>
    <cellStyle name="Normal 2 3" xfId="2"/>
    <cellStyle name="Normal 3" xfId="10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2"/>
  <sheetViews>
    <sheetView showGridLines="0" tabSelected="1" workbookViewId="0">
      <selection activeCell="A8" sqref="A8"/>
    </sheetView>
  </sheetViews>
  <sheetFormatPr defaultRowHeight="12.75"/>
  <cols>
    <col min="1" max="1" width="9.140625" style="16"/>
    <col min="2" max="2" width="6" style="16" customWidth="1"/>
    <col min="3" max="3" width="15.42578125" style="16" customWidth="1"/>
    <col min="4" max="4" width="7.5703125" style="16" customWidth="1"/>
    <col min="5" max="5" width="15.5703125" style="16" customWidth="1"/>
    <col min="6" max="6" width="7.5703125" style="16" customWidth="1"/>
    <col min="7" max="7" width="12.42578125" style="16" bestFit="1" customWidth="1"/>
    <col min="8" max="8" width="9" style="16" customWidth="1"/>
    <col min="9" max="9" width="9.140625" style="16"/>
    <col min="10" max="10" width="10.5703125" style="16" bestFit="1" customWidth="1"/>
    <col min="11" max="16384" width="9.140625" style="16"/>
  </cols>
  <sheetData>
    <row r="2" spans="2:10" s="1" customFormat="1">
      <c r="B2" s="2"/>
      <c r="C2" s="3"/>
      <c r="D2" s="3"/>
      <c r="E2" s="3"/>
      <c r="F2" s="3"/>
      <c r="G2" s="3"/>
      <c r="H2" s="6"/>
    </row>
    <row r="3" spans="2:10" s="1" customFormat="1">
      <c r="B3" s="4" t="s">
        <v>0</v>
      </c>
      <c r="C3" s="5"/>
      <c r="D3" s="5"/>
      <c r="E3" s="5"/>
      <c r="F3" s="5"/>
      <c r="G3" s="5"/>
      <c r="H3" s="7"/>
    </row>
    <row r="4" spans="2:10" s="1" customFormat="1">
      <c r="B4" s="4"/>
      <c r="C4" s="5"/>
      <c r="D4" s="5"/>
      <c r="E4" s="5"/>
      <c r="F4" s="5"/>
      <c r="G4" s="5"/>
      <c r="H4" s="7"/>
    </row>
    <row r="5" spans="2:10" s="1" customFormat="1">
      <c r="B5" s="4" t="s">
        <v>2</v>
      </c>
      <c r="C5" s="5"/>
      <c r="D5" s="5"/>
      <c r="E5" s="5"/>
      <c r="F5" s="5"/>
      <c r="G5" s="5"/>
      <c r="H5" s="7"/>
    </row>
    <row r="6" spans="2:10" s="1" customFormat="1">
      <c r="B6" s="4"/>
      <c r="C6" s="5"/>
      <c r="D6" s="5"/>
      <c r="E6" s="5"/>
      <c r="F6" s="5"/>
      <c r="G6" s="5"/>
      <c r="H6" s="7"/>
    </row>
    <row r="7" spans="2:10" s="1" customFormat="1">
      <c r="B7" s="10"/>
      <c r="C7" s="11"/>
      <c r="D7" s="11"/>
      <c r="E7" s="11"/>
      <c r="F7" s="11"/>
      <c r="G7" s="11"/>
      <c r="H7" s="12"/>
    </row>
    <row r="8" spans="2:10">
      <c r="B8" s="13" t="s">
        <v>3</v>
      </c>
      <c r="C8" s="14"/>
      <c r="D8" s="14"/>
      <c r="E8" s="14"/>
      <c r="F8" s="14"/>
      <c r="G8" s="14"/>
      <c r="H8" s="15"/>
    </row>
    <row r="9" spans="2:10" s="17" customFormat="1">
      <c r="B9" s="8" t="s">
        <v>4</v>
      </c>
      <c r="C9" s="8" t="s">
        <v>5</v>
      </c>
      <c r="D9" s="8" t="s">
        <v>6</v>
      </c>
      <c r="E9" s="8" t="s">
        <v>7</v>
      </c>
      <c r="F9" s="8" t="s">
        <v>6</v>
      </c>
      <c r="G9" s="8" t="s">
        <v>8</v>
      </c>
      <c r="H9" s="8" t="s">
        <v>6</v>
      </c>
    </row>
    <row r="10" spans="2:10">
      <c r="B10" s="9" t="s">
        <v>9</v>
      </c>
      <c r="C10" s="18">
        <v>850</v>
      </c>
      <c r="D10" s="19">
        <f t="shared" ref="D10:D18" si="0">+C10/$C$19*100</f>
        <v>23.454746136865342</v>
      </c>
      <c r="E10" s="18">
        <v>536</v>
      </c>
      <c r="F10" s="19">
        <f t="shared" ref="F10:F18" si="1">+E10/$E$19*100</f>
        <v>16.047904191616766</v>
      </c>
      <c r="G10" s="20">
        <v>275264.59999999998</v>
      </c>
      <c r="H10" s="19">
        <f t="shared" ref="H10:H18" si="2">+G10/$G$19*100</f>
        <v>22.800432424022183</v>
      </c>
      <c r="J10" s="21"/>
    </row>
    <row r="11" spans="2:10">
      <c r="B11" s="9" t="s">
        <v>10</v>
      </c>
      <c r="C11" s="18">
        <v>705</v>
      </c>
      <c r="D11" s="19">
        <f t="shared" si="0"/>
        <v>19.453642384105958</v>
      </c>
      <c r="E11" s="18">
        <v>451</v>
      </c>
      <c r="F11" s="19">
        <f t="shared" si="1"/>
        <v>13.502994011976046</v>
      </c>
      <c r="G11" s="22">
        <v>219040.8</v>
      </c>
      <c r="H11" s="19">
        <f t="shared" si="2"/>
        <v>18.143360819021982</v>
      </c>
      <c r="J11" s="21"/>
    </row>
    <row r="12" spans="2:10">
      <c r="B12" s="9" t="s">
        <v>11</v>
      </c>
      <c r="C12" s="18">
        <v>641</v>
      </c>
      <c r="D12" s="19">
        <f t="shared" si="0"/>
        <v>17.687637969094922</v>
      </c>
      <c r="E12" s="18">
        <v>215</v>
      </c>
      <c r="F12" s="19">
        <f t="shared" si="1"/>
        <v>6.4371257485029938</v>
      </c>
      <c r="G12" s="22">
        <v>152849.52000000002</v>
      </c>
      <c r="H12" s="19">
        <f t="shared" si="2"/>
        <v>12.660673227884109</v>
      </c>
      <c r="J12" s="21"/>
    </row>
    <row r="13" spans="2:10">
      <c r="B13" s="9" t="s">
        <v>12</v>
      </c>
      <c r="C13" s="18">
        <v>233</v>
      </c>
      <c r="D13" s="19">
        <f t="shared" si="0"/>
        <v>6.4293598233995581</v>
      </c>
      <c r="E13" s="18">
        <v>430</v>
      </c>
      <c r="F13" s="19">
        <f t="shared" si="1"/>
        <v>12.874251497005988</v>
      </c>
      <c r="G13" s="22">
        <v>134635.78</v>
      </c>
      <c r="H13" s="19">
        <f t="shared" si="2"/>
        <v>11.152011569034004</v>
      </c>
    </row>
    <row r="14" spans="2:10">
      <c r="B14" s="9" t="s">
        <v>13</v>
      </c>
      <c r="C14" s="18">
        <v>224</v>
      </c>
      <c r="D14" s="19">
        <f t="shared" si="0"/>
        <v>6.1810154525386318</v>
      </c>
      <c r="E14" s="18">
        <v>377</v>
      </c>
      <c r="F14" s="19">
        <f t="shared" si="1"/>
        <v>11.287425149700599</v>
      </c>
      <c r="G14" s="22">
        <v>100892.84</v>
      </c>
      <c r="H14" s="19">
        <f t="shared" si="2"/>
        <v>8.3570512898777487</v>
      </c>
    </row>
    <row r="15" spans="2:10" s="17" customFormat="1">
      <c r="B15" s="9" t="s">
        <v>14</v>
      </c>
      <c r="C15" s="18">
        <v>213</v>
      </c>
      <c r="D15" s="19">
        <f t="shared" si="0"/>
        <v>5.8774834437086092</v>
      </c>
      <c r="E15" s="18">
        <v>458</v>
      </c>
      <c r="F15" s="19">
        <f t="shared" si="1"/>
        <v>13.712574850299401</v>
      </c>
      <c r="G15" s="22">
        <v>97608.11</v>
      </c>
      <c r="H15" s="19">
        <f t="shared" si="2"/>
        <v>8.0849739345034699</v>
      </c>
    </row>
    <row r="16" spans="2:10">
      <c r="B16" s="9" t="s">
        <v>15</v>
      </c>
      <c r="C16" s="18">
        <v>264</v>
      </c>
      <c r="D16" s="19">
        <f t="shared" si="0"/>
        <v>7.2847682119205297</v>
      </c>
      <c r="E16" s="18">
        <v>306</v>
      </c>
      <c r="F16" s="19">
        <f t="shared" si="1"/>
        <v>9.1616766467065869</v>
      </c>
      <c r="G16" s="22">
        <v>90013.239999999991</v>
      </c>
      <c r="H16" s="19">
        <f t="shared" si="2"/>
        <v>7.4558835240248493</v>
      </c>
    </row>
    <row r="17" spans="2:8">
      <c r="B17" s="9" t="s">
        <v>16</v>
      </c>
      <c r="C17" s="18">
        <v>278</v>
      </c>
      <c r="D17" s="19">
        <f t="shared" si="0"/>
        <v>7.6710816777041941</v>
      </c>
      <c r="E17" s="18">
        <v>245</v>
      </c>
      <c r="F17" s="19">
        <f t="shared" si="1"/>
        <v>7.3353293413173652</v>
      </c>
      <c r="G17" s="22">
        <v>75093.62</v>
      </c>
      <c r="H17" s="19">
        <f t="shared" si="2"/>
        <v>6.2200770033095454</v>
      </c>
    </row>
    <row r="18" spans="2:8">
      <c r="B18" s="9" t="s">
        <v>17</v>
      </c>
      <c r="C18" s="18">
        <v>216</v>
      </c>
      <c r="D18" s="19">
        <f t="shared" si="0"/>
        <v>5.9602649006622519</v>
      </c>
      <c r="E18" s="18">
        <v>322</v>
      </c>
      <c r="F18" s="19">
        <f t="shared" si="1"/>
        <v>9.6407185628742518</v>
      </c>
      <c r="G18" s="22">
        <v>61879.469999999994</v>
      </c>
      <c r="H18" s="19">
        <f t="shared" si="2"/>
        <v>5.1255362083221305</v>
      </c>
    </row>
    <row r="19" spans="2:8">
      <c r="B19" s="23" t="s">
        <v>1</v>
      </c>
      <c r="C19" s="24">
        <f t="shared" ref="C19:H19" si="3">SUM(C10:C18)</f>
        <v>3624</v>
      </c>
      <c r="D19" s="25">
        <f t="shared" si="3"/>
        <v>100.00000000000001</v>
      </c>
      <c r="E19" s="24">
        <f t="shared" si="3"/>
        <v>3340</v>
      </c>
      <c r="F19" s="25">
        <f t="shared" si="3"/>
        <v>100</v>
      </c>
      <c r="G19" s="26">
        <f t="shared" si="3"/>
        <v>1207277.9799999997</v>
      </c>
      <c r="H19" s="25">
        <f t="shared" si="3"/>
        <v>100.00000000000003</v>
      </c>
    </row>
    <row r="20" spans="2:8">
      <c r="B20" s="27"/>
      <c r="C20" s="14"/>
      <c r="D20" s="14"/>
      <c r="E20" s="14"/>
      <c r="F20" s="14"/>
      <c r="G20" s="14"/>
      <c r="H20" s="15"/>
    </row>
    <row r="21" spans="2:8">
      <c r="B21" s="28" t="s">
        <v>18</v>
      </c>
      <c r="C21" s="29"/>
      <c r="D21" s="29"/>
      <c r="E21" s="29"/>
      <c r="F21" s="29"/>
      <c r="G21" s="29"/>
      <c r="H21" s="30"/>
    </row>
    <row r="22" spans="2:8">
      <c r="B22" s="8" t="s">
        <v>4</v>
      </c>
      <c r="C22" s="8" t="s">
        <v>5</v>
      </c>
      <c r="D22" s="8" t="s">
        <v>6</v>
      </c>
      <c r="E22" s="8" t="s">
        <v>7</v>
      </c>
      <c r="F22" s="8" t="s">
        <v>6</v>
      </c>
      <c r="G22" s="8" t="s">
        <v>8</v>
      </c>
      <c r="H22" s="8" t="s">
        <v>6</v>
      </c>
    </row>
    <row r="23" spans="2:8">
      <c r="B23" s="9" t="s">
        <v>11</v>
      </c>
      <c r="C23" s="18">
        <v>746</v>
      </c>
      <c r="D23" s="19">
        <f t="shared" ref="D23:D31" si="4">+C23/$C$32*100</f>
        <v>28.087349397590362</v>
      </c>
      <c r="E23" s="18">
        <v>48</v>
      </c>
      <c r="F23" s="19">
        <f t="shared" ref="F23:F31" si="5">+E23/$E$32*100</f>
        <v>5.4794520547945202</v>
      </c>
      <c r="G23" s="22">
        <v>29574</v>
      </c>
      <c r="H23" s="19">
        <f t="shared" ref="H23:H31" si="6">+G23/$G$32*100</f>
        <v>20.527119549683277</v>
      </c>
    </row>
    <row r="24" spans="2:8">
      <c r="B24" s="9" t="s">
        <v>12</v>
      </c>
      <c r="C24" s="18">
        <v>333</v>
      </c>
      <c r="D24" s="19">
        <f t="shared" si="4"/>
        <v>12.53765060240964</v>
      </c>
      <c r="E24" s="18">
        <v>258</v>
      </c>
      <c r="F24" s="19">
        <f t="shared" si="5"/>
        <v>29.452054794520549</v>
      </c>
      <c r="G24" s="31">
        <v>25632.9</v>
      </c>
      <c r="H24" s="19">
        <f t="shared" si="6"/>
        <v>17.791627872627188</v>
      </c>
    </row>
    <row r="25" spans="2:8">
      <c r="B25" s="9" t="s">
        <v>10</v>
      </c>
      <c r="C25" s="18">
        <v>343</v>
      </c>
      <c r="D25" s="19">
        <f t="shared" si="4"/>
        <v>12.914156626506024</v>
      </c>
      <c r="E25" s="18">
        <v>129</v>
      </c>
      <c r="F25" s="19">
        <f t="shared" si="5"/>
        <v>14.726027397260275</v>
      </c>
      <c r="G25" s="31">
        <v>24450.799999999999</v>
      </c>
      <c r="H25" s="19">
        <f t="shared" si="6"/>
        <v>16.971140011002767</v>
      </c>
    </row>
    <row r="26" spans="2:8">
      <c r="B26" s="9" t="s">
        <v>16</v>
      </c>
      <c r="C26" s="18">
        <v>413</v>
      </c>
      <c r="D26" s="19">
        <f t="shared" si="4"/>
        <v>15.549698795180722</v>
      </c>
      <c r="E26" s="18">
        <v>29</v>
      </c>
      <c r="F26" s="19">
        <f t="shared" si="5"/>
        <v>3.3105022831050226</v>
      </c>
      <c r="G26" s="31">
        <v>18218.560000000001</v>
      </c>
      <c r="H26" s="19">
        <f t="shared" si="6"/>
        <v>12.645383077807459</v>
      </c>
    </row>
    <row r="27" spans="2:8">
      <c r="B27" s="9" t="s">
        <v>17</v>
      </c>
      <c r="C27" s="18">
        <v>232</v>
      </c>
      <c r="D27" s="19">
        <f t="shared" si="4"/>
        <v>8.7349397590361448</v>
      </c>
      <c r="E27" s="18">
        <v>109</v>
      </c>
      <c r="F27" s="19">
        <f t="shared" si="5"/>
        <v>12.442922374429223</v>
      </c>
      <c r="G27" s="31">
        <v>13326.78</v>
      </c>
      <c r="H27" s="19">
        <f t="shared" si="6"/>
        <v>9.2500306442256068</v>
      </c>
    </row>
    <row r="28" spans="2:8">
      <c r="B28" s="9" t="s">
        <v>14</v>
      </c>
      <c r="C28" s="18">
        <v>243</v>
      </c>
      <c r="D28" s="19">
        <f t="shared" si="4"/>
        <v>9.149096385542169</v>
      </c>
      <c r="E28" s="18">
        <v>63</v>
      </c>
      <c r="F28" s="19">
        <f t="shared" si="5"/>
        <v>7.1917808219178081</v>
      </c>
      <c r="G28" s="31">
        <v>12048.78</v>
      </c>
      <c r="H28" s="19">
        <f t="shared" si="6"/>
        <v>8.362979221202167</v>
      </c>
    </row>
    <row r="29" spans="2:8">
      <c r="B29" s="9" t="s">
        <v>13</v>
      </c>
      <c r="C29" s="18">
        <v>220</v>
      </c>
      <c r="D29" s="19">
        <f t="shared" si="4"/>
        <v>8.2831325301204828</v>
      </c>
      <c r="E29" s="18">
        <v>72</v>
      </c>
      <c r="F29" s="19">
        <f t="shared" si="5"/>
        <v>8.2191780821917799</v>
      </c>
      <c r="G29" s="31">
        <v>10852</v>
      </c>
      <c r="H29" s="19">
        <f t="shared" si="6"/>
        <v>7.5323020678015471</v>
      </c>
    </row>
    <row r="30" spans="2:8">
      <c r="B30" s="9" t="s">
        <v>15</v>
      </c>
      <c r="C30" s="18">
        <v>126</v>
      </c>
      <c r="D30" s="19">
        <f t="shared" si="4"/>
        <v>4.7439759036144578</v>
      </c>
      <c r="E30" s="18">
        <v>168</v>
      </c>
      <c r="F30" s="19">
        <f t="shared" si="5"/>
        <v>19.17808219178082</v>
      </c>
      <c r="G30" s="22">
        <v>9969</v>
      </c>
      <c r="H30" s="19">
        <f t="shared" si="6"/>
        <v>6.9194175556499831</v>
      </c>
    </row>
    <row r="31" spans="2:8">
      <c r="B31" s="9" t="s">
        <v>9</v>
      </c>
      <c r="C31" s="18">
        <v>0</v>
      </c>
      <c r="D31" s="19">
        <f t="shared" si="4"/>
        <v>0</v>
      </c>
      <c r="E31" s="18">
        <v>0</v>
      </c>
      <c r="F31" s="19">
        <f t="shared" si="5"/>
        <v>0</v>
      </c>
      <c r="G31" s="31">
        <v>0</v>
      </c>
      <c r="H31" s="19">
        <f t="shared" si="6"/>
        <v>0</v>
      </c>
    </row>
    <row r="32" spans="2:8">
      <c r="B32" s="23" t="s">
        <v>1</v>
      </c>
      <c r="C32" s="25">
        <f>SUM(C23:C31)</f>
        <v>2656</v>
      </c>
      <c r="D32" s="25">
        <f t="shared" ref="D32:H32" si="7">SUM(D23:D31)</f>
        <v>100</v>
      </c>
      <c r="E32" s="25">
        <f t="shared" si="7"/>
        <v>876</v>
      </c>
      <c r="F32" s="25">
        <f t="shared" si="7"/>
        <v>99.999999999999986</v>
      </c>
      <c r="G32" s="25">
        <f t="shared" si="7"/>
        <v>144072.82</v>
      </c>
      <c r="H32" s="25">
        <f t="shared" si="7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2019-02-19T06:56:17Z</dcterms:modified>
</cp:coreProperties>
</file>