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B1" sheetId="6" r:id="rId1"/>
  </sheets>
  <definedNames>
    <definedName name="_xlnm._FilterDatabase" localSheetId="0" hidden="1">'B1'!$F$8:$F$27</definedName>
  </definedNames>
  <calcPr calcId="124519"/>
</workbook>
</file>

<file path=xl/calcChain.xml><?xml version="1.0" encoding="utf-8"?>
<calcChain xmlns="http://schemas.openxmlformats.org/spreadsheetml/2006/main">
  <c r="L27" i="6"/>
  <c r="K27"/>
  <c r="L26"/>
  <c r="K26"/>
  <c r="L25"/>
  <c r="K25"/>
  <c r="L24"/>
  <c r="K24"/>
  <c r="L23"/>
  <c r="K23"/>
  <c r="L22"/>
  <c r="K22"/>
  <c r="L21"/>
  <c r="K21"/>
  <c r="L20"/>
  <c r="K20"/>
  <c r="L19"/>
  <c r="K19"/>
  <c r="L18"/>
  <c r="K18"/>
  <c r="L17"/>
  <c r="K17"/>
  <c r="L16"/>
  <c r="K16"/>
  <c r="L15"/>
  <c r="K15"/>
  <c r="L14"/>
  <c r="K14"/>
  <c r="L13"/>
  <c r="K13"/>
  <c r="L12"/>
  <c r="K12"/>
  <c r="L11"/>
  <c r="K11"/>
  <c r="L10"/>
  <c r="K10"/>
  <c r="L9"/>
  <c r="L28" s="1"/>
  <c r="K9"/>
</calcChain>
</file>

<file path=xl/sharedStrings.xml><?xml version="1.0" encoding="utf-8"?>
<sst xmlns="http://schemas.openxmlformats.org/spreadsheetml/2006/main" count="67" uniqueCount="49">
  <si>
    <t>UNIT               : HOTEL AVASA - HYDERABAD, Q2 FINANCE- 2018-19</t>
  </si>
  <si>
    <t>TITLE            : TAX(TDS) AMOUNT EXCESS DEDUCTED FROM VENDORS</t>
  </si>
  <si>
    <t>Vendor Name</t>
  </si>
  <si>
    <t>PAN</t>
  </si>
  <si>
    <t>TAX under</t>
  </si>
  <si>
    <t xml:space="preserve">Voucher Number </t>
  </si>
  <si>
    <t>Date</t>
  </si>
  <si>
    <t xml:space="preserve">Amount </t>
  </si>
  <si>
    <t>Rate (Deducted)</t>
  </si>
  <si>
    <t>TAX Amount 
(Deducted)</t>
  </si>
  <si>
    <t>Rate 
(to be Deducted)</t>
  </si>
  <si>
    <t>TAX Amount (to be Deducted)</t>
  </si>
  <si>
    <t>Difference</t>
  </si>
  <si>
    <t>BLUE DRIVE INDIA</t>
  </si>
  <si>
    <t>ANSPA2927M</t>
  </si>
  <si>
    <t>94C</t>
  </si>
  <si>
    <t>JV134JUL</t>
  </si>
  <si>
    <t>JV178AUG</t>
  </si>
  <si>
    <t>JV168SEP</t>
  </si>
  <si>
    <t>DREAMVALLY RESORTS</t>
  </si>
  <si>
    <t>AEOPK0096A</t>
  </si>
  <si>
    <t>JV52AUG</t>
  </si>
  <si>
    <t>JV54AUG</t>
  </si>
  <si>
    <t>D B ENTERPRISES</t>
  </si>
  <si>
    <t>BWXPS2553J</t>
  </si>
  <si>
    <t>JV215AUG</t>
  </si>
  <si>
    <t>JV217AUG</t>
  </si>
  <si>
    <t>JANAIAH DEVENABOINA</t>
  </si>
  <si>
    <t>BKMPD4444C</t>
  </si>
  <si>
    <t>JV83SEP</t>
  </si>
  <si>
    <t>M.R.TRAVELS</t>
  </si>
  <si>
    <t>AHCPR0766K</t>
  </si>
  <si>
    <t>JV75AUG</t>
  </si>
  <si>
    <t>NATIONAL ELECTRICALS</t>
  </si>
  <si>
    <t>ADCPI2820D</t>
  </si>
  <si>
    <t>JV34JUL</t>
  </si>
  <si>
    <t>JV61AUG</t>
  </si>
  <si>
    <t>JV63AUG</t>
  </si>
  <si>
    <t>JV70SEP</t>
  </si>
  <si>
    <t>JV72SEP</t>
  </si>
  <si>
    <t>JV74SEP</t>
  </si>
  <si>
    <t>JV76SEP</t>
  </si>
  <si>
    <t>WANG PROFESSIONALS</t>
  </si>
  <si>
    <t>AAKPW8355L</t>
  </si>
  <si>
    <t>JV124AUG</t>
  </si>
  <si>
    <t>JV109SEP</t>
  </si>
  <si>
    <t>YAHOO GARMENTS</t>
  </si>
  <si>
    <t>AMQPN6500L</t>
  </si>
  <si>
    <t>JV111SEP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</si>
</sst>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0_);_(* \(#,##0.00\);_(* \-??_);_(@_)"/>
    <numFmt numFmtId="165" formatCode="#,##0.000_);\-#,##0.000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</font>
    <font>
      <sz val="10"/>
      <color indexed="8"/>
      <name val="Arial"/>
      <family val="2"/>
    </font>
    <font>
      <sz val="11"/>
      <color indexed="8"/>
      <name val="Calibri"/>
      <family val="2"/>
      <charset val="1"/>
    </font>
    <font>
      <sz val="11"/>
      <color indexed="8"/>
      <name val="Calibri"/>
      <family val="2"/>
    </font>
    <font>
      <sz val="10"/>
      <name val="Mangal"/>
      <family val="2"/>
    </font>
    <font>
      <sz val="10"/>
      <name val="Arial"/>
      <family val="2"/>
      <charset val="1"/>
    </font>
    <font>
      <sz val="10"/>
      <name val="Times New Roman"/>
      <family val="1"/>
    </font>
    <font>
      <sz val="10"/>
      <color rgb="FF0000FF"/>
      <name val="Times New Roman"/>
      <family val="1"/>
    </font>
    <font>
      <b/>
      <sz val="10"/>
      <name val="Times New Roman"/>
      <family val="1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0">
    <xf numFmtId="0" fontId="0" fillId="0" borderId="0"/>
    <xf numFmtId="0" fontId="1" fillId="0" borderId="0"/>
    <xf numFmtId="0" fontId="3" fillId="0" borderId="0"/>
    <xf numFmtId="0" fontId="1" fillId="0" borderId="0"/>
    <xf numFmtId="0" fontId="4" fillId="0" borderId="0"/>
    <xf numFmtId="0" fontId="5" fillId="0" borderId="0"/>
    <xf numFmtId="0" fontId="5" fillId="0" borderId="0"/>
    <xf numFmtId="164" fontId="6" fillId="0" borderId="0" applyFont="0" applyFill="0" applyBorder="0" applyAlignment="0" applyProtection="0"/>
    <xf numFmtId="0" fontId="2" fillId="0" borderId="0" applyFill="0" applyBorder="0" applyAlignment="0" applyProtection="0"/>
    <xf numFmtId="0" fontId="1" fillId="0" borderId="0" applyFont="0" applyFill="0" applyBorder="0" applyAlignment="0" applyProtection="0"/>
    <xf numFmtId="0" fontId="7" fillId="0" borderId="0" applyFill="0" applyBorder="0" applyAlignment="0" applyProtection="0"/>
    <xf numFmtId="0" fontId="7" fillId="0" borderId="0" applyFill="0" applyBorder="0" applyAlignment="0" applyProtection="0"/>
    <xf numFmtId="0" fontId="5" fillId="0" borderId="0"/>
    <xf numFmtId="0" fontId="4" fillId="0" borderId="0"/>
    <xf numFmtId="0" fontId="2" fillId="0" borderId="0"/>
    <xf numFmtId="0" fontId="8" fillId="0" borderId="0"/>
    <xf numFmtId="0" fontId="5" fillId="0" borderId="0"/>
    <xf numFmtId="0" fontId="6" fillId="0" borderId="0"/>
    <xf numFmtId="0" fontId="2" fillId="0" borderId="0"/>
    <xf numFmtId="43" fontId="2" fillId="0" borderId="0" applyFont="0" applyFill="0" applyBorder="0" applyAlignment="0" applyProtection="0"/>
  </cellStyleXfs>
  <cellXfs count="30">
    <xf numFmtId="0" fontId="0" fillId="0" borderId="0" xfId="0"/>
    <xf numFmtId="0" fontId="9" fillId="2" borderId="1" xfId="1" applyFont="1" applyFill="1" applyBorder="1" applyAlignment="1">
      <alignment vertical="center"/>
    </xf>
    <xf numFmtId="0" fontId="9" fillId="2" borderId="2" xfId="1" applyFont="1" applyFill="1" applyBorder="1" applyAlignment="1">
      <alignment horizontal="center" vertical="center"/>
    </xf>
    <xf numFmtId="0" fontId="9" fillId="2" borderId="2" xfId="1" applyFont="1" applyFill="1" applyBorder="1" applyAlignment="1">
      <alignment vertical="center"/>
    </xf>
    <xf numFmtId="0" fontId="10" fillId="2" borderId="3" xfId="18" applyFont="1" applyFill="1" applyBorder="1" applyAlignment="1">
      <alignment vertical="center"/>
    </xf>
    <xf numFmtId="0" fontId="9" fillId="0" borderId="0" xfId="2" applyFont="1" applyAlignment="1"/>
    <xf numFmtId="0" fontId="11" fillId="2" borderId="4" xfId="1" applyFont="1" applyFill="1" applyBorder="1" applyAlignment="1">
      <alignment vertical="center"/>
    </xf>
    <xf numFmtId="0" fontId="11" fillId="2" borderId="0" xfId="1" applyFont="1" applyFill="1" applyBorder="1" applyAlignment="1">
      <alignment horizontal="center" vertical="center"/>
    </xf>
    <xf numFmtId="0" fontId="11" fillId="2" borderId="0" xfId="1" applyFont="1" applyFill="1" applyBorder="1" applyAlignment="1">
      <alignment vertical="center"/>
    </xf>
    <xf numFmtId="0" fontId="10" fillId="2" borderId="5" xfId="18" applyFont="1" applyFill="1" applyBorder="1" applyAlignment="1">
      <alignment vertical="center"/>
    </xf>
    <xf numFmtId="0" fontId="11" fillId="2" borderId="6" xfId="1" applyFont="1" applyFill="1" applyBorder="1" applyAlignment="1">
      <alignment vertical="center"/>
    </xf>
    <xf numFmtId="0" fontId="11" fillId="2" borderId="7" xfId="1" applyFont="1" applyFill="1" applyBorder="1" applyAlignment="1">
      <alignment horizontal="center" vertical="center"/>
    </xf>
    <xf numFmtId="0" fontId="11" fillId="2" borderId="7" xfId="1" applyFont="1" applyFill="1" applyBorder="1" applyAlignment="1">
      <alignment vertical="center"/>
    </xf>
    <xf numFmtId="0" fontId="10" fillId="2" borderId="8" xfId="18" applyFont="1" applyFill="1" applyBorder="1" applyAlignment="1">
      <alignment vertical="center"/>
    </xf>
    <xf numFmtId="0" fontId="9" fillId="0" borderId="4" xfId="1" applyFont="1" applyFill="1" applyBorder="1" applyAlignment="1">
      <alignment vertical="center"/>
    </xf>
    <xf numFmtId="0" fontId="9" fillId="0" borderId="0" xfId="1" applyFont="1" applyFill="1" applyBorder="1" applyAlignment="1">
      <alignment horizontal="center" vertical="center"/>
    </xf>
    <xf numFmtId="0" fontId="9" fillId="0" borderId="0" xfId="1" applyFont="1" applyFill="1" applyBorder="1" applyAlignment="1">
      <alignment vertical="center"/>
    </xf>
    <xf numFmtId="0" fontId="9" fillId="0" borderId="0" xfId="2" applyFont="1" applyFill="1"/>
    <xf numFmtId="0" fontId="10" fillId="0" borderId="5" xfId="18" applyFont="1" applyFill="1" applyBorder="1" applyAlignment="1">
      <alignment vertical="center"/>
    </xf>
    <xf numFmtId="0" fontId="12" fillId="2" borderId="9" xfId="2" applyFont="1" applyFill="1" applyBorder="1" applyAlignment="1">
      <alignment horizontal="center" vertical="center" wrapText="1"/>
    </xf>
    <xf numFmtId="0" fontId="13" fillId="0" borderId="9" xfId="2" applyFont="1" applyBorder="1" applyAlignment="1">
      <alignment vertical="center"/>
    </xf>
    <xf numFmtId="0" fontId="13" fillId="0" borderId="9" xfId="2" applyFont="1" applyBorder="1" applyAlignment="1">
      <alignment horizontal="center" vertical="center"/>
    </xf>
    <xf numFmtId="0" fontId="13" fillId="0" borderId="9" xfId="2" applyFont="1" applyBorder="1" applyAlignment="1">
      <alignment horizontal="left" vertical="center"/>
    </xf>
    <xf numFmtId="15" fontId="13" fillId="0" borderId="9" xfId="2" applyNumberFormat="1" applyFont="1" applyBorder="1" applyAlignment="1">
      <alignment horizontal="center" vertical="center"/>
    </xf>
    <xf numFmtId="43" fontId="13" fillId="0" borderId="9" xfId="19" applyFont="1" applyBorder="1" applyAlignment="1">
      <alignment horizontal="right" vertical="center"/>
    </xf>
    <xf numFmtId="165" fontId="13" fillId="0" borderId="9" xfId="2" applyNumberFormat="1" applyFont="1" applyBorder="1" applyAlignment="1">
      <alignment horizontal="center" vertical="center"/>
    </xf>
    <xf numFmtId="43" fontId="9" fillId="0" borderId="9" xfId="19" applyFont="1" applyBorder="1" applyAlignment="1"/>
    <xf numFmtId="0" fontId="9" fillId="0" borderId="9" xfId="2" applyNumberFormat="1" applyFont="1" applyFill="1" applyBorder="1" applyAlignment="1" applyProtection="1"/>
    <xf numFmtId="0" fontId="11" fillId="2" borderId="9" xfId="2" applyFont="1" applyFill="1" applyBorder="1" applyAlignment="1"/>
    <xf numFmtId="43" fontId="11" fillId="2" borderId="9" xfId="2" applyNumberFormat="1" applyFont="1" applyFill="1" applyBorder="1" applyAlignment="1"/>
  </cellXfs>
  <cellStyles count="20">
    <cellStyle name="Comma 2" xfId="5"/>
    <cellStyle name="Comma 2 2" xfId="6"/>
    <cellStyle name="Comma 3" xfId="19"/>
    <cellStyle name="Comma 4 7" xfId="7"/>
    <cellStyle name="Comma 5" xfId="8"/>
    <cellStyle name="Comma 7" xfId="9"/>
    <cellStyle name="Comma 9" xfId="10"/>
    <cellStyle name="Comma 9 3" xfId="11"/>
    <cellStyle name="Excel Built-in Normal" xfId="12"/>
    <cellStyle name="Normal" xfId="0" builtinId="0"/>
    <cellStyle name="Normal 2" xfId="2"/>
    <cellStyle name="Normal 2 2" xfId="13"/>
    <cellStyle name="Normal 2 2 2" xfId="14"/>
    <cellStyle name="Normal 2 2 2 2" xfId="3"/>
    <cellStyle name="Normal 2 2 3" xfId="4"/>
    <cellStyle name="Normal 2 2 4" xfId="15"/>
    <cellStyle name="Normal 2 3" xfId="1"/>
    <cellStyle name="Normal 2 3 4 2" xfId="16"/>
    <cellStyle name="Normal 2 3 4 2 3" xfId="17"/>
    <cellStyle name="Normal_GPC June anne '10 2" xfId="1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L28"/>
  <sheetViews>
    <sheetView showGridLines="0" tabSelected="1" workbookViewId="0"/>
  </sheetViews>
  <sheetFormatPr defaultRowHeight="12.75"/>
  <cols>
    <col min="1" max="1" width="9.140625" style="5"/>
    <col min="2" max="2" width="22.85546875" style="5" customWidth="1"/>
    <col min="3" max="3" width="12.42578125" style="5" bestFit="1" customWidth="1"/>
    <col min="4" max="4" width="5.85546875" style="5" customWidth="1"/>
    <col min="5" max="5" width="15" style="5" bestFit="1" customWidth="1"/>
    <col min="6" max="6" width="9" style="5" bestFit="1" customWidth="1"/>
    <col min="7" max="7" width="9.85546875" style="5" bestFit="1" customWidth="1"/>
    <col min="8" max="9" width="9.28515625" style="5" bestFit="1" customWidth="1"/>
    <col min="10" max="10" width="13.42578125" style="5" customWidth="1"/>
    <col min="11" max="11" width="13.7109375" style="5" customWidth="1"/>
    <col min="12" max="12" width="10" style="5" bestFit="1" customWidth="1"/>
    <col min="13" max="16384" width="9.140625" style="5"/>
  </cols>
  <sheetData>
    <row r="2" spans="2:12">
      <c r="B2" s="1"/>
      <c r="C2" s="2"/>
      <c r="D2" s="3"/>
      <c r="E2" s="3"/>
      <c r="F2" s="3"/>
      <c r="G2" s="3"/>
      <c r="H2" s="3"/>
      <c r="I2" s="3"/>
      <c r="J2" s="3"/>
      <c r="K2" s="3"/>
      <c r="L2" s="4"/>
    </row>
    <row r="3" spans="2:12">
      <c r="B3" s="6" t="s">
        <v>0</v>
      </c>
      <c r="C3" s="7"/>
      <c r="D3" s="8"/>
      <c r="E3" s="8"/>
      <c r="F3" s="8"/>
      <c r="G3" s="8"/>
      <c r="H3" s="8"/>
      <c r="I3" s="8"/>
      <c r="J3" s="8"/>
      <c r="K3" s="8"/>
      <c r="L3" s="9"/>
    </row>
    <row r="4" spans="2:12">
      <c r="B4" s="6"/>
      <c r="C4" s="7"/>
      <c r="D4" s="8"/>
      <c r="E4" s="8"/>
      <c r="F4" s="8"/>
      <c r="G4" s="8"/>
      <c r="H4" s="8"/>
      <c r="I4" s="8"/>
      <c r="J4" s="8"/>
      <c r="K4" s="8"/>
      <c r="L4" s="9"/>
    </row>
    <row r="5" spans="2:12">
      <c r="B5" s="6" t="s">
        <v>1</v>
      </c>
      <c r="C5" s="7"/>
      <c r="D5" s="8"/>
      <c r="E5" s="8"/>
      <c r="F5" s="8"/>
      <c r="G5" s="8"/>
      <c r="H5" s="8"/>
      <c r="I5" s="8"/>
      <c r="J5" s="8"/>
      <c r="K5" s="8"/>
      <c r="L5" s="9"/>
    </row>
    <row r="6" spans="2:12">
      <c r="B6" s="10"/>
      <c r="C6" s="11"/>
      <c r="D6" s="12"/>
      <c r="E6" s="12"/>
      <c r="F6" s="12"/>
      <c r="G6" s="12"/>
      <c r="H6" s="12"/>
      <c r="I6" s="12"/>
      <c r="J6" s="12"/>
      <c r="K6" s="12"/>
      <c r="L6" s="13"/>
    </row>
    <row r="7" spans="2:12">
      <c r="B7" s="14"/>
      <c r="C7" s="15"/>
      <c r="D7" s="16"/>
      <c r="E7" s="16"/>
      <c r="F7" s="16"/>
      <c r="G7" s="17"/>
      <c r="H7" s="17"/>
      <c r="I7" s="17"/>
      <c r="J7" s="17"/>
      <c r="K7" s="17"/>
      <c r="L7" s="18"/>
    </row>
    <row r="8" spans="2:12" ht="38.25">
      <c r="B8" s="19" t="s">
        <v>2</v>
      </c>
      <c r="C8" s="19" t="s">
        <v>3</v>
      </c>
      <c r="D8" s="19" t="s">
        <v>4</v>
      </c>
      <c r="E8" s="19" t="s">
        <v>5</v>
      </c>
      <c r="F8" s="19" t="s">
        <v>6</v>
      </c>
      <c r="G8" s="19" t="s">
        <v>7</v>
      </c>
      <c r="H8" s="19" t="s">
        <v>8</v>
      </c>
      <c r="I8" s="19" t="s">
        <v>9</v>
      </c>
      <c r="J8" s="19" t="s">
        <v>10</v>
      </c>
      <c r="K8" s="19" t="s">
        <v>11</v>
      </c>
      <c r="L8" s="19" t="s">
        <v>12</v>
      </c>
    </row>
    <row r="9" spans="2:12">
      <c r="B9" s="20" t="s">
        <v>13</v>
      </c>
      <c r="C9" s="20" t="s">
        <v>14</v>
      </c>
      <c r="D9" s="21" t="s">
        <v>15</v>
      </c>
      <c r="E9" s="22" t="s">
        <v>16</v>
      </c>
      <c r="F9" s="23">
        <v>43312</v>
      </c>
      <c r="G9" s="24">
        <v>120000</v>
      </c>
      <c r="H9" s="25">
        <v>2</v>
      </c>
      <c r="I9" s="24">
        <v>2400</v>
      </c>
      <c r="J9" s="25">
        <v>1</v>
      </c>
      <c r="K9" s="26">
        <f>+G9*J9/100</f>
        <v>1200</v>
      </c>
      <c r="L9" s="26">
        <f>+I9-K9</f>
        <v>1200</v>
      </c>
    </row>
    <row r="10" spans="2:12">
      <c r="B10" s="27"/>
      <c r="C10" s="27"/>
      <c r="D10" s="21" t="s">
        <v>15</v>
      </c>
      <c r="E10" s="22" t="s">
        <v>17</v>
      </c>
      <c r="F10" s="23">
        <v>43343</v>
      </c>
      <c r="G10" s="24">
        <v>120000</v>
      </c>
      <c r="H10" s="25">
        <v>2</v>
      </c>
      <c r="I10" s="24">
        <v>2400</v>
      </c>
      <c r="J10" s="25">
        <v>1</v>
      </c>
      <c r="K10" s="26">
        <f t="shared" ref="K10:K27" si="0">+G10*J10/100</f>
        <v>1200</v>
      </c>
      <c r="L10" s="26">
        <f t="shared" ref="L10:L27" si="1">+I10-K10</f>
        <v>1200</v>
      </c>
    </row>
    <row r="11" spans="2:12">
      <c r="B11" s="27"/>
      <c r="C11" s="27"/>
      <c r="D11" s="21" t="s">
        <v>15</v>
      </c>
      <c r="E11" s="22" t="s">
        <v>18</v>
      </c>
      <c r="F11" s="23">
        <v>43373</v>
      </c>
      <c r="G11" s="24">
        <v>120000</v>
      </c>
      <c r="H11" s="25">
        <v>2</v>
      </c>
      <c r="I11" s="24">
        <v>2400</v>
      </c>
      <c r="J11" s="25">
        <v>1</v>
      </c>
      <c r="K11" s="26">
        <f t="shared" si="0"/>
        <v>1200</v>
      </c>
      <c r="L11" s="26">
        <f t="shared" si="1"/>
        <v>1200</v>
      </c>
    </row>
    <row r="12" spans="2:12">
      <c r="B12" s="20" t="s">
        <v>19</v>
      </c>
      <c r="C12" s="20" t="s">
        <v>20</v>
      </c>
      <c r="D12" s="21" t="s">
        <v>15</v>
      </c>
      <c r="E12" s="22" t="s">
        <v>21</v>
      </c>
      <c r="F12" s="23">
        <v>43321</v>
      </c>
      <c r="G12" s="24">
        <v>71955</v>
      </c>
      <c r="H12" s="25">
        <v>2</v>
      </c>
      <c r="I12" s="24">
        <v>1439</v>
      </c>
      <c r="J12" s="25">
        <v>1</v>
      </c>
      <c r="K12" s="26">
        <f t="shared" si="0"/>
        <v>719.55</v>
      </c>
      <c r="L12" s="26">
        <f t="shared" si="1"/>
        <v>719.45</v>
      </c>
    </row>
    <row r="13" spans="2:12">
      <c r="B13" s="27"/>
      <c r="C13" s="27"/>
      <c r="D13" s="21" t="s">
        <v>15</v>
      </c>
      <c r="E13" s="22" t="s">
        <v>22</v>
      </c>
      <c r="F13" s="23">
        <v>43321</v>
      </c>
      <c r="G13" s="24">
        <v>83752</v>
      </c>
      <c r="H13" s="25">
        <v>2</v>
      </c>
      <c r="I13" s="24">
        <v>1675</v>
      </c>
      <c r="J13" s="25">
        <v>1</v>
      </c>
      <c r="K13" s="26">
        <f t="shared" si="0"/>
        <v>837.52</v>
      </c>
      <c r="L13" s="26">
        <f t="shared" si="1"/>
        <v>837.48</v>
      </c>
    </row>
    <row r="14" spans="2:12">
      <c r="B14" s="20" t="s">
        <v>23</v>
      </c>
      <c r="C14" s="20" t="s">
        <v>24</v>
      </c>
      <c r="D14" s="21" t="s">
        <v>15</v>
      </c>
      <c r="E14" s="22" t="s">
        <v>25</v>
      </c>
      <c r="F14" s="23">
        <v>43343</v>
      </c>
      <c r="G14" s="24">
        <v>45000</v>
      </c>
      <c r="H14" s="25">
        <v>2</v>
      </c>
      <c r="I14" s="24">
        <v>900</v>
      </c>
      <c r="J14" s="25">
        <v>1</v>
      </c>
      <c r="K14" s="26">
        <f t="shared" si="0"/>
        <v>450</v>
      </c>
      <c r="L14" s="26">
        <f t="shared" si="1"/>
        <v>450</v>
      </c>
    </row>
    <row r="15" spans="2:12">
      <c r="B15" s="27"/>
      <c r="C15" s="27"/>
      <c r="D15" s="21" t="s">
        <v>15</v>
      </c>
      <c r="E15" s="22" t="s">
        <v>26</v>
      </c>
      <c r="F15" s="23">
        <v>43343</v>
      </c>
      <c r="G15" s="24">
        <v>83000</v>
      </c>
      <c r="H15" s="25">
        <v>2</v>
      </c>
      <c r="I15" s="24">
        <v>1660</v>
      </c>
      <c r="J15" s="25">
        <v>1</v>
      </c>
      <c r="K15" s="26">
        <f t="shared" si="0"/>
        <v>830</v>
      </c>
      <c r="L15" s="26">
        <f t="shared" si="1"/>
        <v>830</v>
      </c>
    </row>
    <row r="16" spans="2:12">
      <c r="B16" s="20" t="s">
        <v>27</v>
      </c>
      <c r="C16" s="20" t="s">
        <v>28</v>
      </c>
      <c r="D16" s="21" t="s">
        <v>15</v>
      </c>
      <c r="E16" s="22" t="s">
        <v>29</v>
      </c>
      <c r="F16" s="23">
        <v>43363</v>
      </c>
      <c r="G16" s="24">
        <v>46350</v>
      </c>
      <c r="H16" s="25">
        <v>2</v>
      </c>
      <c r="I16" s="24">
        <v>927</v>
      </c>
      <c r="J16" s="25">
        <v>1</v>
      </c>
      <c r="K16" s="26">
        <f t="shared" si="0"/>
        <v>463.5</v>
      </c>
      <c r="L16" s="26">
        <f t="shared" si="1"/>
        <v>463.5</v>
      </c>
    </row>
    <row r="17" spans="2:12">
      <c r="B17" s="20" t="s">
        <v>30</v>
      </c>
      <c r="C17" s="20" t="s">
        <v>31</v>
      </c>
      <c r="D17" s="21" t="s">
        <v>15</v>
      </c>
      <c r="E17" s="22" t="s">
        <v>32</v>
      </c>
      <c r="F17" s="23">
        <v>43328</v>
      </c>
      <c r="G17" s="24">
        <v>39450</v>
      </c>
      <c r="H17" s="25">
        <v>2</v>
      </c>
      <c r="I17" s="24">
        <v>789</v>
      </c>
      <c r="J17" s="25">
        <v>1</v>
      </c>
      <c r="K17" s="26">
        <f t="shared" si="0"/>
        <v>394.5</v>
      </c>
      <c r="L17" s="26">
        <f t="shared" si="1"/>
        <v>394.5</v>
      </c>
    </row>
    <row r="18" spans="2:12">
      <c r="B18" s="20" t="s">
        <v>33</v>
      </c>
      <c r="C18" s="20" t="s">
        <v>34</v>
      </c>
      <c r="D18" s="21" t="s">
        <v>15</v>
      </c>
      <c r="E18" s="22" t="s">
        <v>35</v>
      </c>
      <c r="F18" s="23">
        <v>43297</v>
      </c>
      <c r="G18" s="24">
        <v>15000</v>
      </c>
      <c r="H18" s="25">
        <v>2</v>
      </c>
      <c r="I18" s="24">
        <v>300</v>
      </c>
      <c r="J18" s="25">
        <v>1</v>
      </c>
      <c r="K18" s="26">
        <f t="shared" si="0"/>
        <v>150</v>
      </c>
      <c r="L18" s="26">
        <f t="shared" si="1"/>
        <v>150</v>
      </c>
    </row>
    <row r="19" spans="2:12">
      <c r="B19" s="27"/>
      <c r="C19" s="27"/>
      <c r="D19" s="21" t="s">
        <v>15</v>
      </c>
      <c r="E19" s="22" t="s">
        <v>36</v>
      </c>
      <c r="F19" s="23">
        <v>43322</v>
      </c>
      <c r="G19" s="24">
        <v>13600</v>
      </c>
      <c r="H19" s="25">
        <v>2</v>
      </c>
      <c r="I19" s="24">
        <v>272</v>
      </c>
      <c r="J19" s="25">
        <v>1</v>
      </c>
      <c r="K19" s="26">
        <f t="shared" si="0"/>
        <v>136</v>
      </c>
      <c r="L19" s="26">
        <f t="shared" si="1"/>
        <v>136</v>
      </c>
    </row>
    <row r="20" spans="2:12">
      <c r="B20" s="27"/>
      <c r="C20" s="27"/>
      <c r="D20" s="21" t="s">
        <v>15</v>
      </c>
      <c r="E20" s="22" t="s">
        <v>37</v>
      </c>
      <c r="F20" s="23">
        <v>43322</v>
      </c>
      <c r="G20" s="24">
        <v>4220</v>
      </c>
      <c r="H20" s="25">
        <v>2</v>
      </c>
      <c r="I20" s="24">
        <v>84</v>
      </c>
      <c r="J20" s="25">
        <v>1</v>
      </c>
      <c r="K20" s="26">
        <f t="shared" si="0"/>
        <v>42.2</v>
      </c>
      <c r="L20" s="26">
        <f t="shared" si="1"/>
        <v>41.8</v>
      </c>
    </row>
    <row r="21" spans="2:12">
      <c r="B21" s="27"/>
      <c r="C21" s="27"/>
      <c r="D21" s="21" t="s">
        <v>15</v>
      </c>
      <c r="E21" s="22" t="s">
        <v>38</v>
      </c>
      <c r="F21" s="23">
        <v>43363</v>
      </c>
      <c r="G21" s="24">
        <v>7150</v>
      </c>
      <c r="H21" s="25">
        <v>2</v>
      </c>
      <c r="I21" s="24">
        <v>143</v>
      </c>
      <c r="J21" s="25">
        <v>1</v>
      </c>
      <c r="K21" s="26">
        <f t="shared" si="0"/>
        <v>71.5</v>
      </c>
      <c r="L21" s="26">
        <f t="shared" si="1"/>
        <v>71.5</v>
      </c>
    </row>
    <row r="22" spans="2:12">
      <c r="B22" s="27"/>
      <c r="C22" s="27"/>
      <c r="D22" s="21" t="s">
        <v>15</v>
      </c>
      <c r="E22" s="22" t="s">
        <v>39</v>
      </c>
      <c r="F22" s="23">
        <v>43363</v>
      </c>
      <c r="G22" s="24">
        <v>12580</v>
      </c>
      <c r="H22" s="25">
        <v>2</v>
      </c>
      <c r="I22" s="24">
        <v>252</v>
      </c>
      <c r="J22" s="25">
        <v>1</v>
      </c>
      <c r="K22" s="26">
        <f t="shared" si="0"/>
        <v>125.8</v>
      </c>
      <c r="L22" s="26">
        <f t="shared" si="1"/>
        <v>126.2</v>
      </c>
    </row>
    <row r="23" spans="2:12">
      <c r="B23" s="27"/>
      <c r="C23" s="27"/>
      <c r="D23" s="21" t="s">
        <v>15</v>
      </c>
      <c r="E23" s="22" t="s">
        <v>40</v>
      </c>
      <c r="F23" s="23">
        <v>43363</v>
      </c>
      <c r="G23" s="24">
        <v>6050</v>
      </c>
      <c r="H23" s="25">
        <v>2</v>
      </c>
      <c r="I23" s="24">
        <v>121</v>
      </c>
      <c r="J23" s="25">
        <v>1</v>
      </c>
      <c r="K23" s="26">
        <f t="shared" si="0"/>
        <v>60.5</v>
      </c>
      <c r="L23" s="26">
        <f t="shared" si="1"/>
        <v>60.5</v>
      </c>
    </row>
    <row r="24" spans="2:12">
      <c r="B24" s="27"/>
      <c r="C24" s="27"/>
      <c r="D24" s="21" t="s">
        <v>15</v>
      </c>
      <c r="E24" s="22" t="s">
        <v>41</v>
      </c>
      <c r="F24" s="23">
        <v>43363</v>
      </c>
      <c r="G24" s="24">
        <v>4550</v>
      </c>
      <c r="H24" s="25">
        <v>2</v>
      </c>
      <c r="I24" s="24">
        <v>91</v>
      </c>
      <c r="J24" s="25">
        <v>1</v>
      </c>
      <c r="K24" s="26">
        <f t="shared" si="0"/>
        <v>45.5</v>
      </c>
      <c r="L24" s="26">
        <f t="shared" si="1"/>
        <v>45.5</v>
      </c>
    </row>
    <row r="25" spans="2:12">
      <c r="B25" s="20" t="s">
        <v>42</v>
      </c>
      <c r="C25" s="20" t="s">
        <v>43</v>
      </c>
      <c r="D25" s="21" t="s">
        <v>15</v>
      </c>
      <c r="E25" s="22" t="s">
        <v>44</v>
      </c>
      <c r="F25" s="23">
        <v>43337</v>
      </c>
      <c r="G25" s="24">
        <v>24226</v>
      </c>
      <c r="H25" s="25">
        <v>2</v>
      </c>
      <c r="I25" s="24">
        <v>485</v>
      </c>
      <c r="J25" s="25">
        <v>1</v>
      </c>
      <c r="K25" s="26">
        <f t="shared" si="0"/>
        <v>242.26</v>
      </c>
      <c r="L25" s="26">
        <f t="shared" si="1"/>
        <v>242.74</v>
      </c>
    </row>
    <row r="26" spans="2:12">
      <c r="B26" s="27"/>
      <c r="C26" s="27"/>
      <c r="D26" s="21" t="s">
        <v>15</v>
      </c>
      <c r="E26" s="22" t="s">
        <v>45</v>
      </c>
      <c r="F26" s="23">
        <v>43367</v>
      </c>
      <c r="G26" s="24">
        <v>12111</v>
      </c>
      <c r="H26" s="25">
        <v>2</v>
      </c>
      <c r="I26" s="24">
        <v>242</v>
      </c>
      <c r="J26" s="25">
        <v>1</v>
      </c>
      <c r="K26" s="26">
        <f t="shared" si="0"/>
        <v>121.11</v>
      </c>
      <c r="L26" s="26">
        <f t="shared" si="1"/>
        <v>120.89</v>
      </c>
    </row>
    <row r="27" spans="2:12">
      <c r="B27" s="20" t="s">
        <v>46</v>
      </c>
      <c r="C27" s="20" t="s">
        <v>47</v>
      </c>
      <c r="D27" s="21" t="s">
        <v>15</v>
      </c>
      <c r="E27" s="22" t="s">
        <v>48</v>
      </c>
      <c r="F27" s="23">
        <v>43367</v>
      </c>
      <c r="G27" s="24">
        <v>33000</v>
      </c>
      <c r="H27" s="25">
        <v>2</v>
      </c>
      <c r="I27" s="24">
        <v>660</v>
      </c>
      <c r="J27" s="25">
        <v>1</v>
      </c>
      <c r="K27" s="26">
        <f t="shared" si="0"/>
        <v>330</v>
      </c>
      <c r="L27" s="26">
        <f t="shared" si="1"/>
        <v>330</v>
      </c>
    </row>
    <row r="28" spans="2:12">
      <c r="B28" s="28"/>
      <c r="C28" s="28"/>
      <c r="D28" s="28"/>
      <c r="E28" s="28"/>
      <c r="F28" s="28"/>
      <c r="G28" s="28"/>
      <c r="H28" s="28"/>
      <c r="I28" s="28"/>
      <c r="J28" s="28"/>
      <c r="K28" s="28"/>
      <c r="L28" s="29">
        <f>SUM(L9:L27)</f>
        <v>8620.06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2018-12-29T13:21:03Z</dcterms:modified>
</cp:coreProperties>
</file>