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5a" sheetId="2" r:id="rId1"/>
  </sheets>
  <externalReferences>
    <externalReference r:id="rId2"/>
  </externalReferences>
  <definedNames>
    <definedName name="_xlnm._FilterDatabase" localSheetId="0" hidden="1">[1]Sheet4!$A$1:$P$18</definedName>
  </definedNames>
  <calcPr calcId="124519"/>
</workbook>
</file>

<file path=xl/calcChain.xml><?xml version="1.0" encoding="utf-8"?>
<calcChain xmlns="http://schemas.openxmlformats.org/spreadsheetml/2006/main">
  <c r="N13" i="2"/>
  <c r="N14"/>
  <c r="N15"/>
  <c r="N16"/>
  <c r="N17"/>
  <c r="N18"/>
  <c r="N19"/>
  <c r="N20"/>
  <c r="N21"/>
  <c r="N22"/>
  <c r="N23"/>
  <c r="N24"/>
  <c r="N25"/>
  <c r="N26"/>
  <c r="N27"/>
  <c r="N28"/>
  <c r="N29"/>
  <c r="N30"/>
</calcChain>
</file>

<file path=xl/sharedStrings.xml><?xml version="1.0" encoding="utf-8"?>
<sst xmlns="http://schemas.openxmlformats.org/spreadsheetml/2006/main" count="74" uniqueCount="28">
  <si>
    <t>Total Rs.</t>
  </si>
  <si>
    <t>MANGO KESARI(1 KG)</t>
  </si>
  <si>
    <t>Direct/0</t>
  </si>
  <si>
    <t>SUPG050 M/S GOLDEN FRUIT CENTRE</t>
  </si>
  <si>
    <t>Material not under contract, procured as per availability in market</t>
  </si>
  <si>
    <t>JACK FRUIT(1 KG)</t>
  </si>
  <si>
    <t>SUPM131 M/S MARUTHI VEGETABLE MERCH</t>
  </si>
  <si>
    <t>There are 2 types one is raw &amp; another one is ripe, might be entered wrongly, Maruthi will supply raw jackfruit, goldenfruits suply ripe jack fruit</t>
  </si>
  <si>
    <t>Response</t>
  </si>
  <si>
    <t>Diff. value</t>
  </si>
  <si>
    <t>Purchased value</t>
  </si>
  <si>
    <t>Min Value</t>
  </si>
  <si>
    <t>Purchased Rate</t>
  </si>
  <si>
    <t>Max Rate</t>
  </si>
  <si>
    <t>Min Rate</t>
  </si>
  <si>
    <t>Quantity</t>
  </si>
  <si>
    <t>Item Description</t>
  </si>
  <si>
    <t>Item Code</t>
  </si>
  <si>
    <t>Grr num</t>
  </si>
  <si>
    <t>Grr date</t>
  </si>
  <si>
    <t>Means</t>
  </si>
  <si>
    <t>Supplier name</t>
  </si>
  <si>
    <t>CRITERIA FOR DETERMINATION OF RATING      : SAMPLE SIZE AND NATURE OF RISK</t>
  </si>
  <si>
    <t>SAMPLE SIZE                                                           : RECEIPT REGISTER ANALYSIS APR'18-JUL'18</t>
  </si>
  <si>
    <t>: ITEMS NOT IN CONTRACT PROCURED AT COMPARATIVELY HIGH RATES FROM SAME OR DIFFERENT VENDORS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</si>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</sst>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&quot;₹&quot;\ #,##0;[Red]&quot;₹&quot;\ \-#,##0"/>
    <numFmt numFmtId="167" formatCode="&quot;₹&quot;\ #,##0.00;&quot;₹&quot;\ \-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9" fillId="0" borderId="0"/>
    <xf numFmtId="0" fontId="1" fillId="0" borderId="0"/>
    <xf numFmtId="0" fontId="14" fillId="0" borderId="0"/>
    <xf numFmtId="0" fontId="14" fillId="0" borderId="0"/>
    <xf numFmtId="166" fontId="14" fillId="0" borderId="0" applyFill="0" applyBorder="0" applyAlignment="0" applyProtection="0"/>
    <xf numFmtId="167" fontId="14" fillId="0" borderId="0" applyFill="0" applyBorder="0" applyAlignment="0" applyProtection="0"/>
    <xf numFmtId="0" fontId="14" fillId="0" borderId="0"/>
    <xf numFmtId="0" fontId="5" fillId="0" borderId="0"/>
  </cellStyleXfs>
  <cellXfs count="69">
    <xf numFmtId="0" fontId="0" fillId="0" borderId="0" xfId="0"/>
    <xf numFmtId="0" fontId="2" fillId="0" borderId="0" xfId="0" applyFont="1"/>
    <xf numFmtId="164" fontId="3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2" xfId="0" applyFont="1" applyFill="1" applyBorder="1" applyAlignment="1">
      <alignment horizontal="left" vertical="center" wrapText="1"/>
    </xf>
    <xf numFmtId="43" fontId="2" fillId="0" borderId="1" xfId="0" applyNumberFormat="1" applyFont="1" applyBorder="1"/>
    <xf numFmtId="164" fontId="2" fillId="0" borderId="1" xfId="1" applyFont="1" applyBorder="1"/>
    <xf numFmtId="43" fontId="2" fillId="0" borderId="1" xfId="1" applyNumberFormat="1" applyFont="1" applyFill="1" applyBorder="1"/>
    <xf numFmtId="43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43" fontId="2" fillId="0" borderId="3" xfId="1" applyNumberFormat="1" applyFont="1" applyFill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43" fontId="2" fillId="0" borderId="4" xfId="1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2" fillId="0" borderId="3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3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6" fillId="3" borderId="5" xfId="2" applyFont="1" applyFill="1" applyBorder="1" applyAlignment="1">
      <alignment vertical="center"/>
    </xf>
    <xf numFmtId="0" fontId="6" fillId="3" borderId="0" xfId="2" applyFont="1" applyFill="1" applyBorder="1" applyAlignment="1">
      <alignment vertical="center"/>
    </xf>
    <xf numFmtId="0" fontId="6" fillId="3" borderId="6" xfId="2" applyFont="1" applyFill="1" applyBorder="1" applyAlignment="1">
      <alignment vertical="center"/>
    </xf>
    <xf numFmtId="0" fontId="7" fillId="4" borderId="7" xfId="3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 wrapText="1"/>
    </xf>
    <xf numFmtId="0" fontId="8" fillId="4" borderId="8" xfId="4" applyFont="1" applyFill="1" applyBorder="1" applyAlignment="1">
      <alignment horizontal="center" vertical="center" wrapText="1"/>
    </xf>
    <xf numFmtId="0" fontId="8" fillId="5" borderId="8" xfId="5" applyFont="1" applyFill="1" applyBorder="1"/>
    <xf numFmtId="0" fontId="7" fillId="5" borderId="8" xfId="5" applyFont="1" applyFill="1" applyBorder="1" applyAlignment="1">
      <alignment horizontal="left" wrapText="1"/>
    </xf>
    <xf numFmtId="0" fontId="7" fillId="5" borderId="8" xfId="5" applyFont="1" applyFill="1" applyBorder="1" applyAlignment="1">
      <alignment horizontal="left"/>
    </xf>
    <xf numFmtId="0" fontId="7" fillId="5" borderId="9" xfId="5" applyFont="1" applyFill="1" applyBorder="1"/>
    <xf numFmtId="0" fontId="7" fillId="4" borderId="10" xfId="3" applyFont="1" applyFill="1" applyBorder="1" applyAlignment="1">
      <alignment horizontal="center" vertical="center" wrapText="1"/>
    </xf>
    <xf numFmtId="0" fontId="7" fillId="4" borderId="11" xfId="3" applyFont="1" applyFill="1" applyBorder="1" applyAlignment="1">
      <alignment horizontal="center" vertical="center" wrapText="1"/>
    </xf>
    <xf numFmtId="0" fontId="8" fillId="4" borderId="11" xfId="4" applyFont="1" applyFill="1" applyBorder="1" applyAlignment="1">
      <alignment horizontal="center" vertical="center"/>
    </xf>
    <xf numFmtId="0" fontId="7" fillId="5" borderId="11" xfId="5" applyFont="1" applyFill="1" applyBorder="1" applyAlignment="1">
      <alignment horizontal="left" vertical="center"/>
    </xf>
    <xf numFmtId="0" fontId="8" fillId="5" borderId="11" xfId="5" applyFont="1" applyFill="1" applyBorder="1" applyAlignment="1"/>
    <xf numFmtId="0" fontId="7" fillId="4" borderId="12" xfId="6" applyFont="1" applyFill="1" applyBorder="1" applyAlignment="1"/>
    <xf numFmtId="0" fontId="2" fillId="0" borderId="0" xfId="0" applyFont="1" applyBorder="1"/>
    <xf numFmtId="43" fontId="6" fillId="3" borderId="6" xfId="1" applyNumberFormat="1" applyFont="1" applyFill="1" applyBorder="1" applyAlignment="1">
      <alignment vertical="center"/>
    </xf>
    <xf numFmtId="0" fontId="6" fillId="2" borderId="7" xfId="2" applyFont="1" applyFill="1" applyBorder="1" applyAlignment="1">
      <alignment vertical="center"/>
    </xf>
    <xf numFmtId="0" fontId="2" fillId="2" borderId="8" xfId="0" applyFont="1" applyFill="1" applyBorder="1"/>
    <xf numFmtId="0" fontId="10" fillId="2" borderId="8" xfId="0" applyFont="1" applyFill="1" applyBorder="1"/>
    <xf numFmtId="0" fontId="6" fillId="2" borderId="9" xfId="2" applyFont="1" applyFill="1" applyBorder="1" applyAlignment="1">
      <alignment vertical="center"/>
    </xf>
    <xf numFmtId="0" fontId="6" fillId="2" borderId="5" xfId="2" applyFont="1" applyFill="1" applyBorder="1" applyAlignment="1">
      <alignment vertical="center"/>
    </xf>
    <xf numFmtId="0" fontId="11" fillId="2" borderId="0" xfId="0" applyFont="1" applyFill="1" applyBorder="1"/>
    <xf numFmtId="0" fontId="2" fillId="2" borderId="0" xfId="0" applyFont="1" applyFill="1" applyBorder="1"/>
    <xf numFmtId="0" fontId="12" fillId="2" borderId="0" xfId="2" applyFont="1" applyFill="1" applyBorder="1" applyAlignment="1">
      <alignment vertical="center"/>
    </xf>
    <xf numFmtId="0" fontId="13" fillId="2" borderId="0" xfId="2" applyFont="1" applyFill="1" applyBorder="1" applyAlignment="1">
      <alignment vertical="center"/>
    </xf>
    <xf numFmtId="0" fontId="13" fillId="2" borderId="6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/>
    </xf>
    <xf numFmtId="0" fontId="6" fillId="2" borderId="6" xfId="2" applyFont="1" applyFill="1" applyBorder="1" applyAlignment="1">
      <alignment vertical="center"/>
    </xf>
    <xf numFmtId="0" fontId="13" fillId="2" borderId="0" xfId="7" applyFont="1" applyFill="1" applyBorder="1" applyAlignment="1">
      <alignment vertical="center"/>
    </xf>
    <xf numFmtId="0" fontId="13" fillId="6" borderId="0" xfId="8" applyFont="1" applyFill="1" applyBorder="1" applyAlignment="1">
      <alignment vertical="center"/>
    </xf>
    <xf numFmtId="0" fontId="6" fillId="2" borderId="10" xfId="2" applyFont="1" applyFill="1" applyBorder="1" applyAlignment="1">
      <alignment vertical="center"/>
    </xf>
    <xf numFmtId="0" fontId="2" fillId="2" borderId="11" xfId="0" applyFont="1" applyFill="1" applyBorder="1"/>
    <xf numFmtId="0" fontId="6" fillId="2" borderId="11" xfId="2" applyFont="1" applyFill="1" applyBorder="1" applyAlignment="1">
      <alignment vertical="center"/>
    </xf>
    <xf numFmtId="0" fontId="6" fillId="2" borderId="12" xfId="2" applyFont="1" applyFill="1" applyBorder="1" applyAlignment="1">
      <alignment vertical="center"/>
    </xf>
  </cellXfs>
  <cellStyles count="13">
    <cellStyle name="Comma 2" xfId="1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2"/>
    <cellStyle name="Normal 2 2 2" xfId="6"/>
    <cellStyle name="Normal 2 2 3" xfId="5"/>
    <cellStyle name="Normal 2 3" xfId="3"/>
    <cellStyle name="Normal 2 3 2" xfId="7"/>
    <cellStyle name="Normal 2 3 4 2" xfId="8"/>
    <cellStyle name="Normal_GPC June anne '10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nkat%20Associates/Desktop/New%20Microsoft%20Office%20Excel%20Workshe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8"/>
      <sheetName val="Sheet7"/>
      <sheetName val="Sheet6"/>
      <sheetName val="IOUs"/>
    </sheetNames>
    <sheetDataSet>
      <sheetData sheetId="0"/>
      <sheetData sheetId="1"/>
      <sheetData sheetId="2"/>
      <sheetData sheetId="3">
        <row r="1">
          <cell r="A1" t="str">
            <v>Item Code</v>
          </cell>
          <cell r="B1" t="str">
            <v>Item Description</v>
          </cell>
          <cell r="C1" t="str">
            <v>Quantity</v>
          </cell>
          <cell r="D1" t="str">
            <v xml:space="preserve"> UOM</v>
          </cell>
          <cell r="E1" t="str">
            <v>Purchase Rate</v>
          </cell>
          <cell r="F1" t="str">
            <v>Purchase Value</v>
          </cell>
          <cell r="G1" t="str">
            <v>GRR#</v>
          </cell>
          <cell r="H1" t="str">
            <v>GRR Dt</v>
          </cell>
          <cell r="I1" t="str">
            <v>Pur Type</v>
          </cell>
          <cell r="J1" t="str">
            <v>Vendor</v>
          </cell>
          <cell r="K1" t="str">
            <v>Bill #</v>
          </cell>
          <cell r="L1" t="str">
            <v>Bill Dt</v>
          </cell>
          <cell r="M1" t="str">
            <v>Minimum Rate Rs.</v>
          </cell>
          <cell r="N1" t="str">
            <v>Difference/Excess Rs.</v>
          </cell>
          <cell r="O1" t="str">
            <v>Total Excess Rs.</v>
          </cell>
          <cell r="P1" t="str">
            <v>Response</v>
          </cell>
        </row>
        <row r="2">
          <cell r="A2">
            <v>120070</v>
          </cell>
          <cell r="B2" t="str">
            <v>JACK FRUIT(1 KG)</v>
          </cell>
          <cell r="C2">
            <v>3</v>
          </cell>
          <cell r="D2" t="str">
            <v xml:space="preserve"> KG</v>
          </cell>
          <cell r="E2">
            <v>31.19</v>
          </cell>
          <cell r="F2">
            <v>93.570000000000007</v>
          </cell>
          <cell r="G2">
            <v>201804013584</v>
          </cell>
          <cell r="H2">
            <v>43196</v>
          </cell>
          <cell r="I2" t="str">
            <v>Direct/0</v>
          </cell>
          <cell r="J2" t="str">
            <v>SUPG050 M/S GOLDEN FRUIT CENTRE</v>
          </cell>
          <cell r="K2">
            <v>4415</v>
          </cell>
          <cell r="L2">
            <v>43196</v>
          </cell>
          <cell r="N2">
            <v>-31.19</v>
          </cell>
          <cell r="O2">
            <v>-93.570000000000007</v>
          </cell>
          <cell r="P2" t="str">
            <v>There are 2 types one is raw &amp; another one is ripe, might be entered wrongly, Maruthi will supply raw jackfruit, goldenfruits suply ripe jack fruit</v>
          </cell>
        </row>
        <row r="3">
          <cell r="A3">
            <v>120070</v>
          </cell>
          <cell r="B3" t="str">
            <v>JACK FRUIT(1 KG)</v>
          </cell>
          <cell r="C3">
            <v>5</v>
          </cell>
          <cell r="D3" t="str">
            <v xml:space="preserve"> KG</v>
          </cell>
          <cell r="E3">
            <v>30</v>
          </cell>
          <cell r="F3">
            <v>150</v>
          </cell>
          <cell r="G3">
            <v>201805015380</v>
          </cell>
          <cell r="H3">
            <v>43239</v>
          </cell>
          <cell r="I3" t="str">
            <v>Direct/0</v>
          </cell>
          <cell r="J3" t="str">
            <v>SUPM131 M/S MARUTHI VEGETABLE MERCH</v>
          </cell>
          <cell r="K3">
            <v>11029</v>
          </cell>
          <cell r="L3">
            <v>43239</v>
          </cell>
        </row>
        <row r="4">
          <cell r="A4">
            <v>120070</v>
          </cell>
          <cell r="B4" t="str">
            <v>JACK FRUIT(1 KG)</v>
          </cell>
          <cell r="C4">
            <v>7</v>
          </cell>
          <cell r="D4" t="str">
            <v xml:space="preserve"> KG</v>
          </cell>
          <cell r="E4">
            <v>75</v>
          </cell>
          <cell r="F4">
            <v>525</v>
          </cell>
          <cell r="G4">
            <v>201805015510</v>
          </cell>
          <cell r="H4">
            <v>43243</v>
          </cell>
          <cell r="I4" t="str">
            <v>Direct/0</v>
          </cell>
          <cell r="J4" t="str">
            <v>SUPG050 M/S GOLDEN FRUIT CENTRE</v>
          </cell>
          <cell r="K4">
            <v>4462</v>
          </cell>
          <cell r="L4">
            <v>43243</v>
          </cell>
          <cell r="M4">
            <v>30</v>
          </cell>
          <cell r="N4">
            <v>-45</v>
          </cell>
          <cell r="O4">
            <v>-315</v>
          </cell>
        </row>
        <row r="5">
          <cell r="A5">
            <v>120070</v>
          </cell>
          <cell r="B5" t="str">
            <v>JACK FRUIT(1 KG)</v>
          </cell>
          <cell r="C5">
            <v>9</v>
          </cell>
          <cell r="D5" t="str">
            <v xml:space="preserve"> KG</v>
          </cell>
          <cell r="E5">
            <v>31.19</v>
          </cell>
          <cell r="F5">
            <v>280.71000000000004</v>
          </cell>
          <cell r="G5">
            <v>201804014412</v>
          </cell>
          <cell r="H5">
            <v>43220</v>
          </cell>
          <cell r="I5" t="str">
            <v>Direct/0</v>
          </cell>
          <cell r="J5" t="str">
            <v>SUPG050 M/S GOLDEN FRUIT CENTRE</v>
          </cell>
          <cell r="K5">
            <v>4438</v>
          </cell>
          <cell r="L5">
            <v>43220</v>
          </cell>
          <cell r="M5">
            <v>30</v>
          </cell>
          <cell r="N5">
            <v>-1.1900000000000013</v>
          </cell>
          <cell r="O5">
            <v>-10.710000000000012</v>
          </cell>
        </row>
        <row r="6">
          <cell r="A6">
            <v>120070</v>
          </cell>
          <cell r="B6" t="str">
            <v>JACK FRUIT(1 KG)</v>
          </cell>
          <cell r="C6">
            <v>10</v>
          </cell>
          <cell r="D6" t="str">
            <v xml:space="preserve"> KG</v>
          </cell>
          <cell r="E6">
            <v>250</v>
          </cell>
          <cell r="F6">
            <v>2500</v>
          </cell>
          <cell r="G6">
            <v>201806016037</v>
          </cell>
          <cell r="H6">
            <v>43256</v>
          </cell>
          <cell r="I6" t="str">
            <v>Direct/0</v>
          </cell>
          <cell r="J6" t="str">
            <v>SUPM131 M/S MARUTHI VEGETABLE MERCH</v>
          </cell>
          <cell r="K6">
            <v>13858</v>
          </cell>
          <cell r="L6">
            <v>43256</v>
          </cell>
          <cell r="M6">
            <v>30</v>
          </cell>
          <cell r="N6">
            <v>-220</v>
          </cell>
          <cell r="O6">
            <v>-2200</v>
          </cell>
        </row>
        <row r="7">
          <cell r="A7">
            <v>120070</v>
          </cell>
          <cell r="B7" t="str">
            <v>JACK FRUIT(1 KG)</v>
          </cell>
          <cell r="C7">
            <v>11</v>
          </cell>
          <cell r="D7" t="str">
            <v xml:space="preserve"> KG</v>
          </cell>
          <cell r="E7">
            <v>30</v>
          </cell>
          <cell r="F7">
            <v>330</v>
          </cell>
          <cell r="G7">
            <v>201805015424</v>
          </cell>
          <cell r="H7">
            <v>43241</v>
          </cell>
          <cell r="I7" t="str">
            <v>Direct/0</v>
          </cell>
          <cell r="J7" t="str">
            <v>SUPM131 M/S MARUTHI VEGETABLE MERCH</v>
          </cell>
          <cell r="K7">
            <v>11032</v>
          </cell>
          <cell r="L7">
            <v>43241</v>
          </cell>
        </row>
        <row r="8">
          <cell r="A8">
            <v>120070</v>
          </cell>
          <cell r="B8" t="str">
            <v>JACK FRUIT(1 KG)</v>
          </cell>
          <cell r="C8">
            <v>11.94</v>
          </cell>
          <cell r="D8" t="str">
            <v xml:space="preserve"> KG</v>
          </cell>
          <cell r="E8">
            <v>250</v>
          </cell>
          <cell r="F8">
            <v>2985</v>
          </cell>
          <cell r="G8">
            <v>201807017558</v>
          </cell>
          <cell r="H8">
            <v>43286</v>
          </cell>
          <cell r="I8" t="str">
            <v>Direct/0</v>
          </cell>
          <cell r="J8" t="str">
            <v>SUPG050 M/S GOLDEN FRUIT CENTRE</v>
          </cell>
          <cell r="K8">
            <v>4666</v>
          </cell>
          <cell r="L8">
            <v>43286</v>
          </cell>
          <cell r="M8">
            <v>30</v>
          </cell>
          <cell r="N8">
            <v>-220</v>
          </cell>
          <cell r="O8">
            <v>-2626.7999999999997</v>
          </cell>
        </row>
        <row r="9">
          <cell r="A9">
            <v>120070</v>
          </cell>
          <cell r="B9" t="str">
            <v>JACK FRUIT(1 KG)</v>
          </cell>
          <cell r="C9">
            <v>12</v>
          </cell>
          <cell r="D9" t="str">
            <v xml:space="preserve"> KG</v>
          </cell>
          <cell r="E9">
            <v>250</v>
          </cell>
          <cell r="F9">
            <v>3000</v>
          </cell>
          <cell r="G9">
            <v>201806016045</v>
          </cell>
          <cell r="H9">
            <v>43256</v>
          </cell>
          <cell r="I9" t="str">
            <v>Direct/0</v>
          </cell>
          <cell r="J9" t="str">
            <v>SUPG050 M/S GOLDEN FRUIT CENTRE</v>
          </cell>
          <cell r="K9">
            <v>4474</v>
          </cell>
          <cell r="L9">
            <v>43256</v>
          </cell>
          <cell r="M9">
            <v>30</v>
          </cell>
          <cell r="N9">
            <v>-220</v>
          </cell>
          <cell r="O9">
            <v>-2640</v>
          </cell>
        </row>
        <row r="10">
          <cell r="A10">
            <v>120070</v>
          </cell>
          <cell r="B10" t="str">
            <v>JACK FRUIT(1 KG)</v>
          </cell>
          <cell r="C10">
            <v>12.5</v>
          </cell>
          <cell r="D10" t="str">
            <v xml:space="preserve"> KG</v>
          </cell>
          <cell r="E10">
            <v>100</v>
          </cell>
          <cell r="F10">
            <v>1250</v>
          </cell>
          <cell r="G10">
            <v>201806016716</v>
          </cell>
          <cell r="H10">
            <v>43269</v>
          </cell>
          <cell r="I10" t="str">
            <v>Direct/0</v>
          </cell>
          <cell r="J10" t="str">
            <v>SUPG050 M/S GOLDEN FRUIT CENTRE</v>
          </cell>
          <cell r="K10">
            <v>4496</v>
          </cell>
          <cell r="L10">
            <v>43269</v>
          </cell>
          <cell r="M10">
            <v>30</v>
          </cell>
          <cell r="N10">
            <v>-70</v>
          </cell>
          <cell r="O10">
            <v>-875</v>
          </cell>
        </row>
        <row r="11">
          <cell r="A11">
            <v>120070</v>
          </cell>
          <cell r="B11" t="str">
            <v>JACK FRUIT(1 KG)</v>
          </cell>
          <cell r="C11">
            <v>15.95</v>
          </cell>
          <cell r="D11" t="str">
            <v xml:space="preserve"> KG</v>
          </cell>
          <cell r="E11">
            <v>100</v>
          </cell>
          <cell r="F11">
            <v>1595</v>
          </cell>
          <cell r="G11">
            <v>201806016336</v>
          </cell>
          <cell r="H11">
            <v>43262</v>
          </cell>
          <cell r="I11" t="str">
            <v>Direct/0</v>
          </cell>
          <cell r="J11" t="str">
            <v>SUPG050 M/S GOLDEN FRUIT CENTRE</v>
          </cell>
          <cell r="K11">
            <v>4481</v>
          </cell>
          <cell r="L11">
            <v>43262</v>
          </cell>
          <cell r="M11">
            <v>30</v>
          </cell>
          <cell r="N11">
            <v>-70</v>
          </cell>
          <cell r="O11">
            <v>-1116.5</v>
          </cell>
        </row>
        <row r="12">
          <cell r="A12">
            <v>120050</v>
          </cell>
          <cell r="B12" t="str">
            <v>MANGO KESARI(1 KG)</v>
          </cell>
          <cell r="C12">
            <v>0.99</v>
          </cell>
          <cell r="D12" t="str">
            <v xml:space="preserve"> KG</v>
          </cell>
          <cell r="E12">
            <v>120</v>
          </cell>
          <cell r="F12">
            <v>118.8</v>
          </cell>
          <cell r="G12">
            <v>201805014934</v>
          </cell>
          <cell r="H12">
            <v>43232</v>
          </cell>
          <cell r="I12" t="str">
            <v>Direct/0</v>
          </cell>
          <cell r="J12" t="str">
            <v>SUPG050 M/S GOLDEN FRUIT CENTRE</v>
          </cell>
          <cell r="K12">
            <v>4450</v>
          </cell>
          <cell r="L12">
            <v>43232</v>
          </cell>
          <cell r="M12">
            <v>70</v>
          </cell>
          <cell r="N12">
            <v>-50</v>
          </cell>
          <cell r="O12">
            <v>-49.5</v>
          </cell>
          <cell r="P12" t="str">
            <v>Material not under contract, procured as per availability in market</v>
          </cell>
        </row>
        <row r="13">
          <cell r="A13">
            <v>120050</v>
          </cell>
          <cell r="B13" t="str">
            <v>MANGO KESARI(1 KG)</v>
          </cell>
          <cell r="C13">
            <v>1</v>
          </cell>
          <cell r="D13" t="str">
            <v xml:space="preserve"> KG</v>
          </cell>
          <cell r="E13">
            <v>70</v>
          </cell>
          <cell r="F13">
            <v>70</v>
          </cell>
          <cell r="G13">
            <v>201804014437</v>
          </cell>
          <cell r="H13">
            <v>43216</v>
          </cell>
          <cell r="I13" t="str">
            <v>Direct/0</v>
          </cell>
          <cell r="J13" t="str">
            <v>SUPG050 M/S GOLDEN FRUIT CENTRE</v>
          </cell>
          <cell r="K13">
            <v>4433</v>
          </cell>
          <cell r="L13">
            <v>43216</v>
          </cell>
        </row>
        <row r="14">
          <cell r="A14">
            <v>120050</v>
          </cell>
          <cell r="B14" t="str">
            <v>MANGO KESARI(1 KG)</v>
          </cell>
          <cell r="C14">
            <v>1.94</v>
          </cell>
          <cell r="D14" t="str">
            <v xml:space="preserve"> KG</v>
          </cell>
          <cell r="E14">
            <v>120</v>
          </cell>
          <cell r="F14">
            <v>232.79999999999998</v>
          </cell>
          <cell r="G14">
            <v>201805014934</v>
          </cell>
          <cell r="H14">
            <v>43232</v>
          </cell>
          <cell r="I14" t="str">
            <v>Direct/0</v>
          </cell>
          <cell r="J14" t="str">
            <v>SUPG050 M/S GOLDEN FRUIT CENTRE</v>
          </cell>
          <cell r="K14">
            <v>4450</v>
          </cell>
          <cell r="L14">
            <v>43232</v>
          </cell>
          <cell r="M14">
            <v>70</v>
          </cell>
          <cell r="N14">
            <v>-50</v>
          </cell>
          <cell r="O14">
            <v>-97</v>
          </cell>
        </row>
        <row r="15">
          <cell r="A15">
            <v>120050</v>
          </cell>
          <cell r="B15" t="str">
            <v>MANGO KESARI(1 KG)</v>
          </cell>
          <cell r="C15">
            <v>3.06</v>
          </cell>
          <cell r="D15" t="str">
            <v xml:space="preserve"> KG</v>
          </cell>
          <cell r="E15">
            <v>120</v>
          </cell>
          <cell r="F15">
            <v>367.2</v>
          </cell>
          <cell r="G15">
            <v>201805014722</v>
          </cell>
          <cell r="H15">
            <v>43227</v>
          </cell>
          <cell r="I15" t="str">
            <v>Direct/0</v>
          </cell>
          <cell r="J15" t="str">
            <v>SUPG050 M/S GOLDEN FRUIT CENTRE</v>
          </cell>
          <cell r="K15">
            <v>4444</v>
          </cell>
          <cell r="L15">
            <v>43227</v>
          </cell>
          <cell r="M15">
            <v>70</v>
          </cell>
          <cell r="N15">
            <v>-50</v>
          </cell>
          <cell r="O15">
            <v>-153</v>
          </cell>
        </row>
        <row r="16">
          <cell r="A16">
            <v>120050</v>
          </cell>
          <cell r="B16" t="str">
            <v>MANGO KESARI(1 KG)</v>
          </cell>
          <cell r="C16">
            <v>5</v>
          </cell>
          <cell r="D16" t="str">
            <v xml:space="preserve"> KG</v>
          </cell>
          <cell r="E16">
            <v>120</v>
          </cell>
          <cell r="F16">
            <v>600</v>
          </cell>
          <cell r="G16">
            <v>201805014692</v>
          </cell>
          <cell r="H16">
            <v>43225</v>
          </cell>
          <cell r="I16" t="str">
            <v>Direct/0</v>
          </cell>
          <cell r="J16" t="str">
            <v>SUPG050 M/S GOLDEN FRUIT CENTRE</v>
          </cell>
          <cell r="K16">
            <v>4443</v>
          </cell>
          <cell r="L16">
            <v>43225</v>
          </cell>
          <cell r="M16">
            <v>70</v>
          </cell>
          <cell r="N16">
            <v>-50</v>
          </cell>
          <cell r="O16">
            <v>-250</v>
          </cell>
        </row>
        <row r="17">
          <cell r="A17">
            <v>120050</v>
          </cell>
          <cell r="B17" t="str">
            <v>MANGO KESARI(1 KG)</v>
          </cell>
          <cell r="C17">
            <v>5</v>
          </cell>
          <cell r="D17" t="str">
            <v xml:space="preserve"> KG</v>
          </cell>
          <cell r="E17">
            <v>120</v>
          </cell>
          <cell r="F17">
            <v>600</v>
          </cell>
          <cell r="G17">
            <v>201805014871</v>
          </cell>
          <cell r="H17">
            <v>43231</v>
          </cell>
          <cell r="I17" t="str">
            <v>Direct/0</v>
          </cell>
          <cell r="J17" t="str">
            <v>SUPG050 M/S GOLDEN FRUIT CENTRE</v>
          </cell>
          <cell r="K17">
            <v>4449</v>
          </cell>
          <cell r="L17">
            <v>43231</v>
          </cell>
          <cell r="M17">
            <v>70</v>
          </cell>
          <cell r="N17">
            <v>-50</v>
          </cell>
          <cell r="O17">
            <v>-250</v>
          </cell>
        </row>
        <row r="18">
          <cell r="A18">
            <v>120050</v>
          </cell>
          <cell r="B18" t="str">
            <v>MANGO KESARI(1 KG)</v>
          </cell>
          <cell r="C18">
            <v>5</v>
          </cell>
          <cell r="D18" t="str">
            <v xml:space="preserve"> KG</v>
          </cell>
          <cell r="E18">
            <v>150</v>
          </cell>
          <cell r="F18">
            <v>750</v>
          </cell>
          <cell r="G18">
            <v>201805014624</v>
          </cell>
          <cell r="H18">
            <v>43224</v>
          </cell>
          <cell r="I18" t="str">
            <v>Direct/0</v>
          </cell>
          <cell r="J18" t="str">
            <v>SUPG050 M/S GOLDEN FRUIT CENTRE</v>
          </cell>
          <cell r="K18">
            <v>4442</v>
          </cell>
          <cell r="L18">
            <v>43224</v>
          </cell>
          <cell r="M18">
            <v>70</v>
          </cell>
          <cell r="N18">
            <v>-80</v>
          </cell>
          <cell r="O18">
            <v>-400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30"/>
  <sheetViews>
    <sheetView showGridLines="0" tabSelected="1" topLeftCell="A6" workbookViewId="0">
      <selection activeCell="C34" sqref="C34"/>
    </sheetView>
  </sheetViews>
  <sheetFormatPr defaultRowHeight="12.75"/>
  <cols>
    <col min="1" max="1" width="4.140625" style="1" customWidth="1"/>
    <col min="2" max="2" width="31.42578125" style="1" customWidth="1"/>
    <col min="3" max="3" width="6.140625" style="1" customWidth="1"/>
    <col min="4" max="4" width="9.140625" style="1" customWidth="1"/>
    <col min="5" max="5" width="11.28515625" style="1" customWidth="1"/>
    <col min="6" max="6" width="8.7109375" style="1" bestFit="1" customWidth="1"/>
    <col min="7" max="7" width="14.140625" style="1" customWidth="1"/>
    <col min="8" max="8" width="8.7109375" style="1" customWidth="1"/>
    <col min="9" max="9" width="9" style="1" customWidth="1"/>
    <col min="10" max="10" width="9.140625" style="1" customWidth="1"/>
    <col min="11" max="11" width="12.85546875" style="1" customWidth="1"/>
    <col min="12" max="12" width="9.140625" style="1" bestFit="1" customWidth="1"/>
    <col min="13" max="13" width="13.85546875" style="1" bestFit="1" customWidth="1"/>
    <col min="14" max="14" width="10" style="1" customWidth="1"/>
    <col min="15" max="15" width="8.42578125" style="1" customWidth="1"/>
    <col min="16" max="16384" width="9.140625" style="1"/>
  </cols>
  <sheetData>
    <row r="2" spans="2:15">
      <c r="B2" s="68"/>
      <c r="C2" s="67"/>
      <c r="D2" s="67"/>
      <c r="E2" s="66"/>
      <c r="F2" s="66"/>
      <c r="G2" s="66"/>
      <c r="H2" s="66"/>
      <c r="I2" s="66"/>
      <c r="J2" s="66"/>
      <c r="K2" s="66"/>
      <c r="L2" s="66"/>
      <c r="M2" s="66"/>
      <c r="N2" s="66"/>
      <c r="O2" s="65"/>
    </row>
    <row r="3" spans="2:15">
      <c r="B3" s="60" t="s">
        <v>27</v>
      </c>
      <c r="C3" s="64" t="s">
        <v>26</v>
      </c>
      <c r="D3" s="63"/>
      <c r="E3" s="57"/>
      <c r="F3" s="57"/>
      <c r="G3" s="57"/>
      <c r="H3" s="57"/>
      <c r="I3" s="57"/>
      <c r="J3" s="57"/>
      <c r="K3" s="57"/>
      <c r="L3" s="57"/>
      <c r="M3" s="57"/>
      <c r="N3" s="57"/>
      <c r="O3" s="55"/>
    </row>
    <row r="4" spans="2:15">
      <c r="B4" s="62"/>
      <c r="C4" s="61"/>
      <c r="D4" s="61"/>
      <c r="E4" s="57"/>
      <c r="F4" s="57"/>
      <c r="G4" s="57"/>
      <c r="H4" s="57"/>
      <c r="I4" s="57"/>
      <c r="J4" s="57"/>
      <c r="K4" s="57"/>
      <c r="L4" s="57"/>
      <c r="M4" s="57"/>
      <c r="N4" s="57"/>
      <c r="O4" s="55"/>
    </row>
    <row r="5" spans="2:15">
      <c r="B5" s="60" t="s">
        <v>25</v>
      </c>
      <c r="C5" s="59" t="s">
        <v>24</v>
      </c>
      <c r="D5" s="58"/>
      <c r="E5" s="57"/>
      <c r="F5" s="57"/>
      <c r="G5" s="57"/>
      <c r="H5" s="57"/>
      <c r="I5" s="56"/>
      <c r="J5" s="56"/>
      <c r="K5" s="56"/>
      <c r="L5" s="56"/>
      <c r="M5" s="56"/>
      <c r="N5" s="56"/>
      <c r="O5" s="55"/>
    </row>
    <row r="6" spans="2:15" ht="13.5">
      <c r="B6" s="54"/>
      <c r="C6" s="53"/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1"/>
    </row>
    <row r="7" spans="2:15">
      <c r="B7" s="50"/>
      <c r="C7" s="34"/>
      <c r="D7" s="34"/>
      <c r="I7" s="49"/>
      <c r="J7" s="49"/>
      <c r="K7" s="49"/>
      <c r="L7" s="49"/>
      <c r="M7" s="49"/>
      <c r="N7" s="49"/>
      <c r="O7" s="33"/>
    </row>
    <row r="8" spans="2:15">
      <c r="B8" s="48" t="s">
        <v>23</v>
      </c>
      <c r="C8" s="47"/>
      <c r="D8" s="47"/>
      <c r="E8" s="46"/>
      <c r="F8" s="46"/>
      <c r="G8" s="46"/>
      <c r="H8" s="45"/>
      <c r="I8" s="44"/>
      <c r="J8" s="44"/>
      <c r="K8" s="44"/>
      <c r="L8" s="44"/>
      <c r="M8" s="44"/>
      <c r="N8" s="44"/>
      <c r="O8" s="43"/>
    </row>
    <row r="9" spans="2:15">
      <c r="B9" s="42" t="s">
        <v>22</v>
      </c>
      <c r="C9" s="39"/>
      <c r="D9" s="39"/>
      <c r="E9" s="41"/>
      <c r="F9" s="40"/>
      <c r="G9" s="39"/>
      <c r="H9" s="38"/>
      <c r="I9" s="37"/>
      <c r="J9" s="37"/>
      <c r="K9" s="37"/>
      <c r="L9" s="37"/>
      <c r="M9" s="37"/>
      <c r="N9" s="37"/>
      <c r="O9" s="36"/>
    </row>
    <row r="10" spans="2:15">
      <c r="B10" s="35"/>
      <c r="C10" s="34"/>
      <c r="D10" s="34"/>
      <c r="O10" s="33"/>
    </row>
    <row r="11" spans="2:15">
      <c r="B11" s="35"/>
      <c r="C11" s="34"/>
      <c r="D11" s="34"/>
      <c r="O11" s="33"/>
    </row>
    <row r="12" spans="2:15" s="30" customFormat="1">
      <c r="B12" s="31" t="s">
        <v>21</v>
      </c>
      <c r="C12" s="31" t="s">
        <v>20</v>
      </c>
      <c r="D12" s="31" t="s">
        <v>19</v>
      </c>
      <c r="E12" s="31" t="s">
        <v>18</v>
      </c>
      <c r="F12" s="31" t="s">
        <v>17</v>
      </c>
      <c r="G12" s="31" t="s">
        <v>16</v>
      </c>
      <c r="H12" s="32" t="s">
        <v>15</v>
      </c>
      <c r="I12" s="32" t="s">
        <v>14</v>
      </c>
      <c r="J12" s="32" t="s">
        <v>13</v>
      </c>
      <c r="K12" s="31" t="s">
        <v>12</v>
      </c>
      <c r="L12" s="31" t="s">
        <v>11</v>
      </c>
      <c r="M12" s="31" t="s">
        <v>10</v>
      </c>
      <c r="N12" s="31" t="s">
        <v>9</v>
      </c>
      <c r="O12" s="31" t="s">
        <v>8</v>
      </c>
    </row>
    <row r="13" spans="2:15">
      <c r="B13" s="28" t="s">
        <v>3</v>
      </c>
      <c r="C13" s="28" t="s">
        <v>2</v>
      </c>
      <c r="D13" s="27">
        <v>43196</v>
      </c>
      <c r="E13" s="26">
        <v>201804013584</v>
      </c>
      <c r="F13" s="13">
        <v>120070</v>
      </c>
      <c r="G13" s="12" t="s">
        <v>5</v>
      </c>
      <c r="H13" s="11">
        <v>3</v>
      </c>
      <c r="I13" s="29">
        <v>30</v>
      </c>
      <c r="J13" s="20">
        <v>250</v>
      </c>
      <c r="K13" s="6">
        <v>31.19</v>
      </c>
      <c r="L13" s="7">
        <v>90</v>
      </c>
      <c r="M13" s="7">
        <v>93.570000000000007</v>
      </c>
      <c r="N13" s="6">
        <f>+M13-L13</f>
        <v>3.5700000000000074</v>
      </c>
      <c r="O13" s="19" t="s">
        <v>7</v>
      </c>
    </row>
    <row r="14" spans="2:15">
      <c r="B14" s="28" t="s">
        <v>6</v>
      </c>
      <c r="C14" s="28" t="s">
        <v>2</v>
      </c>
      <c r="D14" s="27">
        <v>43239</v>
      </c>
      <c r="E14" s="26">
        <v>201805015380</v>
      </c>
      <c r="F14" s="13">
        <v>120070</v>
      </c>
      <c r="G14" s="12" t="s">
        <v>5</v>
      </c>
      <c r="H14" s="11">
        <v>5</v>
      </c>
      <c r="I14" s="25"/>
      <c r="J14" s="24"/>
      <c r="K14" s="8">
        <v>30</v>
      </c>
      <c r="L14" s="7">
        <v>150</v>
      </c>
      <c r="M14" s="7">
        <v>150</v>
      </c>
      <c r="N14" s="6">
        <f>+M14-L14</f>
        <v>0</v>
      </c>
      <c r="O14" s="16"/>
    </row>
    <row r="15" spans="2:15">
      <c r="B15" s="28" t="s">
        <v>3</v>
      </c>
      <c r="C15" s="28" t="s">
        <v>2</v>
      </c>
      <c r="D15" s="27">
        <v>43243</v>
      </c>
      <c r="E15" s="26">
        <v>201805015510</v>
      </c>
      <c r="F15" s="13">
        <v>120070</v>
      </c>
      <c r="G15" s="12" t="s">
        <v>5</v>
      </c>
      <c r="H15" s="11">
        <v>7</v>
      </c>
      <c r="I15" s="25"/>
      <c r="J15" s="24"/>
      <c r="K15" s="8">
        <v>75</v>
      </c>
      <c r="L15" s="7">
        <v>210</v>
      </c>
      <c r="M15" s="7">
        <v>525</v>
      </c>
      <c r="N15" s="6">
        <f>+M15-L15</f>
        <v>315</v>
      </c>
      <c r="O15" s="16"/>
    </row>
    <row r="16" spans="2:15">
      <c r="B16" s="28" t="s">
        <v>3</v>
      </c>
      <c r="C16" s="28" t="s">
        <v>2</v>
      </c>
      <c r="D16" s="27">
        <v>43220</v>
      </c>
      <c r="E16" s="26">
        <v>201804014412</v>
      </c>
      <c r="F16" s="13">
        <v>120070</v>
      </c>
      <c r="G16" s="12" t="s">
        <v>5</v>
      </c>
      <c r="H16" s="11">
        <v>9</v>
      </c>
      <c r="I16" s="25"/>
      <c r="J16" s="24"/>
      <c r="K16" s="8">
        <v>31.19</v>
      </c>
      <c r="L16" s="7">
        <v>270</v>
      </c>
      <c r="M16" s="7">
        <v>280.71000000000004</v>
      </c>
      <c r="N16" s="6">
        <f>+M16-L16</f>
        <v>10.710000000000036</v>
      </c>
      <c r="O16" s="16"/>
    </row>
    <row r="17" spans="2:15">
      <c r="B17" s="28" t="s">
        <v>6</v>
      </c>
      <c r="C17" s="28" t="s">
        <v>2</v>
      </c>
      <c r="D17" s="27">
        <v>43256</v>
      </c>
      <c r="E17" s="26">
        <v>201806016037</v>
      </c>
      <c r="F17" s="13">
        <v>120070</v>
      </c>
      <c r="G17" s="12" t="s">
        <v>5</v>
      </c>
      <c r="H17" s="11">
        <v>10</v>
      </c>
      <c r="I17" s="25"/>
      <c r="J17" s="24"/>
      <c r="K17" s="8">
        <v>250</v>
      </c>
      <c r="L17" s="7">
        <v>300</v>
      </c>
      <c r="M17" s="7">
        <v>2500</v>
      </c>
      <c r="N17" s="6">
        <f>+M17-L17</f>
        <v>2200</v>
      </c>
      <c r="O17" s="16"/>
    </row>
    <row r="18" spans="2:15">
      <c r="B18" s="28" t="s">
        <v>6</v>
      </c>
      <c r="C18" s="28" t="s">
        <v>2</v>
      </c>
      <c r="D18" s="27">
        <v>43241</v>
      </c>
      <c r="E18" s="26">
        <v>201805015424</v>
      </c>
      <c r="F18" s="13">
        <v>120070</v>
      </c>
      <c r="G18" s="12" t="s">
        <v>5</v>
      </c>
      <c r="H18" s="11">
        <v>11</v>
      </c>
      <c r="I18" s="25"/>
      <c r="J18" s="24"/>
      <c r="K18" s="8">
        <v>30</v>
      </c>
      <c r="L18" s="7">
        <v>330</v>
      </c>
      <c r="M18" s="7">
        <v>330</v>
      </c>
      <c r="N18" s="6">
        <f>+M18-L18</f>
        <v>0</v>
      </c>
      <c r="O18" s="16"/>
    </row>
    <row r="19" spans="2:15">
      <c r="B19" s="28" t="s">
        <v>3</v>
      </c>
      <c r="C19" s="28" t="s">
        <v>2</v>
      </c>
      <c r="D19" s="27">
        <v>43286</v>
      </c>
      <c r="E19" s="26">
        <v>201807017558</v>
      </c>
      <c r="F19" s="13">
        <v>120070</v>
      </c>
      <c r="G19" s="12" t="s">
        <v>5</v>
      </c>
      <c r="H19" s="11">
        <v>11.94</v>
      </c>
      <c r="I19" s="25"/>
      <c r="J19" s="24"/>
      <c r="K19" s="8">
        <v>250</v>
      </c>
      <c r="L19" s="7">
        <v>358.2</v>
      </c>
      <c r="M19" s="7">
        <v>2985</v>
      </c>
      <c r="N19" s="6">
        <f>+M19-L19</f>
        <v>2626.8</v>
      </c>
      <c r="O19" s="16"/>
    </row>
    <row r="20" spans="2:15">
      <c r="B20" s="28" t="s">
        <v>3</v>
      </c>
      <c r="C20" s="28" t="s">
        <v>2</v>
      </c>
      <c r="D20" s="27">
        <v>43256</v>
      </c>
      <c r="E20" s="26">
        <v>201806016045</v>
      </c>
      <c r="F20" s="13">
        <v>120070</v>
      </c>
      <c r="G20" s="12" t="s">
        <v>5</v>
      </c>
      <c r="H20" s="11">
        <v>12</v>
      </c>
      <c r="I20" s="25"/>
      <c r="J20" s="24"/>
      <c r="K20" s="8">
        <v>250</v>
      </c>
      <c r="L20" s="7">
        <v>360</v>
      </c>
      <c r="M20" s="7">
        <v>3000</v>
      </c>
      <c r="N20" s="6">
        <f>+M20-L20</f>
        <v>2640</v>
      </c>
      <c r="O20" s="16"/>
    </row>
    <row r="21" spans="2:15">
      <c r="B21" s="12" t="s">
        <v>3</v>
      </c>
      <c r="C21" s="12" t="s">
        <v>2</v>
      </c>
      <c r="D21" s="15">
        <v>43269</v>
      </c>
      <c r="E21" s="14">
        <v>201806016716</v>
      </c>
      <c r="F21" s="13">
        <v>120070</v>
      </c>
      <c r="G21" s="12" t="s">
        <v>5</v>
      </c>
      <c r="H21" s="11">
        <v>12.5</v>
      </c>
      <c r="I21" s="25"/>
      <c r="J21" s="24"/>
      <c r="K21" s="8">
        <v>100</v>
      </c>
      <c r="L21" s="7">
        <v>375</v>
      </c>
      <c r="M21" s="7">
        <v>1250</v>
      </c>
      <c r="N21" s="6">
        <f>+M21-L21</f>
        <v>875</v>
      </c>
      <c r="O21" s="16"/>
    </row>
    <row r="22" spans="2:15">
      <c r="B22" s="12" t="s">
        <v>3</v>
      </c>
      <c r="C22" s="12" t="s">
        <v>2</v>
      </c>
      <c r="D22" s="15">
        <v>43262</v>
      </c>
      <c r="E22" s="14">
        <v>201806016336</v>
      </c>
      <c r="F22" s="13">
        <v>120070</v>
      </c>
      <c r="G22" s="12" t="s">
        <v>5</v>
      </c>
      <c r="H22" s="11">
        <v>15.95</v>
      </c>
      <c r="I22" s="23"/>
      <c r="J22" s="22"/>
      <c r="K22" s="8">
        <v>100</v>
      </c>
      <c r="L22" s="7">
        <v>478.5</v>
      </c>
      <c r="M22" s="7">
        <v>1595</v>
      </c>
      <c r="N22" s="6">
        <f>+M22-L22</f>
        <v>1116.5</v>
      </c>
      <c r="O22" s="5"/>
    </row>
    <row r="23" spans="2:15">
      <c r="B23" s="12" t="s">
        <v>3</v>
      </c>
      <c r="C23" s="12" t="s">
        <v>2</v>
      </c>
      <c r="D23" s="15">
        <v>43232</v>
      </c>
      <c r="E23" s="14">
        <v>201805014934</v>
      </c>
      <c r="F23" s="13">
        <v>120050</v>
      </c>
      <c r="G23" s="12" t="s">
        <v>1</v>
      </c>
      <c r="H23" s="11">
        <v>0.99</v>
      </c>
      <c r="I23" s="21">
        <v>70</v>
      </c>
      <c r="J23" s="20">
        <v>150</v>
      </c>
      <c r="K23" s="8">
        <v>120</v>
      </c>
      <c r="L23" s="7">
        <v>69.3</v>
      </c>
      <c r="M23" s="7">
        <v>118.8</v>
      </c>
      <c r="N23" s="6">
        <f>+M23-L23</f>
        <v>49.5</v>
      </c>
      <c r="O23" s="19" t="s">
        <v>4</v>
      </c>
    </row>
    <row r="24" spans="2:15" ht="12.75" customHeight="1">
      <c r="B24" s="12" t="s">
        <v>3</v>
      </c>
      <c r="C24" s="12" t="s">
        <v>2</v>
      </c>
      <c r="D24" s="15">
        <v>43216</v>
      </c>
      <c r="E24" s="14">
        <v>201804014437</v>
      </c>
      <c r="F24" s="13">
        <v>120050</v>
      </c>
      <c r="G24" s="12" t="s">
        <v>1</v>
      </c>
      <c r="H24" s="11">
        <v>1</v>
      </c>
      <c r="I24" s="18"/>
      <c r="J24" s="17"/>
      <c r="K24" s="8">
        <v>70</v>
      </c>
      <c r="L24" s="7">
        <v>70</v>
      </c>
      <c r="M24" s="7">
        <v>70</v>
      </c>
      <c r="N24" s="6">
        <f>+M24-L24</f>
        <v>0</v>
      </c>
      <c r="O24" s="16"/>
    </row>
    <row r="25" spans="2:15" ht="12.75" customHeight="1">
      <c r="B25" s="12" t="s">
        <v>3</v>
      </c>
      <c r="C25" s="12" t="s">
        <v>2</v>
      </c>
      <c r="D25" s="15">
        <v>43232</v>
      </c>
      <c r="E25" s="14">
        <v>201805014934</v>
      </c>
      <c r="F25" s="13">
        <v>120050</v>
      </c>
      <c r="G25" s="12" t="s">
        <v>1</v>
      </c>
      <c r="H25" s="11">
        <v>1.94</v>
      </c>
      <c r="I25" s="18"/>
      <c r="J25" s="17"/>
      <c r="K25" s="8">
        <v>120</v>
      </c>
      <c r="L25" s="7">
        <v>135.79999999999998</v>
      </c>
      <c r="M25" s="7">
        <v>232.79999999999998</v>
      </c>
      <c r="N25" s="6">
        <f>+M25-L25</f>
        <v>97</v>
      </c>
      <c r="O25" s="16"/>
    </row>
    <row r="26" spans="2:15" ht="12.75" customHeight="1">
      <c r="B26" s="12" t="s">
        <v>3</v>
      </c>
      <c r="C26" s="12" t="s">
        <v>2</v>
      </c>
      <c r="D26" s="15">
        <v>43227</v>
      </c>
      <c r="E26" s="14">
        <v>201805014722</v>
      </c>
      <c r="F26" s="13">
        <v>120050</v>
      </c>
      <c r="G26" s="12" t="s">
        <v>1</v>
      </c>
      <c r="H26" s="11">
        <v>3.06</v>
      </c>
      <c r="I26" s="18"/>
      <c r="J26" s="17"/>
      <c r="K26" s="8">
        <v>120</v>
      </c>
      <c r="L26" s="7">
        <v>214.20000000000002</v>
      </c>
      <c r="M26" s="7">
        <v>367.2</v>
      </c>
      <c r="N26" s="6">
        <f>+M26-L26</f>
        <v>152.99999999999997</v>
      </c>
      <c r="O26" s="16"/>
    </row>
    <row r="27" spans="2:15" ht="12.75" customHeight="1">
      <c r="B27" s="12" t="s">
        <v>3</v>
      </c>
      <c r="C27" s="12" t="s">
        <v>2</v>
      </c>
      <c r="D27" s="15">
        <v>43225</v>
      </c>
      <c r="E27" s="14">
        <v>201805014692</v>
      </c>
      <c r="F27" s="13">
        <v>120050</v>
      </c>
      <c r="G27" s="12" t="s">
        <v>1</v>
      </c>
      <c r="H27" s="11">
        <v>5</v>
      </c>
      <c r="I27" s="18"/>
      <c r="J27" s="17"/>
      <c r="K27" s="8">
        <v>120</v>
      </c>
      <c r="L27" s="7">
        <v>350</v>
      </c>
      <c r="M27" s="7">
        <v>600</v>
      </c>
      <c r="N27" s="6">
        <f>+M27-L27</f>
        <v>250</v>
      </c>
      <c r="O27" s="16"/>
    </row>
    <row r="28" spans="2:15" ht="12.75" customHeight="1">
      <c r="B28" s="12" t="s">
        <v>3</v>
      </c>
      <c r="C28" s="12" t="s">
        <v>2</v>
      </c>
      <c r="D28" s="15">
        <v>43231</v>
      </c>
      <c r="E28" s="14">
        <v>201805014871</v>
      </c>
      <c r="F28" s="13">
        <v>120050</v>
      </c>
      <c r="G28" s="12" t="s">
        <v>1</v>
      </c>
      <c r="H28" s="11">
        <v>5</v>
      </c>
      <c r="I28" s="18"/>
      <c r="J28" s="17"/>
      <c r="K28" s="8">
        <v>120</v>
      </c>
      <c r="L28" s="7">
        <v>350</v>
      </c>
      <c r="M28" s="7">
        <v>600</v>
      </c>
      <c r="N28" s="6">
        <f>+M28-L28</f>
        <v>250</v>
      </c>
      <c r="O28" s="16"/>
    </row>
    <row r="29" spans="2:15" ht="12.75" customHeight="1">
      <c r="B29" s="12" t="s">
        <v>3</v>
      </c>
      <c r="C29" s="12" t="s">
        <v>2</v>
      </c>
      <c r="D29" s="15">
        <v>43224</v>
      </c>
      <c r="E29" s="14">
        <v>201805014624</v>
      </c>
      <c r="F29" s="13">
        <v>120050</v>
      </c>
      <c r="G29" s="12" t="s">
        <v>1</v>
      </c>
      <c r="H29" s="11">
        <v>5</v>
      </c>
      <c r="I29" s="10"/>
      <c r="J29" s="9"/>
      <c r="K29" s="8">
        <v>150</v>
      </c>
      <c r="L29" s="7">
        <v>350</v>
      </c>
      <c r="M29" s="7">
        <v>750</v>
      </c>
      <c r="N29" s="6">
        <f>+M29-L29</f>
        <v>400</v>
      </c>
      <c r="O29" s="5"/>
    </row>
    <row r="30" spans="2:15">
      <c r="B30" s="3"/>
      <c r="C30" s="3"/>
      <c r="D30" s="3"/>
      <c r="E30" s="3"/>
      <c r="F30" s="3"/>
      <c r="G30" s="4" t="s">
        <v>0</v>
      </c>
      <c r="H30" s="3"/>
      <c r="I30" s="3"/>
      <c r="J30" s="3"/>
      <c r="K30" s="3"/>
      <c r="L30" s="3"/>
      <c r="M30" s="3"/>
      <c r="N30" s="2">
        <f>SUM(N13:N29)</f>
        <v>10987.08</v>
      </c>
      <c r="O30" s="2"/>
    </row>
  </sheetData>
  <mergeCells count="6">
    <mergeCell ref="J23:J29"/>
    <mergeCell ref="J13:J22"/>
    <mergeCell ref="I23:I29"/>
    <mergeCell ref="I13:I22"/>
    <mergeCell ref="O13:O22"/>
    <mergeCell ref="O23:O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2018-09-10T11:01:34Z</dcterms:modified>
</cp:coreProperties>
</file>