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8" sheetId="2" r:id="rId1"/>
  </sheets>
  <definedNames>
    <definedName name="_xlnm._FilterDatabase" localSheetId="0" hidden="1">'8'!$B$10:$O$58</definedName>
  </definedNames>
  <calcPr calcId="124519"/>
</workbook>
</file>

<file path=xl/calcChain.xml><?xml version="1.0" encoding="utf-8"?>
<calcChain xmlns="http://schemas.openxmlformats.org/spreadsheetml/2006/main">
  <c r="I57" i="2"/>
  <c r="I58" s="1"/>
  <c r="I35"/>
  <c r="C33"/>
  <c r="C34" s="1"/>
  <c r="I29"/>
  <c r="C23"/>
  <c r="C24" s="1"/>
  <c r="C25" s="1"/>
  <c r="C26" s="1"/>
  <c r="C27" s="1"/>
  <c r="C28" s="1"/>
  <c r="C13"/>
  <c r="C14" s="1"/>
  <c r="C15" s="1"/>
  <c r="C16" s="1"/>
  <c r="C17" s="1"/>
  <c r="C18" s="1"/>
  <c r="C19" s="1"/>
  <c r="C20" s="1"/>
  <c r="C21" s="1"/>
  <c r="C11"/>
</calcChain>
</file>

<file path=xl/sharedStrings.xml><?xml version="1.0" encoding="utf-8"?>
<sst xmlns="http://schemas.openxmlformats.org/spreadsheetml/2006/main" count="229" uniqueCount="98">
  <si>
    <t>UNIT</t>
  </si>
  <si>
    <t>: HOTEL MARIGOLD - HYDERABAD, Q1 SPECIAL - STORES OPERATIONS, , 2018-19</t>
  </si>
  <si>
    <t>TITLE</t>
  </si>
  <si>
    <t>: NON-MOVING STOCK AT STORES</t>
  </si>
  <si>
    <t>SAMPLE SIZE                                                           : AS ON 22-AUG-18</t>
  </si>
  <si>
    <t>CRITERIA FOR DETERMINATION OF RATING      : SAMPLE SIZE AND NATURE OF RISK</t>
  </si>
  <si>
    <t>Inventory Type</t>
  </si>
  <si>
    <t>Item Group</t>
  </si>
  <si>
    <t>Item Code</t>
  </si>
  <si>
    <t>Item Name</t>
  </si>
  <si>
    <t>UOM</t>
  </si>
  <si>
    <t>Quantity</t>
  </si>
  <si>
    <t>Rate Rs.</t>
  </si>
  <si>
    <t>Value Rs.</t>
  </si>
  <si>
    <t>Last Rec. Date</t>
  </si>
  <si>
    <t>No. of days from Last receipt</t>
  </si>
  <si>
    <t>Last Iss. Date</t>
  </si>
  <si>
    <t>No. of days from Last issue</t>
  </si>
  <si>
    <t>No. of Years</t>
  </si>
  <si>
    <t>RESPONSE</t>
  </si>
  <si>
    <t>FNB</t>
  </si>
  <si>
    <t>LIQUID SMOKE (1 BOT)</t>
  </si>
  <si>
    <t>BOT</t>
  </si>
  <si>
    <t>Above 2 Years</t>
  </si>
  <si>
    <t>Slow moving</t>
  </si>
  <si>
    <t>20    PROVISIONS</t>
  </si>
  <si>
    <t>APPLE GREEN COLOUR (1 NO)</t>
  </si>
  <si>
    <t>NO</t>
  </si>
  <si>
    <t>Above 1 Year</t>
  </si>
  <si>
    <t>SILVER LEAVE (1 NO)</t>
  </si>
  <si>
    <t>TOPICA STARCH 500GMS (1 PAK)</t>
  </si>
  <si>
    <t>PAK</t>
  </si>
  <si>
    <t>DRY COCONUT (08011920) (1 KG)</t>
  </si>
  <si>
    <t>KG</t>
  </si>
  <si>
    <t>Issued on 25/08/18</t>
  </si>
  <si>
    <t>MAYONAISE JAPANESE 500GMS (1 BOT)</t>
  </si>
  <si>
    <t>Issued on 10/09/18</t>
  </si>
  <si>
    <t>STICKY RICE THAI (1 KG)</t>
  </si>
  <si>
    <t>POTLI MASALA (1 KG)</t>
  </si>
  <si>
    <t>FOXS FRUIT CANDY (17049090) (1 PK)</t>
  </si>
  <si>
    <t>PK</t>
  </si>
  <si>
    <t>Issued on 15/09/18</t>
  </si>
  <si>
    <t>DRY GINGER POWDER (09103030) (1 KG)</t>
  </si>
  <si>
    <t>Issued on 05/09/18</t>
  </si>
  <si>
    <t>PEANUT CHUTNEY POWDER (09109100) (1 KG)</t>
  </si>
  <si>
    <t>28    OTHERS</t>
  </si>
  <si>
    <t>JOWAR IDLY RAWA ( 11029010) (1 KG)</t>
  </si>
  <si>
    <t>VINEGAR SUSHI SESONING 20LTR (1 BOT)</t>
  </si>
  <si>
    <t>Issued on 10/9/18</t>
  </si>
  <si>
    <t>BLACK SESSAME SEED (1 KG)</t>
  </si>
  <si>
    <t>FLAX SEEDS (1 KG)</t>
  </si>
  <si>
    <t>NUTMEG (1 KG)</t>
  </si>
  <si>
    <t>Issued on 14/09/18</t>
  </si>
  <si>
    <t>TAHINI PASTE (1 BOT)</t>
  </si>
  <si>
    <t>ORANGE MARMALADE 28GMS (1 BOT)</t>
  </si>
  <si>
    <t>Total Rs.</t>
  </si>
  <si>
    <t>SFD</t>
  </si>
  <si>
    <t>24    SOFT DRINKS</t>
  </si>
  <si>
    <t>SYRUP BLACK BERRY 700MLMONIN (1 BOT)</t>
  </si>
  <si>
    <t>SYRUP BLUE BERRY 700ML. (1 BOT)</t>
  </si>
  <si>
    <t>SYRUP AMARETTO 700 ML (1 BOT)</t>
  </si>
  <si>
    <t>SYRUP GREEN MELON 700ML (1 BOT)</t>
  </si>
  <si>
    <t>SYRUP WATER MELON 700ML (1 BOT)</t>
  </si>
  <si>
    <t>GEN</t>
  </si>
  <si>
    <t>37    PAPER ITEMS</t>
  </si>
  <si>
    <t>CAKE BASE SQUARE (18"X18") - 5KG (1 NO)</t>
  </si>
  <si>
    <t>Above 4 Years</t>
  </si>
  <si>
    <t>PAPER CUP PANETTONCINI G9F13006(P 70/60 HW(100GM)) (1 NO)</t>
  </si>
  <si>
    <t>30    CLEANING SUPPLIES</t>
  </si>
  <si>
    <t>PBT BROOM (1 NO)</t>
  </si>
  <si>
    <t>Above 3 Years</t>
  </si>
  <si>
    <t>34    GUEST STATIONERY</t>
  </si>
  <si>
    <t>EVENT FEED BACK FORM (1 NO)</t>
  </si>
  <si>
    <t>33    OFFICE STATIONERY</t>
  </si>
  <si>
    <t>CD POUCH (1 NO)</t>
  </si>
  <si>
    <t>44    GIFTS TO GUEST</t>
  </si>
  <si>
    <t>GIFT BOX (LEATHER) (1 NO)</t>
  </si>
  <si>
    <t>LUNCH BUFFET CARD (1 NO)</t>
  </si>
  <si>
    <t>CHEF CAP STICKER (1 NO)</t>
  </si>
  <si>
    <t>FAX ROLL 25MTRS (1 BND)</t>
  </si>
  <si>
    <t>BND</t>
  </si>
  <si>
    <t>32    PRINTED STATIONERY</t>
  </si>
  <si>
    <t>BREAKAGE &amp; SPOILAGE REPORT (1 NO)</t>
  </si>
  <si>
    <t>38    CATERING SUPPLIES</t>
  </si>
  <si>
    <t>LUNCH TRAY 4 PORTION (1 NO)</t>
  </si>
  <si>
    <t>HAND SQUEEZER (1 NO)</t>
  </si>
  <si>
    <t>43    COMPUTER CONSUMABLES</t>
  </si>
  <si>
    <t>HP 818 COLOUR INK CARTRIDGE (1 NO)</t>
  </si>
  <si>
    <t>TASKI TERVINOVA (1 LT)</t>
  </si>
  <si>
    <t>LT</t>
  </si>
  <si>
    <t>PM OP 158 GOLD LIFE PLUM CAKE MODE (1 NO)</t>
  </si>
  <si>
    <t>URINAL CUBES (1 NO)</t>
  </si>
  <si>
    <t>UNIFORM ISSUE REGISTER (1 NO)</t>
  </si>
  <si>
    <t>R9 CHEMICAL (1 NO)</t>
  </si>
  <si>
    <t>CATRAGE 901 COLOUR (1 NO)</t>
  </si>
  <si>
    <t>KEY REGISTER (1 NO)</t>
  </si>
  <si>
    <t>MAGNETIC BUTTONS (1 NO)</t>
  </si>
  <si>
    <t>Grand Total Rs.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</si>
</sst>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_ * #,##0.00_ ;_ * \-#,##0.00_ ;_ * &quot;-&quot;??_ ;_ @_ "/>
    <numFmt numFmtId="166" formatCode="&quot;₹&quot;\ #,##0;[Red]&quot;₹&quot;\ \-#,##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FF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b/>
      <i/>
      <u/>
      <sz val="10"/>
      <name val="Times New Roman"/>
      <family val="1"/>
    </font>
    <font>
      <b/>
      <sz val="10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/>
      <name val="Times New Roman"/>
      <family val="2"/>
    </font>
    <font>
      <b/>
      <sz val="10"/>
      <color rgb="FF0000FF"/>
      <name val="Times New Roman"/>
      <family val="1"/>
    </font>
    <font>
      <b/>
      <i/>
      <u/>
      <sz val="11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26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2" fillId="0" borderId="0"/>
    <xf numFmtId="0" fontId="2" fillId="0" borderId="0"/>
    <xf numFmtId="0" fontId="15" fillId="0" borderId="0"/>
    <xf numFmtId="165" fontId="1" fillId="0" borderId="0" applyFont="0" applyFill="0" applyBorder="0" applyAlignment="0" applyProtection="0"/>
    <xf numFmtId="166" fontId="7" fillId="0" borderId="0" applyFill="0" applyBorder="0" applyAlignment="0" applyProtection="0"/>
    <xf numFmtId="0" fontId="1" fillId="0" borderId="0" applyFont="0" applyFill="0" applyBorder="0" applyAlignment="0" applyProtection="0"/>
    <xf numFmtId="0" fontId="7" fillId="0" borderId="0"/>
    <xf numFmtId="165" fontId="17" fillId="0" borderId="0" applyBorder="0" applyProtection="0"/>
    <xf numFmtId="0" fontId="1" fillId="0" borderId="0"/>
    <xf numFmtId="0" fontId="7" fillId="0" borderId="0"/>
    <xf numFmtId="0" fontId="1" fillId="0" borderId="0"/>
    <xf numFmtId="0" fontId="18" fillId="0" borderId="0"/>
  </cellStyleXfs>
  <cellXfs count="59">
    <xf numFmtId="0" fontId="0" fillId="0" borderId="0" xfId="0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4" fillId="2" borderId="2" xfId="2" applyFont="1" applyFill="1" applyBorder="1"/>
    <xf numFmtId="0" fontId="5" fillId="2" borderId="3" xfId="1" applyFont="1" applyFill="1" applyBorder="1" applyAlignment="1">
      <alignment vertical="center"/>
    </xf>
    <xf numFmtId="0" fontId="4" fillId="0" borderId="0" xfId="2" applyFont="1"/>
    <xf numFmtId="0" fontId="6" fillId="2" borderId="4" xfId="1" applyFont="1" applyFill="1" applyBorder="1" applyAlignment="1">
      <alignment vertical="center"/>
    </xf>
    <xf numFmtId="0" fontId="6" fillId="2" borderId="0" xfId="3" applyFont="1" applyFill="1" applyBorder="1" applyAlignment="1">
      <alignment vertical="center"/>
    </xf>
    <xf numFmtId="0" fontId="6" fillId="2" borderId="0" xfId="4" applyFont="1" applyFill="1" applyBorder="1" applyAlignment="1">
      <alignment vertical="center"/>
    </xf>
    <xf numFmtId="0" fontId="4" fillId="2" borderId="0" xfId="2" applyFont="1" applyFill="1" applyBorder="1"/>
    <xf numFmtId="0" fontId="5" fillId="2" borderId="5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/>
    </xf>
    <xf numFmtId="0" fontId="9" fillId="2" borderId="0" xfId="2" applyFont="1" applyFill="1" applyBorder="1"/>
    <xf numFmtId="0" fontId="3" fillId="2" borderId="6" xfId="1" applyFont="1" applyFill="1" applyBorder="1" applyAlignment="1">
      <alignment vertical="center"/>
    </xf>
    <xf numFmtId="0" fontId="10" fillId="2" borderId="7" xfId="2" applyFont="1" applyFill="1" applyBorder="1"/>
    <xf numFmtId="0" fontId="4" fillId="2" borderId="7" xfId="2" applyFont="1" applyFill="1" applyBorder="1"/>
    <xf numFmtId="0" fontId="5" fillId="2" borderId="8" xfId="1" applyFont="1" applyFill="1" applyBorder="1" applyAlignment="1">
      <alignment vertical="center"/>
    </xf>
    <xf numFmtId="0" fontId="11" fillId="3" borderId="1" xfId="5" applyFont="1" applyFill="1" applyBorder="1" applyAlignment="1"/>
    <xf numFmtId="0" fontId="13" fillId="4" borderId="2" xfId="6" applyFont="1" applyFill="1" applyBorder="1" applyAlignment="1"/>
    <xf numFmtId="0" fontId="11" fillId="4" borderId="2" xfId="6" applyFont="1" applyFill="1" applyBorder="1" applyAlignment="1">
      <alignment horizontal="left" vertical="center"/>
    </xf>
    <xf numFmtId="0" fontId="13" fillId="3" borderId="2" xfId="7" applyFont="1" applyFill="1" applyBorder="1" applyAlignment="1">
      <alignment horizontal="center" vertical="center"/>
    </xf>
    <xf numFmtId="0" fontId="11" fillId="3" borderId="2" xfId="3" applyFont="1" applyFill="1" applyBorder="1" applyAlignment="1">
      <alignment horizontal="center" vertical="center" wrapText="1"/>
    </xf>
    <xf numFmtId="0" fontId="14" fillId="3" borderId="3" xfId="3" applyFont="1" applyFill="1" applyBorder="1" applyAlignment="1">
      <alignment horizontal="center" vertical="center" wrapText="1"/>
    </xf>
    <xf numFmtId="0" fontId="11" fillId="4" borderId="6" xfId="6" applyFont="1" applyFill="1" applyBorder="1"/>
    <xf numFmtId="0" fontId="13" fillId="4" borderId="7" xfId="6" applyFont="1" applyFill="1" applyBorder="1"/>
    <xf numFmtId="0" fontId="11" fillId="4" borderId="7" xfId="6" applyFont="1" applyFill="1" applyBorder="1" applyAlignment="1">
      <alignment horizontal="left"/>
    </xf>
    <xf numFmtId="0" fontId="11" fillId="4" borderId="7" xfId="6" applyFont="1" applyFill="1" applyBorder="1" applyAlignment="1">
      <alignment horizontal="left" wrapText="1"/>
    </xf>
    <xf numFmtId="0" fontId="13" fillId="3" borderId="7" xfId="7" applyFont="1" applyFill="1" applyBorder="1" applyAlignment="1">
      <alignment horizontal="center" vertical="center" wrapText="1"/>
    </xf>
    <xf numFmtId="0" fontId="11" fillId="3" borderId="7" xfId="3" applyFont="1" applyFill="1" applyBorder="1" applyAlignment="1">
      <alignment horizontal="center" vertical="center" wrapText="1"/>
    </xf>
    <xf numFmtId="0" fontId="14" fillId="3" borderId="8" xfId="3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vertical="center"/>
    </xf>
    <xf numFmtId="0" fontId="3" fillId="5" borderId="0" xfId="1" applyFont="1" applyFill="1" applyBorder="1" applyAlignment="1">
      <alignment vertical="center"/>
    </xf>
    <xf numFmtId="0" fontId="5" fillId="5" borderId="5" xfId="1" applyFont="1" applyFill="1" applyBorder="1" applyAlignment="1">
      <alignment vertical="center"/>
    </xf>
    <xf numFmtId="0" fontId="6" fillId="2" borderId="9" xfId="8" applyFont="1" applyFill="1" applyBorder="1" applyAlignment="1">
      <alignment horizontal="center" vertical="center" wrapText="1"/>
    </xf>
    <xf numFmtId="4" fontId="6" fillId="2" borderId="9" xfId="8" applyNumberFormat="1" applyFont="1" applyFill="1" applyBorder="1" applyAlignment="1">
      <alignment horizontal="center" vertical="center" wrapText="1"/>
    </xf>
    <xf numFmtId="0" fontId="16" fillId="2" borderId="9" xfId="8" applyFont="1" applyFill="1" applyBorder="1" applyAlignment="1">
      <alignment horizontal="center" vertical="center" wrapText="1"/>
    </xf>
    <xf numFmtId="0" fontId="4" fillId="0" borderId="0" xfId="8" applyFont="1" applyAlignment="1">
      <alignment vertical="center" wrapText="1"/>
    </xf>
    <xf numFmtId="0" fontId="3" fillId="0" borderId="9" xfId="8" applyFont="1" applyBorder="1" applyAlignment="1">
      <alignment horizontal="center"/>
    </xf>
    <xf numFmtId="0" fontId="3" fillId="0" borderId="9" xfId="8" applyFont="1" applyBorder="1"/>
    <xf numFmtId="0" fontId="3" fillId="0" borderId="9" xfId="8" applyFont="1" applyBorder="1" applyAlignment="1">
      <alignment horizontal="left"/>
    </xf>
    <xf numFmtId="164" fontId="3" fillId="0" borderId="9" xfId="8" applyNumberFormat="1" applyFont="1" applyBorder="1" applyAlignment="1">
      <alignment horizontal="right"/>
    </xf>
    <xf numFmtId="4" fontId="3" fillId="0" borderId="9" xfId="8" applyNumberFormat="1" applyFont="1" applyBorder="1" applyAlignment="1">
      <alignment horizontal="right"/>
    </xf>
    <xf numFmtId="15" fontId="3" fillId="0" borderId="9" xfId="8" applyNumberFormat="1" applyFont="1" applyBorder="1" applyAlignment="1">
      <alignment horizontal="left"/>
    </xf>
    <xf numFmtId="1" fontId="3" fillId="0" borderId="9" xfId="8" applyNumberFormat="1" applyFont="1" applyBorder="1" applyAlignment="1">
      <alignment horizontal="center"/>
    </xf>
    <xf numFmtId="1" fontId="5" fillId="0" borderId="9" xfId="8" applyNumberFormat="1" applyFont="1" applyBorder="1" applyAlignment="1">
      <alignment horizontal="center"/>
    </xf>
    <xf numFmtId="0" fontId="4" fillId="0" borderId="0" xfId="8" applyFont="1"/>
    <xf numFmtId="15" fontId="3" fillId="0" borderId="9" xfId="8" applyNumberFormat="1" applyFont="1" applyBorder="1" applyAlignment="1">
      <alignment horizontal="right"/>
    </xf>
    <xf numFmtId="15" fontId="3" fillId="0" borderId="9" xfId="8" applyNumberFormat="1" applyFont="1" applyBorder="1" applyAlignment="1">
      <alignment horizontal="center"/>
    </xf>
    <xf numFmtId="0" fontId="6" fillId="2" borderId="9" xfId="8" applyFont="1" applyFill="1" applyBorder="1" applyAlignment="1">
      <alignment horizontal="center" vertical="center"/>
    </xf>
    <xf numFmtId="4" fontId="6" fillId="2" borderId="9" xfId="8" applyNumberFormat="1" applyFont="1" applyFill="1" applyBorder="1" applyAlignment="1">
      <alignment horizontal="center" vertical="center"/>
    </xf>
    <xf numFmtId="15" fontId="6" fillId="2" borderId="9" xfId="8" applyNumberFormat="1" applyFont="1" applyFill="1" applyBorder="1" applyAlignment="1">
      <alignment horizontal="center" vertical="center"/>
    </xf>
    <xf numFmtId="15" fontId="16" fillId="2" borderId="9" xfId="8" applyNumberFormat="1" applyFont="1" applyFill="1" applyBorder="1" applyAlignment="1">
      <alignment horizontal="center" vertical="center"/>
    </xf>
    <xf numFmtId="0" fontId="4" fillId="0" borderId="0" xfId="8" applyFont="1" applyAlignment="1">
      <alignment vertical="center"/>
    </xf>
    <xf numFmtId="0" fontId="16" fillId="2" borderId="9" xfId="8" applyFont="1" applyFill="1" applyBorder="1" applyAlignment="1">
      <alignment horizontal="center" vertical="center"/>
    </xf>
    <xf numFmtId="0" fontId="4" fillId="0" borderId="0" xfId="8" applyFont="1" applyAlignment="1">
      <alignment horizontal="center"/>
    </xf>
    <xf numFmtId="0" fontId="5" fillId="0" borderId="0" xfId="8" applyFont="1"/>
  </cellXfs>
  <cellStyles count="18">
    <cellStyle name="Comma 2" xfId="9"/>
    <cellStyle name="Comma 2 2" xfId="10"/>
    <cellStyle name="Comma 3" xfId="11"/>
    <cellStyle name="Excel Built-in Normal" xfId="12"/>
    <cellStyle name="Explanatory Text 2" xfId="13"/>
    <cellStyle name="Normal" xfId="0" builtinId="0"/>
    <cellStyle name="Normal 2" xfId="8"/>
    <cellStyle name="Normal 2 2" xfId="1"/>
    <cellStyle name="Normal 2 2 2" xfId="14"/>
    <cellStyle name="Normal 2 2 2 2" xfId="5"/>
    <cellStyle name="Normal 2 2 3" xfId="6"/>
    <cellStyle name="Normal 2 3" xfId="3"/>
    <cellStyle name="Normal 2 3 2" xfId="4"/>
    <cellStyle name="Normal 2 3 4 2" xfId="15"/>
    <cellStyle name="Normal 3" xfId="16"/>
    <cellStyle name="Normal 4" xfId="2"/>
    <cellStyle name="Normal 5" xfId="17"/>
    <cellStyle name="Normal_GPC June anne '10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58"/>
  <sheetViews>
    <sheetView showGridLines="0" tabSelected="1" workbookViewId="0">
      <selection activeCell="C6" sqref="C6"/>
    </sheetView>
  </sheetViews>
  <sheetFormatPr defaultRowHeight="12.75"/>
  <cols>
    <col min="1" max="1" width="9.140625" style="48"/>
    <col min="2" max="2" width="10.5703125" style="57" customWidth="1"/>
    <col min="3" max="3" width="15.140625" style="48" customWidth="1"/>
    <col min="4" max="4" width="7.85546875" style="57" customWidth="1"/>
    <col min="5" max="5" width="34.28515625" style="48" customWidth="1"/>
    <col min="6" max="6" width="5.140625" style="57" bestFit="1" customWidth="1"/>
    <col min="7" max="8" width="7.85546875" style="48" bestFit="1" customWidth="1"/>
    <col min="9" max="9" width="9.85546875" style="48" customWidth="1"/>
    <col min="10" max="10" width="16.42578125" style="48" bestFit="1" customWidth="1"/>
    <col min="11" max="11" width="16.42578125" style="57" customWidth="1"/>
    <col min="12" max="12" width="16.42578125" style="48" bestFit="1" customWidth="1"/>
    <col min="13" max="14" width="16.42578125" style="48" customWidth="1"/>
    <col min="15" max="15" width="15.5703125" style="58" bestFit="1" customWidth="1"/>
    <col min="16" max="16384" width="9.140625" style="48"/>
  </cols>
  <sheetData>
    <row r="2" spans="2:15" s="5" customFormat="1"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2:15" s="5" customFormat="1">
      <c r="B3" s="6" t="s">
        <v>0</v>
      </c>
      <c r="C3" s="7" t="s">
        <v>1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2:15" s="5" customFormat="1">
      <c r="B4" s="11"/>
      <c r="C4" s="12"/>
      <c r="D4" s="12"/>
      <c r="E4" s="9"/>
      <c r="F4" s="9"/>
      <c r="G4" s="9"/>
      <c r="H4" s="9"/>
      <c r="I4" s="9"/>
      <c r="J4" s="9"/>
      <c r="K4" s="9"/>
      <c r="L4" s="9"/>
      <c r="M4" s="9"/>
      <c r="N4" s="9"/>
      <c r="O4" s="10"/>
    </row>
    <row r="5" spans="2:15" s="5" customFormat="1">
      <c r="B5" s="6" t="s">
        <v>2</v>
      </c>
      <c r="C5" s="13" t="s">
        <v>3</v>
      </c>
      <c r="D5" s="14"/>
      <c r="E5" s="9"/>
      <c r="F5" s="9"/>
      <c r="G5" s="9"/>
      <c r="H5" s="9"/>
      <c r="I5" s="15"/>
      <c r="J5" s="9"/>
      <c r="K5" s="9"/>
      <c r="L5" s="9"/>
      <c r="M5" s="15"/>
      <c r="N5" s="15"/>
      <c r="O5" s="10"/>
    </row>
    <row r="6" spans="2:15" s="5" customFormat="1" ht="13.5">
      <c r="B6" s="16"/>
      <c r="C6" s="17"/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19"/>
    </row>
    <row r="7" spans="2:15" s="5" customFormat="1">
      <c r="B7" s="20" t="s">
        <v>4</v>
      </c>
      <c r="C7" s="21"/>
      <c r="D7" s="21"/>
      <c r="E7" s="22"/>
      <c r="F7" s="22"/>
      <c r="G7" s="22"/>
      <c r="H7" s="23"/>
      <c r="I7" s="24"/>
      <c r="J7" s="22"/>
      <c r="K7" s="22"/>
      <c r="L7" s="23"/>
      <c r="M7" s="24"/>
      <c r="N7" s="24"/>
      <c r="O7" s="25"/>
    </row>
    <row r="8" spans="2:15" s="5" customFormat="1">
      <c r="B8" s="26" t="s">
        <v>5</v>
      </c>
      <c r="C8" s="27"/>
      <c r="D8" s="27"/>
      <c r="E8" s="28"/>
      <c r="F8" s="29"/>
      <c r="G8" s="27"/>
      <c r="H8" s="30"/>
      <c r="I8" s="31"/>
      <c r="J8" s="29"/>
      <c r="K8" s="27"/>
      <c r="L8" s="30"/>
      <c r="M8" s="31"/>
      <c r="N8" s="31"/>
      <c r="O8" s="32"/>
    </row>
    <row r="9" spans="2:15" s="5" customFormat="1">
      <c r="B9" s="33"/>
      <c r="C9" s="34"/>
      <c r="D9" s="34"/>
      <c r="O9" s="35"/>
    </row>
    <row r="10" spans="2:15" s="39" customFormat="1" ht="25.5">
      <c r="B10" s="36" t="s">
        <v>6</v>
      </c>
      <c r="C10" s="36" t="s">
        <v>7</v>
      </c>
      <c r="D10" s="36" t="s">
        <v>8</v>
      </c>
      <c r="E10" s="36" t="s">
        <v>9</v>
      </c>
      <c r="F10" s="36" t="s">
        <v>10</v>
      </c>
      <c r="G10" s="36" t="s">
        <v>11</v>
      </c>
      <c r="H10" s="37" t="s">
        <v>12</v>
      </c>
      <c r="I10" s="37" t="s">
        <v>13</v>
      </c>
      <c r="J10" s="36" t="s">
        <v>14</v>
      </c>
      <c r="K10" s="36" t="s">
        <v>15</v>
      </c>
      <c r="L10" s="36" t="s">
        <v>16</v>
      </c>
      <c r="M10" s="36" t="s">
        <v>17</v>
      </c>
      <c r="N10" s="36" t="s">
        <v>18</v>
      </c>
      <c r="O10" s="38" t="s">
        <v>19</v>
      </c>
    </row>
    <row r="11" spans="2:15">
      <c r="B11" s="40" t="s">
        <v>20</v>
      </c>
      <c r="C11" s="41" t="str">
        <f>+C10</f>
        <v>Item Group</v>
      </c>
      <c r="D11" s="40">
        <v>200615</v>
      </c>
      <c r="E11" s="42" t="s">
        <v>21</v>
      </c>
      <c r="F11" s="40" t="s">
        <v>22</v>
      </c>
      <c r="G11" s="43">
        <v>1</v>
      </c>
      <c r="H11" s="44">
        <v>9500</v>
      </c>
      <c r="I11" s="44">
        <v>9500</v>
      </c>
      <c r="J11" s="45">
        <v>42675</v>
      </c>
      <c r="K11" s="40">
        <v>659</v>
      </c>
      <c r="L11" s="45">
        <v>42507</v>
      </c>
      <c r="M11" s="40">
        <v>827</v>
      </c>
      <c r="N11" s="46" t="s">
        <v>23</v>
      </c>
      <c r="O11" s="47" t="s">
        <v>24</v>
      </c>
    </row>
    <row r="12" spans="2:15">
      <c r="B12" s="40" t="s">
        <v>20</v>
      </c>
      <c r="C12" s="41" t="s">
        <v>25</v>
      </c>
      <c r="D12" s="40">
        <v>200010</v>
      </c>
      <c r="E12" s="42" t="s">
        <v>26</v>
      </c>
      <c r="F12" s="40" t="s">
        <v>27</v>
      </c>
      <c r="G12" s="43">
        <v>6</v>
      </c>
      <c r="H12" s="44">
        <v>65</v>
      </c>
      <c r="I12" s="44">
        <v>390</v>
      </c>
      <c r="J12" s="45">
        <v>42725</v>
      </c>
      <c r="K12" s="40">
        <v>609</v>
      </c>
      <c r="L12" s="45">
        <v>42943</v>
      </c>
      <c r="M12" s="40">
        <v>391</v>
      </c>
      <c r="N12" s="46" t="s">
        <v>28</v>
      </c>
      <c r="O12" s="47" t="s">
        <v>24</v>
      </c>
    </row>
    <row r="13" spans="2:15">
      <c r="B13" s="40" t="s">
        <v>20</v>
      </c>
      <c r="C13" s="41" t="str">
        <f t="shared" ref="C13:C21" si="0">+C12</f>
        <v>20    PROVISIONS</v>
      </c>
      <c r="D13" s="40">
        <v>200359</v>
      </c>
      <c r="E13" s="42" t="s">
        <v>29</v>
      </c>
      <c r="F13" s="40" t="s">
        <v>27</v>
      </c>
      <c r="G13" s="43">
        <v>285</v>
      </c>
      <c r="H13" s="44">
        <v>4.53</v>
      </c>
      <c r="I13" s="44">
        <v>1292</v>
      </c>
      <c r="J13" s="45">
        <v>42362</v>
      </c>
      <c r="K13" s="40">
        <v>972</v>
      </c>
      <c r="L13" s="45">
        <v>43098</v>
      </c>
      <c r="M13" s="40">
        <v>236</v>
      </c>
      <c r="N13" s="49"/>
      <c r="O13" s="47" t="s">
        <v>24</v>
      </c>
    </row>
    <row r="14" spans="2:15">
      <c r="B14" s="40" t="s">
        <v>20</v>
      </c>
      <c r="C14" s="41" t="str">
        <f t="shared" si="0"/>
        <v>20    PROVISIONS</v>
      </c>
      <c r="D14" s="40">
        <v>200264</v>
      </c>
      <c r="E14" s="42" t="s">
        <v>30</v>
      </c>
      <c r="F14" s="40" t="s">
        <v>31</v>
      </c>
      <c r="G14" s="43">
        <v>1</v>
      </c>
      <c r="H14" s="44">
        <v>129.99</v>
      </c>
      <c r="I14" s="44">
        <v>129.99</v>
      </c>
      <c r="J14" s="45">
        <v>43209</v>
      </c>
      <c r="K14" s="40">
        <v>125</v>
      </c>
      <c r="L14" s="45">
        <v>43208</v>
      </c>
      <c r="M14" s="40">
        <v>126</v>
      </c>
      <c r="N14" s="49"/>
      <c r="O14" s="47" t="s">
        <v>24</v>
      </c>
    </row>
    <row r="15" spans="2:15">
      <c r="B15" s="40" t="s">
        <v>20</v>
      </c>
      <c r="C15" s="41" t="str">
        <f t="shared" si="0"/>
        <v>20    PROVISIONS</v>
      </c>
      <c r="D15" s="40">
        <v>200457</v>
      </c>
      <c r="E15" s="42" t="s">
        <v>32</v>
      </c>
      <c r="F15" s="40" t="s">
        <v>33</v>
      </c>
      <c r="G15" s="43">
        <v>1</v>
      </c>
      <c r="H15" s="44">
        <v>180</v>
      </c>
      <c r="I15" s="44">
        <v>180</v>
      </c>
      <c r="J15" s="45">
        <v>43224</v>
      </c>
      <c r="K15" s="40">
        <v>110</v>
      </c>
      <c r="L15" s="45">
        <v>43232</v>
      </c>
      <c r="M15" s="40">
        <v>102</v>
      </c>
      <c r="N15" s="49"/>
      <c r="O15" s="47" t="s">
        <v>34</v>
      </c>
    </row>
    <row r="16" spans="2:15">
      <c r="B16" s="40" t="s">
        <v>20</v>
      </c>
      <c r="C16" s="41" t="str">
        <f t="shared" si="0"/>
        <v>20    PROVISIONS</v>
      </c>
      <c r="D16" s="40">
        <v>200702</v>
      </c>
      <c r="E16" s="42" t="s">
        <v>35</v>
      </c>
      <c r="F16" s="40" t="s">
        <v>22</v>
      </c>
      <c r="G16" s="43">
        <v>10</v>
      </c>
      <c r="H16" s="44">
        <v>960</v>
      </c>
      <c r="I16" s="44">
        <v>9600</v>
      </c>
      <c r="J16" s="45">
        <v>43236</v>
      </c>
      <c r="K16" s="40">
        <v>98</v>
      </c>
      <c r="L16" s="45">
        <v>43250</v>
      </c>
      <c r="M16" s="40">
        <v>84</v>
      </c>
      <c r="N16" s="49"/>
      <c r="O16" s="47" t="s">
        <v>36</v>
      </c>
    </row>
    <row r="17" spans="2:15">
      <c r="B17" s="40" t="s">
        <v>20</v>
      </c>
      <c r="C17" s="41" t="str">
        <f t="shared" si="0"/>
        <v>20    PROVISIONS</v>
      </c>
      <c r="D17" s="40">
        <v>200729</v>
      </c>
      <c r="E17" s="42" t="s">
        <v>37</v>
      </c>
      <c r="F17" s="40" t="s">
        <v>33</v>
      </c>
      <c r="G17" s="43">
        <v>7</v>
      </c>
      <c r="H17" s="44">
        <v>250</v>
      </c>
      <c r="I17" s="44">
        <v>1750</v>
      </c>
      <c r="J17" s="45">
        <v>42832</v>
      </c>
      <c r="K17" s="40">
        <v>502</v>
      </c>
      <c r="L17" s="45">
        <v>43250</v>
      </c>
      <c r="M17" s="40">
        <v>84</v>
      </c>
      <c r="N17" s="49"/>
      <c r="O17" s="47" t="s">
        <v>24</v>
      </c>
    </row>
    <row r="18" spans="2:15">
      <c r="B18" s="40" t="s">
        <v>20</v>
      </c>
      <c r="C18" s="41" t="str">
        <f t="shared" si="0"/>
        <v>20    PROVISIONS</v>
      </c>
      <c r="D18" s="40">
        <v>200131</v>
      </c>
      <c r="E18" s="42" t="s">
        <v>38</v>
      </c>
      <c r="F18" s="40" t="s">
        <v>33</v>
      </c>
      <c r="G18" s="43">
        <v>1</v>
      </c>
      <c r="H18" s="44">
        <v>506.92</v>
      </c>
      <c r="I18" s="44">
        <v>506.92</v>
      </c>
      <c r="J18" s="45">
        <v>43262</v>
      </c>
      <c r="K18" s="40">
        <v>72</v>
      </c>
      <c r="L18" s="45">
        <v>43268</v>
      </c>
      <c r="M18" s="40">
        <v>66</v>
      </c>
      <c r="N18" s="49"/>
      <c r="O18" s="47" t="s">
        <v>24</v>
      </c>
    </row>
    <row r="19" spans="2:15">
      <c r="B19" s="40" t="s">
        <v>20</v>
      </c>
      <c r="C19" s="41" t="str">
        <f t="shared" si="0"/>
        <v>20    PROVISIONS</v>
      </c>
      <c r="D19" s="40">
        <v>201038</v>
      </c>
      <c r="E19" s="42" t="s">
        <v>39</v>
      </c>
      <c r="F19" s="40" t="s">
        <v>40</v>
      </c>
      <c r="G19" s="43">
        <v>25</v>
      </c>
      <c r="H19" s="44">
        <v>37.56</v>
      </c>
      <c r="I19" s="44">
        <v>939</v>
      </c>
      <c r="J19" s="45">
        <v>43277</v>
      </c>
      <c r="K19" s="40">
        <v>57</v>
      </c>
      <c r="L19" s="45">
        <v>43272</v>
      </c>
      <c r="M19" s="40">
        <v>62</v>
      </c>
      <c r="N19" s="49"/>
      <c r="O19" s="47" t="s">
        <v>41</v>
      </c>
    </row>
    <row r="20" spans="2:15">
      <c r="B20" s="40" t="s">
        <v>20</v>
      </c>
      <c r="C20" s="41" t="str">
        <f t="shared" si="0"/>
        <v>20    PROVISIONS</v>
      </c>
      <c r="D20" s="40">
        <v>200342</v>
      </c>
      <c r="E20" s="42" t="s">
        <v>42</v>
      </c>
      <c r="F20" s="40" t="s">
        <v>33</v>
      </c>
      <c r="G20" s="43">
        <v>1</v>
      </c>
      <c r="H20" s="44">
        <v>500</v>
      </c>
      <c r="I20" s="44">
        <v>500</v>
      </c>
      <c r="J20" s="45">
        <v>43292</v>
      </c>
      <c r="K20" s="40">
        <v>42</v>
      </c>
      <c r="L20" s="45">
        <v>43277</v>
      </c>
      <c r="M20" s="40">
        <v>57</v>
      </c>
      <c r="N20" s="50"/>
      <c r="O20" s="47" t="s">
        <v>43</v>
      </c>
    </row>
    <row r="21" spans="2:15">
      <c r="B21" s="40" t="s">
        <v>20</v>
      </c>
      <c r="C21" s="41" t="str">
        <f t="shared" si="0"/>
        <v>20    PROVISIONS</v>
      </c>
      <c r="D21" s="40">
        <v>20101200</v>
      </c>
      <c r="E21" s="42" t="s">
        <v>44</v>
      </c>
      <c r="F21" s="40" t="s">
        <v>33</v>
      </c>
      <c r="G21" s="43">
        <v>2</v>
      </c>
      <c r="H21" s="44">
        <v>262</v>
      </c>
      <c r="I21" s="44">
        <v>524</v>
      </c>
      <c r="J21" s="45">
        <v>43236</v>
      </c>
      <c r="K21" s="40">
        <v>98</v>
      </c>
      <c r="L21" s="45">
        <v>43277</v>
      </c>
      <c r="M21" s="40">
        <v>57</v>
      </c>
      <c r="N21" s="49"/>
      <c r="O21" s="47" t="s">
        <v>24</v>
      </c>
    </row>
    <row r="22" spans="2:15">
      <c r="B22" s="40" t="s">
        <v>20</v>
      </c>
      <c r="C22" s="41" t="s">
        <v>45</v>
      </c>
      <c r="D22" s="40">
        <v>7452908</v>
      </c>
      <c r="E22" s="42" t="s">
        <v>46</v>
      </c>
      <c r="F22" s="40" t="s">
        <v>33</v>
      </c>
      <c r="G22" s="43">
        <v>11</v>
      </c>
      <c r="H22" s="44">
        <v>121.52</v>
      </c>
      <c r="I22" s="44">
        <v>1336.82</v>
      </c>
      <c r="J22" s="45">
        <v>43197</v>
      </c>
      <c r="K22" s="40">
        <v>137</v>
      </c>
      <c r="L22" s="45">
        <v>43282</v>
      </c>
      <c r="M22" s="40">
        <v>52</v>
      </c>
      <c r="N22" s="49"/>
      <c r="O22" s="47" t="s">
        <v>24</v>
      </c>
    </row>
    <row r="23" spans="2:15">
      <c r="B23" s="40" t="s">
        <v>20</v>
      </c>
      <c r="C23" s="41" t="str">
        <f t="shared" ref="C23:C28" si="1">+C22</f>
        <v>28    OTHERS</v>
      </c>
      <c r="D23" s="40">
        <v>200525</v>
      </c>
      <c r="E23" s="42" t="s">
        <v>47</v>
      </c>
      <c r="F23" s="40" t="s">
        <v>22</v>
      </c>
      <c r="G23" s="43">
        <v>1</v>
      </c>
      <c r="H23" s="44">
        <v>15000</v>
      </c>
      <c r="I23" s="44">
        <v>15000</v>
      </c>
      <c r="J23" s="45">
        <v>43300</v>
      </c>
      <c r="K23" s="40">
        <v>34</v>
      </c>
      <c r="L23" s="45">
        <v>43291</v>
      </c>
      <c r="M23" s="40">
        <v>43</v>
      </c>
      <c r="N23" s="49"/>
      <c r="O23" s="47" t="s">
        <v>48</v>
      </c>
    </row>
    <row r="24" spans="2:15">
      <c r="B24" s="40" t="s">
        <v>20</v>
      </c>
      <c r="C24" s="41" t="str">
        <f t="shared" si="1"/>
        <v>28    OTHERS</v>
      </c>
      <c r="D24" s="40">
        <v>200581</v>
      </c>
      <c r="E24" s="42" t="s">
        <v>49</v>
      </c>
      <c r="F24" s="40" t="s">
        <v>33</v>
      </c>
      <c r="G24" s="43">
        <v>2</v>
      </c>
      <c r="H24" s="44">
        <v>155</v>
      </c>
      <c r="I24" s="44">
        <v>310</v>
      </c>
      <c r="J24" s="45">
        <v>43284</v>
      </c>
      <c r="K24" s="40">
        <v>50</v>
      </c>
      <c r="L24" s="45">
        <v>43297</v>
      </c>
      <c r="M24" s="40">
        <v>37</v>
      </c>
      <c r="N24" s="49"/>
      <c r="O24" s="47" t="s">
        <v>24</v>
      </c>
    </row>
    <row r="25" spans="2:15">
      <c r="B25" s="40" t="s">
        <v>20</v>
      </c>
      <c r="C25" s="41" t="str">
        <f t="shared" si="1"/>
        <v>28    OTHERS</v>
      </c>
      <c r="D25" s="40">
        <v>21010148</v>
      </c>
      <c r="E25" s="42" t="s">
        <v>50</v>
      </c>
      <c r="F25" s="40" t="s">
        <v>33</v>
      </c>
      <c r="G25" s="43">
        <v>2</v>
      </c>
      <c r="H25" s="44">
        <v>120</v>
      </c>
      <c r="I25" s="44">
        <v>240</v>
      </c>
      <c r="J25" s="45">
        <v>43293</v>
      </c>
      <c r="K25" s="40">
        <v>41</v>
      </c>
      <c r="L25" s="45">
        <v>43297</v>
      </c>
      <c r="M25" s="40">
        <v>37</v>
      </c>
      <c r="N25" s="49"/>
      <c r="O25" s="47" t="s">
        <v>24</v>
      </c>
    </row>
    <row r="26" spans="2:15">
      <c r="B26" s="40" t="s">
        <v>20</v>
      </c>
      <c r="C26" s="41" t="str">
        <f t="shared" si="1"/>
        <v>28    OTHERS</v>
      </c>
      <c r="D26" s="40">
        <v>200230</v>
      </c>
      <c r="E26" s="42" t="s">
        <v>51</v>
      </c>
      <c r="F26" s="40" t="s">
        <v>33</v>
      </c>
      <c r="G26" s="43">
        <v>0.4</v>
      </c>
      <c r="H26" s="44">
        <v>696.6</v>
      </c>
      <c r="I26" s="44">
        <v>278.64</v>
      </c>
      <c r="J26" s="45">
        <v>43113</v>
      </c>
      <c r="K26" s="40">
        <v>221</v>
      </c>
      <c r="L26" s="45">
        <v>43298</v>
      </c>
      <c r="M26" s="40">
        <v>36</v>
      </c>
      <c r="N26" s="49"/>
      <c r="O26" s="47" t="s">
        <v>52</v>
      </c>
    </row>
    <row r="27" spans="2:15">
      <c r="B27" s="40" t="s">
        <v>20</v>
      </c>
      <c r="C27" s="41" t="str">
        <f t="shared" si="1"/>
        <v>28    OTHERS</v>
      </c>
      <c r="D27" s="40">
        <v>200549</v>
      </c>
      <c r="E27" s="42" t="s">
        <v>53</v>
      </c>
      <c r="F27" s="40" t="s">
        <v>22</v>
      </c>
      <c r="G27" s="43">
        <v>1</v>
      </c>
      <c r="H27" s="44">
        <v>750</v>
      </c>
      <c r="I27" s="44">
        <v>750</v>
      </c>
      <c r="J27" s="45">
        <v>43300</v>
      </c>
      <c r="K27" s="40">
        <v>34</v>
      </c>
      <c r="L27" s="45">
        <v>43298</v>
      </c>
      <c r="M27" s="40">
        <v>36</v>
      </c>
      <c r="N27" s="49"/>
      <c r="O27" s="47" t="s">
        <v>24</v>
      </c>
    </row>
    <row r="28" spans="2:15">
      <c r="B28" s="40" t="s">
        <v>20</v>
      </c>
      <c r="C28" s="41" t="str">
        <f t="shared" si="1"/>
        <v>28    OTHERS</v>
      </c>
      <c r="D28" s="40">
        <v>200640</v>
      </c>
      <c r="E28" s="42" t="s">
        <v>54</v>
      </c>
      <c r="F28" s="40" t="s">
        <v>22</v>
      </c>
      <c r="G28" s="43">
        <v>432</v>
      </c>
      <c r="H28" s="44">
        <v>13.7</v>
      </c>
      <c r="I28" s="44">
        <v>5918.4</v>
      </c>
      <c r="J28" s="45">
        <v>43139</v>
      </c>
      <c r="K28" s="40">
        <v>195</v>
      </c>
      <c r="L28" s="45">
        <v>43301</v>
      </c>
      <c r="M28" s="40">
        <v>33</v>
      </c>
      <c r="N28" s="49"/>
      <c r="O28" s="47" t="s">
        <v>24</v>
      </c>
    </row>
    <row r="29" spans="2:15" s="55" customFormat="1">
      <c r="B29" s="36"/>
      <c r="C29" s="36"/>
      <c r="D29" s="51"/>
      <c r="E29" s="51" t="s">
        <v>55</v>
      </c>
      <c r="F29" s="51"/>
      <c r="G29" s="51"/>
      <c r="H29" s="52"/>
      <c r="I29" s="52">
        <f>SUM(I11:I28)</f>
        <v>49145.77</v>
      </c>
      <c r="J29" s="51"/>
      <c r="K29" s="51"/>
      <c r="L29" s="51"/>
      <c r="M29" s="51"/>
      <c r="N29" s="53"/>
      <c r="O29" s="54"/>
    </row>
    <row r="30" spans="2:15">
      <c r="B30" s="40" t="s">
        <v>56</v>
      </c>
      <c r="C30" s="41" t="s">
        <v>57</v>
      </c>
      <c r="D30" s="40">
        <v>240045</v>
      </c>
      <c r="E30" s="42" t="s">
        <v>58</v>
      </c>
      <c r="F30" s="40" t="s">
        <v>22</v>
      </c>
      <c r="G30" s="43">
        <v>2</v>
      </c>
      <c r="H30" s="44">
        <v>540</v>
      </c>
      <c r="I30" s="44">
        <v>1080</v>
      </c>
      <c r="J30" s="45">
        <v>42966</v>
      </c>
      <c r="K30" s="40">
        <v>368</v>
      </c>
      <c r="L30" s="45">
        <v>42581</v>
      </c>
      <c r="M30" s="40">
        <v>753</v>
      </c>
      <c r="N30" s="46" t="s">
        <v>23</v>
      </c>
      <c r="O30" s="47" t="s">
        <v>24</v>
      </c>
    </row>
    <row r="31" spans="2:15">
      <c r="B31" s="40" t="s">
        <v>56</v>
      </c>
      <c r="C31" s="41" t="s">
        <v>57</v>
      </c>
      <c r="D31" s="40">
        <v>240070</v>
      </c>
      <c r="E31" s="42" t="s">
        <v>59</v>
      </c>
      <c r="F31" s="40" t="s">
        <v>22</v>
      </c>
      <c r="G31" s="43">
        <v>1</v>
      </c>
      <c r="H31" s="44">
        <v>540</v>
      </c>
      <c r="I31" s="44">
        <v>540</v>
      </c>
      <c r="J31" s="45">
        <v>43070</v>
      </c>
      <c r="K31" s="40">
        <v>264</v>
      </c>
      <c r="L31" s="45">
        <v>43033</v>
      </c>
      <c r="M31" s="40">
        <v>301</v>
      </c>
      <c r="N31" s="49"/>
      <c r="O31" s="47" t="s">
        <v>24</v>
      </c>
    </row>
    <row r="32" spans="2:15">
      <c r="B32" s="40" t="s">
        <v>56</v>
      </c>
      <c r="C32" s="41" t="s">
        <v>57</v>
      </c>
      <c r="D32" s="40">
        <v>240042</v>
      </c>
      <c r="E32" s="42" t="s">
        <v>60</v>
      </c>
      <c r="F32" s="40" t="s">
        <v>22</v>
      </c>
      <c r="G32" s="43">
        <v>2</v>
      </c>
      <c r="H32" s="44">
        <v>540</v>
      </c>
      <c r="I32" s="44">
        <v>1080</v>
      </c>
      <c r="J32" s="45">
        <v>43160</v>
      </c>
      <c r="K32" s="40">
        <v>174</v>
      </c>
      <c r="L32" s="45">
        <v>43147</v>
      </c>
      <c r="M32" s="40">
        <v>187</v>
      </c>
      <c r="N32" s="49"/>
      <c r="O32" s="47" t="s">
        <v>24</v>
      </c>
    </row>
    <row r="33" spans="2:15">
      <c r="B33" s="40" t="s">
        <v>56</v>
      </c>
      <c r="C33" s="41" t="str">
        <f>+C32</f>
        <v>24    SOFT DRINKS</v>
      </c>
      <c r="D33" s="40">
        <v>240053</v>
      </c>
      <c r="E33" s="42" t="s">
        <v>61</v>
      </c>
      <c r="F33" s="40" t="s">
        <v>22</v>
      </c>
      <c r="G33" s="43">
        <v>2</v>
      </c>
      <c r="H33" s="44">
        <v>546.25</v>
      </c>
      <c r="I33" s="44">
        <v>1092.5</v>
      </c>
      <c r="J33" s="45">
        <v>43160</v>
      </c>
      <c r="K33" s="40">
        <v>174</v>
      </c>
      <c r="L33" s="45">
        <v>43147</v>
      </c>
      <c r="M33" s="40">
        <v>187</v>
      </c>
      <c r="N33" s="49"/>
      <c r="O33" s="47" t="s">
        <v>24</v>
      </c>
    </row>
    <row r="34" spans="2:15">
      <c r="B34" s="40" t="s">
        <v>56</v>
      </c>
      <c r="C34" s="41" t="str">
        <f>+C33</f>
        <v>24    SOFT DRINKS</v>
      </c>
      <c r="D34" s="40">
        <v>240069</v>
      </c>
      <c r="E34" s="42" t="s">
        <v>62</v>
      </c>
      <c r="F34" s="40" t="s">
        <v>22</v>
      </c>
      <c r="G34" s="43">
        <v>3</v>
      </c>
      <c r="H34" s="44">
        <v>540</v>
      </c>
      <c r="I34" s="44">
        <v>1620</v>
      </c>
      <c r="J34" s="45">
        <v>43202</v>
      </c>
      <c r="K34" s="40">
        <v>132</v>
      </c>
      <c r="L34" s="45">
        <v>43266</v>
      </c>
      <c r="M34" s="40">
        <v>68</v>
      </c>
      <c r="N34" s="49"/>
      <c r="O34" s="47" t="s">
        <v>24</v>
      </c>
    </row>
    <row r="35" spans="2:15" s="55" customFormat="1">
      <c r="B35" s="36"/>
      <c r="C35" s="36"/>
      <c r="D35" s="51"/>
      <c r="E35" s="51" t="s">
        <v>55</v>
      </c>
      <c r="F35" s="51"/>
      <c r="G35" s="51"/>
      <c r="H35" s="52"/>
      <c r="I35" s="52">
        <f>SUM(I30:I34)</f>
        <v>5412.5</v>
      </c>
      <c r="J35" s="51"/>
      <c r="K35" s="51"/>
      <c r="L35" s="51"/>
      <c r="M35" s="51"/>
      <c r="N35" s="51"/>
      <c r="O35" s="56"/>
    </row>
    <row r="36" spans="2:15">
      <c r="B36" s="40" t="s">
        <v>63</v>
      </c>
      <c r="C36" s="41" t="s">
        <v>64</v>
      </c>
      <c r="D36" s="40">
        <v>370060</v>
      </c>
      <c r="E36" s="42" t="s">
        <v>65</v>
      </c>
      <c r="F36" s="40" t="s">
        <v>27</v>
      </c>
      <c r="G36" s="43">
        <v>44</v>
      </c>
      <c r="H36" s="44">
        <v>31.5</v>
      </c>
      <c r="I36" s="44">
        <v>1386</v>
      </c>
      <c r="J36" s="45">
        <v>41831</v>
      </c>
      <c r="K36" s="40">
        <v>1512</v>
      </c>
      <c r="L36" s="45">
        <v>41972</v>
      </c>
      <c r="M36" s="40">
        <v>1371</v>
      </c>
      <c r="N36" s="46" t="s">
        <v>66</v>
      </c>
      <c r="O36" s="47"/>
    </row>
    <row r="37" spans="2:15">
      <c r="B37" s="40" t="s">
        <v>63</v>
      </c>
      <c r="C37" s="41" t="s">
        <v>64</v>
      </c>
      <c r="D37" s="40">
        <v>370102</v>
      </c>
      <c r="E37" s="42" t="s">
        <v>67</v>
      </c>
      <c r="F37" s="40" t="s">
        <v>27</v>
      </c>
      <c r="G37" s="43">
        <v>515</v>
      </c>
      <c r="H37" s="44">
        <v>4.3</v>
      </c>
      <c r="I37" s="44">
        <v>2217.08</v>
      </c>
      <c r="J37" s="45">
        <v>41990</v>
      </c>
      <c r="K37" s="40">
        <v>1353</v>
      </c>
      <c r="L37" s="45">
        <v>41999</v>
      </c>
      <c r="M37" s="40">
        <v>1344</v>
      </c>
      <c r="N37" s="46" t="s">
        <v>66</v>
      </c>
      <c r="O37" s="47"/>
    </row>
    <row r="38" spans="2:15">
      <c r="B38" s="40" t="s">
        <v>63</v>
      </c>
      <c r="C38" s="41" t="s">
        <v>68</v>
      </c>
      <c r="D38" s="40">
        <v>300055</v>
      </c>
      <c r="E38" s="42" t="s">
        <v>69</v>
      </c>
      <c r="F38" s="40" t="s">
        <v>27</v>
      </c>
      <c r="G38" s="43">
        <v>5</v>
      </c>
      <c r="H38" s="44">
        <v>575</v>
      </c>
      <c r="I38" s="44">
        <v>2875</v>
      </c>
      <c r="J38" s="45">
        <v>42283</v>
      </c>
      <c r="K38" s="40">
        <v>1060</v>
      </c>
      <c r="L38" s="45">
        <v>42184</v>
      </c>
      <c r="M38" s="40">
        <v>1159</v>
      </c>
      <c r="N38" s="46" t="s">
        <v>70</v>
      </c>
      <c r="O38" s="47"/>
    </row>
    <row r="39" spans="2:15">
      <c r="B39" s="40" t="s">
        <v>63</v>
      </c>
      <c r="C39" s="41" t="s">
        <v>71</v>
      </c>
      <c r="D39" s="40">
        <v>340017</v>
      </c>
      <c r="E39" s="42" t="s">
        <v>72</v>
      </c>
      <c r="F39" s="40" t="s">
        <v>27</v>
      </c>
      <c r="G39" s="43">
        <v>1700</v>
      </c>
      <c r="H39" s="44">
        <v>1.6</v>
      </c>
      <c r="I39" s="44">
        <v>2720</v>
      </c>
      <c r="J39" s="45">
        <v>41157</v>
      </c>
      <c r="K39" s="40">
        <v>2186</v>
      </c>
      <c r="L39" s="45">
        <v>42247</v>
      </c>
      <c r="M39" s="40">
        <v>1096</v>
      </c>
      <c r="N39" s="46" t="s">
        <v>70</v>
      </c>
      <c r="O39" s="47"/>
    </row>
    <row r="40" spans="2:15">
      <c r="B40" s="40" t="s">
        <v>63</v>
      </c>
      <c r="C40" s="41" t="s">
        <v>73</v>
      </c>
      <c r="D40" s="40">
        <v>330060</v>
      </c>
      <c r="E40" s="42" t="s">
        <v>74</v>
      </c>
      <c r="F40" s="40" t="s">
        <v>27</v>
      </c>
      <c r="G40" s="43">
        <v>50</v>
      </c>
      <c r="H40" s="44">
        <v>1</v>
      </c>
      <c r="I40" s="44">
        <v>50</v>
      </c>
      <c r="J40" s="45">
        <v>41333</v>
      </c>
      <c r="K40" s="40">
        <v>2010</v>
      </c>
      <c r="L40" s="45">
        <v>42394</v>
      </c>
      <c r="M40" s="40">
        <v>949</v>
      </c>
      <c r="N40" s="46" t="s">
        <v>70</v>
      </c>
      <c r="O40" s="47"/>
    </row>
    <row r="41" spans="2:15">
      <c r="B41" s="40" t="s">
        <v>63</v>
      </c>
      <c r="C41" s="41" t="s">
        <v>75</v>
      </c>
      <c r="D41" s="40">
        <v>440002</v>
      </c>
      <c r="E41" s="42" t="s">
        <v>76</v>
      </c>
      <c r="F41" s="40" t="s">
        <v>27</v>
      </c>
      <c r="G41" s="43">
        <v>2</v>
      </c>
      <c r="H41" s="44">
        <v>1811</v>
      </c>
      <c r="I41" s="44">
        <v>3622</v>
      </c>
      <c r="J41" s="45">
        <v>42836</v>
      </c>
      <c r="K41" s="40">
        <v>507</v>
      </c>
      <c r="L41" s="45">
        <v>42420</v>
      </c>
      <c r="M41" s="40">
        <v>923</v>
      </c>
      <c r="N41" s="46" t="s">
        <v>70</v>
      </c>
      <c r="O41" s="47"/>
    </row>
    <row r="42" spans="2:15">
      <c r="B42" s="40" t="s">
        <v>63</v>
      </c>
      <c r="C42" s="41" t="s">
        <v>71</v>
      </c>
      <c r="D42" s="40">
        <v>340012</v>
      </c>
      <c r="E42" s="42" t="s">
        <v>77</v>
      </c>
      <c r="F42" s="40" t="s">
        <v>27</v>
      </c>
      <c r="G42" s="43">
        <v>800</v>
      </c>
      <c r="H42" s="44">
        <v>4.13</v>
      </c>
      <c r="I42" s="44">
        <v>3309.09</v>
      </c>
      <c r="J42" s="45">
        <v>42696</v>
      </c>
      <c r="K42" s="40">
        <v>647</v>
      </c>
      <c r="L42" s="45">
        <v>42539</v>
      </c>
      <c r="M42" s="40">
        <v>804</v>
      </c>
      <c r="N42" s="46" t="s">
        <v>23</v>
      </c>
      <c r="O42" s="47"/>
    </row>
    <row r="43" spans="2:15">
      <c r="B43" s="40" t="s">
        <v>63</v>
      </c>
      <c r="C43" s="41" t="s">
        <v>64</v>
      </c>
      <c r="D43" s="40">
        <v>370019</v>
      </c>
      <c r="E43" s="42" t="s">
        <v>78</v>
      </c>
      <c r="F43" s="40" t="s">
        <v>27</v>
      </c>
      <c r="G43" s="43">
        <v>3500</v>
      </c>
      <c r="H43" s="44">
        <v>9.99</v>
      </c>
      <c r="I43" s="44">
        <v>34973.75</v>
      </c>
      <c r="J43" s="45">
        <v>42382</v>
      </c>
      <c r="K43" s="40">
        <v>961</v>
      </c>
      <c r="L43" s="45">
        <v>42572</v>
      </c>
      <c r="M43" s="40">
        <v>771</v>
      </c>
      <c r="N43" s="46" t="s">
        <v>23</v>
      </c>
      <c r="O43" s="47"/>
    </row>
    <row r="44" spans="2:15">
      <c r="B44" s="40" t="s">
        <v>63</v>
      </c>
      <c r="C44" s="41" t="s">
        <v>73</v>
      </c>
      <c r="D44" s="40">
        <v>330081</v>
      </c>
      <c r="E44" s="42" t="s">
        <v>79</v>
      </c>
      <c r="F44" s="40" t="s">
        <v>80</v>
      </c>
      <c r="G44" s="43">
        <v>31</v>
      </c>
      <c r="H44" s="44">
        <v>60</v>
      </c>
      <c r="I44" s="44">
        <v>1860</v>
      </c>
      <c r="J44" s="45">
        <v>41887</v>
      </c>
      <c r="K44" s="40">
        <v>1456</v>
      </c>
      <c r="L44" s="45">
        <v>42583</v>
      </c>
      <c r="M44" s="40">
        <v>760</v>
      </c>
      <c r="N44" s="46" t="s">
        <v>23</v>
      </c>
      <c r="O44" s="47"/>
    </row>
    <row r="45" spans="2:15">
      <c r="B45" s="40" t="s">
        <v>63</v>
      </c>
      <c r="C45" s="41" t="s">
        <v>81</v>
      </c>
      <c r="D45" s="40">
        <v>320034</v>
      </c>
      <c r="E45" s="42" t="s">
        <v>82</v>
      </c>
      <c r="F45" s="40" t="s">
        <v>27</v>
      </c>
      <c r="G45" s="43">
        <v>10</v>
      </c>
      <c r="H45" s="44">
        <v>96</v>
      </c>
      <c r="I45" s="44">
        <v>960</v>
      </c>
      <c r="J45" s="45">
        <v>41508</v>
      </c>
      <c r="K45" s="40">
        <v>1835</v>
      </c>
      <c r="L45" s="45">
        <v>42599</v>
      </c>
      <c r="M45" s="40">
        <v>744</v>
      </c>
      <c r="N45" s="46" t="s">
        <v>23</v>
      </c>
      <c r="O45" s="47"/>
    </row>
    <row r="46" spans="2:15">
      <c r="B46" s="40" t="s">
        <v>63</v>
      </c>
      <c r="C46" s="41" t="s">
        <v>83</v>
      </c>
      <c r="D46" s="40">
        <v>380075</v>
      </c>
      <c r="E46" s="42" t="s">
        <v>84</v>
      </c>
      <c r="F46" s="40" t="s">
        <v>27</v>
      </c>
      <c r="G46" s="43">
        <v>90</v>
      </c>
      <c r="H46" s="44">
        <v>13.65</v>
      </c>
      <c r="I46" s="44">
        <v>1228.5</v>
      </c>
      <c r="J46" s="45">
        <v>41740</v>
      </c>
      <c r="K46" s="40">
        <v>1603</v>
      </c>
      <c r="L46" s="45">
        <v>42599</v>
      </c>
      <c r="M46" s="40">
        <v>744</v>
      </c>
      <c r="N46" s="46" t="s">
        <v>23</v>
      </c>
      <c r="O46" s="47"/>
    </row>
    <row r="47" spans="2:15">
      <c r="B47" s="40" t="s">
        <v>63</v>
      </c>
      <c r="C47" s="41" t="s">
        <v>68</v>
      </c>
      <c r="D47" s="40">
        <v>300088</v>
      </c>
      <c r="E47" s="42" t="s">
        <v>85</v>
      </c>
      <c r="F47" s="40" t="s">
        <v>27</v>
      </c>
      <c r="G47" s="43">
        <v>15</v>
      </c>
      <c r="H47" s="44">
        <v>891.9</v>
      </c>
      <c r="I47" s="44">
        <v>13378.5</v>
      </c>
      <c r="J47" s="45">
        <v>42965</v>
      </c>
      <c r="K47" s="40">
        <v>378</v>
      </c>
      <c r="L47" s="45">
        <v>42610</v>
      </c>
      <c r="M47" s="40">
        <v>733</v>
      </c>
      <c r="N47" s="46" t="s">
        <v>23</v>
      </c>
      <c r="O47" s="47"/>
    </row>
    <row r="48" spans="2:15">
      <c r="B48" s="40" t="s">
        <v>63</v>
      </c>
      <c r="C48" s="41" t="s">
        <v>86</v>
      </c>
      <c r="D48" s="40">
        <v>430001</v>
      </c>
      <c r="E48" s="42" t="s">
        <v>87</v>
      </c>
      <c r="F48" s="40" t="s">
        <v>27</v>
      </c>
      <c r="G48" s="43">
        <v>1</v>
      </c>
      <c r="H48" s="44">
        <v>1100</v>
      </c>
      <c r="I48" s="44">
        <v>1100</v>
      </c>
      <c r="J48" s="45">
        <v>42812</v>
      </c>
      <c r="K48" s="40">
        <v>531</v>
      </c>
      <c r="L48" s="45">
        <v>42812</v>
      </c>
      <c r="M48" s="40">
        <v>531</v>
      </c>
      <c r="N48" s="46" t="s">
        <v>28</v>
      </c>
      <c r="O48" s="47"/>
    </row>
    <row r="49" spans="2:15">
      <c r="B49" s="40" t="s">
        <v>63</v>
      </c>
      <c r="C49" s="41" t="s">
        <v>68</v>
      </c>
      <c r="D49" s="40">
        <v>300270</v>
      </c>
      <c r="E49" s="42" t="s">
        <v>88</v>
      </c>
      <c r="F49" s="40" t="s">
        <v>89</v>
      </c>
      <c r="G49" s="43">
        <v>15</v>
      </c>
      <c r="H49" s="44">
        <v>362.35</v>
      </c>
      <c r="I49" s="44">
        <v>5435.25</v>
      </c>
      <c r="J49" s="45">
        <v>42822</v>
      </c>
      <c r="K49" s="40">
        <v>521</v>
      </c>
      <c r="L49" s="45">
        <v>42824</v>
      </c>
      <c r="M49" s="40">
        <v>519</v>
      </c>
      <c r="N49" s="46" t="s">
        <v>28</v>
      </c>
      <c r="O49" s="47"/>
    </row>
    <row r="50" spans="2:15">
      <c r="B50" s="40" t="s">
        <v>63</v>
      </c>
      <c r="C50" s="41" t="s">
        <v>64</v>
      </c>
      <c r="D50" s="40">
        <v>370175</v>
      </c>
      <c r="E50" s="42" t="s">
        <v>90</v>
      </c>
      <c r="F50" s="40" t="s">
        <v>27</v>
      </c>
      <c r="G50" s="43">
        <v>172</v>
      </c>
      <c r="H50" s="44">
        <v>9.5</v>
      </c>
      <c r="I50" s="44">
        <v>1634</v>
      </c>
      <c r="J50" s="45">
        <v>42730</v>
      </c>
      <c r="K50" s="40">
        <v>613</v>
      </c>
      <c r="L50" s="45">
        <v>42825</v>
      </c>
      <c r="M50" s="40">
        <v>518</v>
      </c>
      <c r="N50" s="46" t="s">
        <v>28</v>
      </c>
      <c r="O50" s="47"/>
    </row>
    <row r="51" spans="2:15">
      <c r="B51" s="40" t="s">
        <v>63</v>
      </c>
      <c r="C51" s="41" t="s">
        <v>68</v>
      </c>
      <c r="D51" s="40">
        <v>300047</v>
      </c>
      <c r="E51" s="42" t="s">
        <v>91</v>
      </c>
      <c r="F51" s="40" t="s">
        <v>27</v>
      </c>
      <c r="G51" s="43">
        <v>4</v>
      </c>
      <c r="H51" s="44">
        <v>90</v>
      </c>
      <c r="I51" s="44">
        <v>360</v>
      </c>
      <c r="J51" s="45">
        <v>42619</v>
      </c>
      <c r="K51" s="40">
        <v>724</v>
      </c>
      <c r="L51" s="45">
        <v>42886</v>
      </c>
      <c r="M51" s="40">
        <v>457</v>
      </c>
      <c r="N51" s="46" t="s">
        <v>28</v>
      </c>
      <c r="O51" s="47"/>
    </row>
    <row r="52" spans="2:15">
      <c r="B52" s="40" t="s">
        <v>63</v>
      </c>
      <c r="C52" s="41" t="s">
        <v>81</v>
      </c>
      <c r="D52" s="40">
        <v>320056</v>
      </c>
      <c r="E52" s="42" t="s">
        <v>92</v>
      </c>
      <c r="F52" s="40" t="s">
        <v>27</v>
      </c>
      <c r="G52" s="43">
        <v>7</v>
      </c>
      <c r="H52" s="44">
        <v>425</v>
      </c>
      <c r="I52" s="44">
        <v>2975</v>
      </c>
      <c r="J52" s="45">
        <v>41216</v>
      </c>
      <c r="K52" s="40">
        <v>2127</v>
      </c>
      <c r="L52" s="45">
        <v>42914</v>
      </c>
      <c r="M52" s="40">
        <v>429</v>
      </c>
      <c r="N52" s="46" t="s">
        <v>28</v>
      </c>
      <c r="O52" s="47"/>
    </row>
    <row r="53" spans="2:15">
      <c r="B53" s="40" t="s">
        <v>63</v>
      </c>
      <c r="C53" s="41" t="s">
        <v>68</v>
      </c>
      <c r="D53" s="40">
        <v>300074</v>
      </c>
      <c r="E53" s="42" t="s">
        <v>93</v>
      </c>
      <c r="F53" s="40" t="s">
        <v>27</v>
      </c>
      <c r="G53" s="43">
        <v>20</v>
      </c>
      <c r="H53" s="44">
        <v>139.36000000000001</v>
      </c>
      <c r="I53" s="44">
        <v>2787.27</v>
      </c>
      <c r="J53" s="45">
        <v>42374</v>
      </c>
      <c r="K53" s="40">
        <v>969</v>
      </c>
      <c r="L53" s="45">
        <v>42943</v>
      </c>
      <c r="M53" s="40">
        <v>400</v>
      </c>
      <c r="N53" s="46" t="s">
        <v>28</v>
      </c>
      <c r="O53" s="47"/>
    </row>
    <row r="54" spans="2:15">
      <c r="B54" s="40" t="s">
        <v>63</v>
      </c>
      <c r="C54" s="41" t="s">
        <v>86</v>
      </c>
      <c r="D54" s="40">
        <v>430008</v>
      </c>
      <c r="E54" s="42" t="s">
        <v>94</v>
      </c>
      <c r="F54" s="40" t="s">
        <v>27</v>
      </c>
      <c r="G54" s="43">
        <v>1</v>
      </c>
      <c r="H54" s="44">
        <v>1500</v>
      </c>
      <c r="I54" s="44">
        <v>1500</v>
      </c>
      <c r="J54" s="45">
        <v>42445</v>
      </c>
      <c r="K54" s="40">
        <v>898</v>
      </c>
      <c r="L54" s="45">
        <v>42944</v>
      </c>
      <c r="M54" s="40">
        <v>399</v>
      </c>
      <c r="N54" s="46" t="s">
        <v>28</v>
      </c>
      <c r="O54" s="47"/>
    </row>
    <row r="55" spans="2:15">
      <c r="B55" s="40" t="s">
        <v>63</v>
      </c>
      <c r="C55" s="41" t="s">
        <v>81</v>
      </c>
      <c r="D55" s="40">
        <v>320053</v>
      </c>
      <c r="E55" s="42" t="s">
        <v>95</v>
      </c>
      <c r="F55" s="40" t="s">
        <v>27</v>
      </c>
      <c r="G55" s="43">
        <v>3</v>
      </c>
      <c r="H55" s="44">
        <v>300</v>
      </c>
      <c r="I55" s="44">
        <v>900</v>
      </c>
      <c r="J55" s="45">
        <v>41943</v>
      </c>
      <c r="K55" s="40">
        <v>1400</v>
      </c>
      <c r="L55" s="45">
        <v>42945</v>
      </c>
      <c r="M55" s="40">
        <v>398</v>
      </c>
      <c r="N55" s="46" t="s">
        <v>28</v>
      </c>
      <c r="O55" s="47"/>
    </row>
    <row r="56" spans="2:15">
      <c r="B56" s="40" t="s">
        <v>63</v>
      </c>
      <c r="C56" s="41" t="s">
        <v>73</v>
      </c>
      <c r="D56" s="40">
        <v>330126</v>
      </c>
      <c r="E56" s="42" t="s">
        <v>96</v>
      </c>
      <c r="F56" s="40" t="s">
        <v>27</v>
      </c>
      <c r="G56" s="43">
        <v>30</v>
      </c>
      <c r="H56" s="44">
        <v>10</v>
      </c>
      <c r="I56" s="44">
        <v>300</v>
      </c>
      <c r="J56" s="45">
        <v>42855</v>
      </c>
      <c r="K56" s="40">
        <v>488</v>
      </c>
      <c r="L56" s="45">
        <v>42956</v>
      </c>
      <c r="M56" s="40">
        <v>387</v>
      </c>
      <c r="N56" s="46" t="s">
        <v>28</v>
      </c>
      <c r="O56" s="47"/>
    </row>
    <row r="57" spans="2:15" s="55" customFormat="1">
      <c r="B57" s="36"/>
      <c r="C57" s="36"/>
      <c r="D57" s="51"/>
      <c r="E57" s="51" t="s">
        <v>55</v>
      </c>
      <c r="F57" s="51"/>
      <c r="G57" s="51"/>
      <c r="H57" s="52"/>
      <c r="I57" s="52">
        <f>SUM(I36:I56)</f>
        <v>85571.44</v>
      </c>
      <c r="J57" s="51"/>
      <c r="K57" s="51"/>
      <c r="L57" s="51"/>
      <c r="M57" s="51"/>
      <c r="N57" s="51"/>
      <c r="O57" s="56"/>
    </row>
    <row r="58" spans="2:15" s="55" customFormat="1">
      <c r="B58" s="36"/>
      <c r="C58" s="36"/>
      <c r="D58" s="51"/>
      <c r="E58" s="51" t="s">
        <v>97</v>
      </c>
      <c r="F58" s="51"/>
      <c r="G58" s="51"/>
      <c r="H58" s="52"/>
      <c r="I58" s="52">
        <f>+I57+I35+I29</f>
        <v>140129.71</v>
      </c>
      <c r="J58" s="51"/>
      <c r="K58" s="51"/>
      <c r="L58" s="51"/>
      <c r="M58" s="51"/>
      <c r="N58" s="51"/>
      <c r="O58" s="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2018-10-28T04:56:39Z</dcterms:modified>
</cp:coreProperties>
</file>