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4" sheetId="1" r:id="rId1"/>
  </sheets>
  <externalReferences>
    <externalReference r:id="rId2"/>
  </externalReferences>
  <definedNames>
    <definedName name="__xlnm._FilterDatabase_14">#REF!</definedName>
    <definedName name="_xlnm._FilterDatabase" localSheetId="0" hidden="1">'4'!$B$7:$O$237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36" i="1" l="1"/>
  <c r="O236" i="1" s="1"/>
  <c r="O235" i="1"/>
  <c r="N235" i="1"/>
  <c r="N234" i="1"/>
  <c r="O234" i="1" s="1"/>
  <c r="O233" i="1"/>
  <c r="N233" i="1"/>
  <c r="N232" i="1"/>
  <c r="O232" i="1" s="1"/>
  <c r="O231" i="1"/>
  <c r="N231" i="1"/>
  <c r="N230" i="1"/>
  <c r="O230" i="1" s="1"/>
  <c r="O229" i="1"/>
  <c r="N229" i="1"/>
  <c r="N228" i="1"/>
  <c r="O228" i="1" s="1"/>
  <c r="O227" i="1"/>
  <c r="N227" i="1"/>
  <c r="N226" i="1"/>
  <c r="O226" i="1" s="1"/>
  <c r="O225" i="1"/>
  <c r="N225" i="1"/>
  <c r="N224" i="1"/>
  <c r="O224" i="1" s="1"/>
  <c r="O223" i="1"/>
  <c r="N223" i="1"/>
  <c r="N222" i="1"/>
  <c r="O222" i="1" s="1"/>
  <c r="O221" i="1"/>
  <c r="N221" i="1"/>
  <c r="N220" i="1"/>
  <c r="O220" i="1" s="1"/>
  <c r="O219" i="1"/>
  <c r="N219" i="1"/>
  <c r="N218" i="1"/>
  <c r="O218" i="1" s="1"/>
  <c r="O217" i="1"/>
  <c r="N217" i="1"/>
  <c r="N216" i="1"/>
  <c r="O216" i="1" s="1"/>
  <c r="O215" i="1"/>
  <c r="N215" i="1"/>
  <c r="N214" i="1"/>
  <c r="O214" i="1" s="1"/>
  <c r="O213" i="1"/>
  <c r="N213" i="1"/>
  <c r="N212" i="1"/>
  <c r="O212" i="1" s="1"/>
  <c r="O211" i="1"/>
  <c r="N211" i="1"/>
  <c r="N210" i="1"/>
  <c r="O210" i="1" s="1"/>
  <c r="O209" i="1"/>
  <c r="N209" i="1"/>
  <c r="N208" i="1"/>
  <c r="O208" i="1" s="1"/>
  <c r="O207" i="1"/>
  <c r="N207" i="1"/>
  <c r="N206" i="1"/>
  <c r="O206" i="1" s="1"/>
  <c r="O205" i="1"/>
  <c r="N205" i="1"/>
  <c r="N204" i="1"/>
  <c r="O204" i="1" s="1"/>
  <c r="O203" i="1"/>
  <c r="N203" i="1"/>
  <c r="N202" i="1"/>
  <c r="O202" i="1" s="1"/>
  <c r="O201" i="1"/>
  <c r="N201" i="1"/>
  <c r="N200" i="1"/>
  <c r="O200" i="1" s="1"/>
  <c r="O199" i="1"/>
  <c r="N199" i="1"/>
  <c r="N198" i="1"/>
  <c r="O198" i="1" s="1"/>
  <c r="O197" i="1"/>
  <c r="N197" i="1"/>
  <c r="N196" i="1"/>
  <c r="O196" i="1" s="1"/>
  <c r="O195" i="1"/>
  <c r="N195" i="1"/>
  <c r="N194" i="1"/>
  <c r="O194" i="1" s="1"/>
  <c r="O193" i="1"/>
  <c r="N193" i="1"/>
  <c r="N192" i="1"/>
  <c r="O192" i="1" s="1"/>
  <c r="O191" i="1"/>
  <c r="N191" i="1"/>
  <c r="N190" i="1"/>
  <c r="O190" i="1" s="1"/>
  <c r="O189" i="1"/>
  <c r="N189" i="1"/>
  <c r="N188" i="1"/>
  <c r="O188" i="1" s="1"/>
  <c r="O187" i="1"/>
  <c r="N187" i="1"/>
  <c r="N186" i="1"/>
  <c r="O186" i="1" s="1"/>
  <c r="O185" i="1"/>
  <c r="N185" i="1"/>
  <c r="N184" i="1"/>
  <c r="O184" i="1" s="1"/>
  <c r="O183" i="1"/>
  <c r="N183" i="1"/>
  <c r="N182" i="1"/>
  <c r="O182" i="1" s="1"/>
  <c r="O181" i="1"/>
  <c r="N181" i="1"/>
  <c r="N180" i="1"/>
  <c r="O180" i="1" s="1"/>
  <c r="O179" i="1"/>
  <c r="N179" i="1"/>
  <c r="N178" i="1"/>
  <c r="O178" i="1" s="1"/>
  <c r="O177" i="1"/>
  <c r="N177" i="1"/>
  <c r="N176" i="1"/>
  <c r="O176" i="1" s="1"/>
  <c r="O175" i="1"/>
  <c r="N175" i="1"/>
  <c r="N174" i="1"/>
  <c r="O174" i="1" s="1"/>
  <c r="O173" i="1"/>
  <c r="N173" i="1"/>
  <c r="N172" i="1"/>
  <c r="O172" i="1" s="1"/>
  <c r="O171" i="1"/>
  <c r="N171" i="1"/>
  <c r="N170" i="1"/>
  <c r="O170" i="1" s="1"/>
  <c r="O169" i="1"/>
  <c r="N169" i="1"/>
  <c r="N168" i="1"/>
  <c r="O168" i="1" s="1"/>
  <c r="O167" i="1"/>
  <c r="N167" i="1"/>
  <c r="N166" i="1"/>
  <c r="O166" i="1" s="1"/>
  <c r="O165" i="1"/>
  <c r="N165" i="1"/>
  <c r="N164" i="1"/>
  <c r="O164" i="1" s="1"/>
  <c r="O163" i="1"/>
  <c r="N163" i="1"/>
  <c r="N162" i="1"/>
  <c r="O162" i="1" s="1"/>
  <c r="O161" i="1"/>
  <c r="N161" i="1"/>
  <c r="N160" i="1"/>
  <c r="O160" i="1" s="1"/>
  <c r="O159" i="1"/>
  <c r="N159" i="1"/>
  <c r="N158" i="1"/>
  <c r="O158" i="1" s="1"/>
  <c r="O157" i="1"/>
  <c r="N157" i="1"/>
  <c r="N156" i="1"/>
  <c r="O156" i="1" s="1"/>
  <c r="O155" i="1"/>
  <c r="N155" i="1"/>
  <c r="N154" i="1"/>
  <c r="O154" i="1" s="1"/>
  <c r="O153" i="1"/>
  <c r="N153" i="1"/>
  <c r="N152" i="1"/>
  <c r="O152" i="1" s="1"/>
  <c r="O151" i="1"/>
  <c r="N151" i="1"/>
  <c r="N150" i="1"/>
  <c r="O150" i="1" s="1"/>
  <c r="O149" i="1"/>
  <c r="N149" i="1"/>
  <c r="N148" i="1"/>
  <c r="O148" i="1" s="1"/>
  <c r="O147" i="1"/>
  <c r="N147" i="1"/>
  <c r="N146" i="1"/>
  <c r="O146" i="1" s="1"/>
  <c r="O145" i="1"/>
  <c r="N145" i="1"/>
  <c r="N144" i="1"/>
  <c r="O144" i="1" s="1"/>
  <c r="O143" i="1"/>
  <c r="N143" i="1"/>
  <c r="N142" i="1"/>
  <c r="O142" i="1" s="1"/>
  <c r="O141" i="1"/>
  <c r="N141" i="1"/>
  <c r="N140" i="1"/>
  <c r="O140" i="1" s="1"/>
  <c r="O139" i="1"/>
  <c r="N139" i="1"/>
  <c r="N138" i="1"/>
  <c r="O138" i="1" s="1"/>
  <c r="O137" i="1"/>
  <c r="N137" i="1"/>
  <c r="N136" i="1"/>
  <c r="O136" i="1" s="1"/>
  <c r="O135" i="1"/>
  <c r="N135" i="1"/>
  <c r="N134" i="1"/>
  <c r="O134" i="1" s="1"/>
  <c r="O133" i="1"/>
  <c r="N133" i="1"/>
  <c r="N132" i="1"/>
  <c r="O132" i="1" s="1"/>
  <c r="O131" i="1"/>
  <c r="N131" i="1"/>
  <c r="N130" i="1"/>
  <c r="O130" i="1" s="1"/>
  <c r="O129" i="1"/>
  <c r="N129" i="1"/>
  <c r="N128" i="1"/>
  <c r="O128" i="1" s="1"/>
  <c r="O127" i="1"/>
  <c r="N127" i="1"/>
  <c r="N126" i="1"/>
  <c r="O126" i="1" s="1"/>
  <c r="O125" i="1"/>
  <c r="N125" i="1"/>
  <c r="N124" i="1"/>
  <c r="O124" i="1" s="1"/>
  <c r="O123" i="1"/>
  <c r="N123" i="1"/>
  <c r="N122" i="1"/>
  <c r="O122" i="1" s="1"/>
  <c r="O121" i="1"/>
  <c r="N121" i="1"/>
  <c r="N120" i="1"/>
  <c r="O120" i="1" s="1"/>
  <c r="O119" i="1"/>
  <c r="N119" i="1"/>
  <c r="N118" i="1"/>
  <c r="O118" i="1" s="1"/>
  <c r="N117" i="1"/>
  <c r="O117" i="1" s="1"/>
  <c r="N116" i="1"/>
  <c r="O116" i="1" s="1"/>
  <c r="N115" i="1"/>
  <c r="O115" i="1" s="1"/>
  <c r="N114" i="1"/>
  <c r="O114" i="1" s="1"/>
  <c r="N113" i="1"/>
  <c r="O113" i="1" s="1"/>
  <c r="N112" i="1"/>
  <c r="O112" i="1" s="1"/>
  <c r="O111" i="1"/>
  <c r="N111" i="1"/>
  <c r="N110" i="1"/>
  <c r="O110" i="1" s="1"/>
  <c r="N109" i="1"/>
  <c r="O109" i="1" s="1"/>
  <c r="N108" i="1"/>
  <c r="O108" i="1" s="1"/>
  <c r="N107" i="1"/>
  <c r="O107" i="1" s="1"/>
  <c r="N106" i="1"/>
  <c r="O106" i="1" s="1"/>
  <c r="N105" i="1"/>
  <c r="O105" i="1" s="1"/>
  <c r="N104" i="1"/>
  <c r="O104" i="1" s="1"/>
  <c r="O103" i="1"/>
  <c r="N103" i="1"/>
  <c r="N102" i="1"/>
  <c r="O102" i="1" s="1"/>
  <c r="N101" i="1"/>
  <c r="O101" i="1" s="1"/>
  <c r="N100" i="1"/>
  <c r="O100" i="1" s="1"/>
  <c r="N99" i="1"/>
  <c r="O99" i="1" s="1"/>
  <c r="N98" i="1"/>
  <c r="O98" i="1" s="1"/>
  <c r="N97" i="1"/>
  <c r="O97" i="1" s="1"/>
  <c r="N96" i="1"/>
  <c r="O96" i="1" s="1"/>
  <c r="O95" i="1"/>
  <c r="N95" i="1"/>
  <c r="N94" i="1"/>
  <c r="O94" i="1" s="1"/>
  <c r="N93" i="1"/>
  <c r="O93" i="1" s="1"/>
  <c r="N92" i="1"/>
  <c r="O92" i="1" s="1"/>
  <c r="N91" i="1"/>
  <c r="O91" i="1" s="1"/>
  <c r="N90" i="1"/>
  <c r="O90" i="1" s="1"/>
  <c r="O89" i="1"/>
  <c r="N89" i="1"/>
  <c r="N88" i="1"/>
  <c r="O88" i="1" s="1"/>
  <c r="O87" i="1"/>
  <c r="N87" i="1"/>
  <c r="N86" i="1"/>
  <c r="O86" i="1" s="1"/>
  <c r="N85" i="1"/>
  <c r="O85" i="1" s="1"/>
  <c r="N84" i="1"/>
  <c r="O84" i="1" s="1"/>
  <c r="N83" i="1"/>
  <c r="O83" i="1" s="1"/>
  <c r="N82" i="1"/>
  <c r="O82" i="1" s="1"/>
  <c r="N81" i="1"/>
  <c r="O81" i="1" s="1"/>
  <c r="N80" i="1"/>
  <c r="O80" i="1" s="1"/>
  <c r="O79" i="1"/>
  <c r="N79" i="1"/>
  <c r="N78" i="1"/>
  <c r="O78" i="1" s="1"/>
  <c r="N77" i="1"/>
  <c r="O77" i="1" s="1"/>
  <c r="N76" i="1"/>
  <c r="O76" i="1" s="1"/>
  <c r="N75" i="1"/>
  <c r="O75" i="1" s="1"/>
  <c r="N74" i="1"/>
  <c r="O74" i="1" s="1"/>
  <c r="O73" i="1"/>
  <c r="N73" i="1"/>
  <c r="N72" i="1"/>
  <c r="O72" i="1" s="1"/>
  <c r="O71" i="1"/>
  <c r="N71" i="1"/>
  <c r="N70" i="1"/>
  <c r="O70" i="1" s="1"/>
  <c r="N69" i="1"/>
  <c r="O69" i="1" s="1"/>
  <c r="N68" i="1"/>
  <c r="O68" i="1" s="1"/>
  <c r="N67" i="1"/>
  <c r="O67" i="1" s="1"/>
  <c r="O66" i="1"/>
  <c r="N66" i="1"/>
  <c r="N65" i="1"/>
  <c r="O65" i="1" s="1"/>
  <c r="O64" i="1"/>
  <c r="N64" i="1"/>
  <c r="N63" i="1"/>
  <c r="O63" i="1" s="1"/>
  <c r="O62" i="1"/>
  <c r="N62" i="1"/>
  <c r="N61" i="1"/>
  <c r="O61" i="1" s="1"/>
  <c r="O60" i="1"/>
  <c r="N60" i="1"/>
  <c r="N59" i="1"/>
  <c r="O59" i="1" s="1"/>
  <c r="O58" i="1"/>
  <c r="N58" i="1"/>
  <c r="N57" i="1"/>
  <c r="O57" i="1" s="1"/>
  <c r="O56" i="1"/>
  <c r="N56" i="1"/>
  <c r="N55" i="1"/>
  <c r="O55" i="1" s="1"/>
  <c r="O54" i="1"/>
  <c r="N54" i="1"/>
  <c r="N53" i="1"/>
  <c r="O53" i="1" s="1"/>
  <c r="O52" i="1"/>
  <c r="N52" i="1"/>
  <c r="N51" i="1"/>
  <c r="O51" i="1" s="1"/>
  <c r="O50" i="1"/>
  <c r="N50" i="1"/>
  <c r="N49" i="1"/>
  <c r="O49" i="1" s="1"/>
  <c r="O48" i="1"/>
  <c r="N48" i="1"/>
  <c r="N47" i="1"/>
  <c r="O47" i="1" s="1"/>
  <c r="O46" i="1"/>
  <c r="N46" i="1"/>
  <c r="N45" i="1"/>
  <c r="O45" i="1" s="1"/>
  <c r="O44" i="1"/>
  <c r="N44" i="1"/>
  <c r="N43" i="1"/>
  <c r="O43" i="1" s="1"/>
  <c r="O42" i="1"/>
  <c r="N42" i="1"/>
  <c r="N41" i="1"/>
  <c r="O41" i="1" s="1"/>
  <c r="O40" i="1"/>
  <c r="N40" i="1"/>
  <c r="N39" i="1"/>
  <c r="O39" i="1" s="1"/>
  <c r="O38" i="1"/>
  <c r="N38" i="1"/>
  <c r="N37" i="1"/>
  <c r="O37" i="1" s="1"/>
  <c r="O36" i="1"/>
  <c r="N36" i="1"/>
  <c r="N35" i="1"/>
  <c r="O35" i="1" s="1"/>
  <c r="O34" i="1"/>
  <c r="N34" i="1"/>
  <c r="N33" i="1"/>
  <c r="O33" i="1" s="1"/>
  <c r="O32" i="1"/>
  <c r="N32" i="1"/>
  <c r="N31" i="1"/>
  <c r="O31" i="1" s="1"/>
  <c r="O30" i="1"/>
  <c r="N30" i="1"/>
  <c r="N29" i="1"/>
  <c r="O29" i="1" s="1"/>
  <c r="O28" i="1"/>
  <c r="N28" i="1"/>
  <c r="N27" i="1"/>
  <c r="O27" i="1" s="1"/>
  <c r="O26" i="1"/>
  <c r="N26" i="1"/>
  <c r="N25" i="1"/>
  <c r="O25" i="1" s="1"/>
  <c r="O24" i="1"/>
  <c r="N24" i="1"/>
  <c r="N23" i="1"/>
  <c r="O23" i="1" s="1"/>
  <c r="O22" i="1"/>
  <c r="N22" i="1"/>
  <c r="N21" i="1"/>
  <c r="O21" i="1" s="1"/>
  <c r="O20" i="1"/>
  <c r="N20" i="1"/>
  <c r="N19" i="1"/>
  <c r="O19" i="1" s="1"/>
  <c r="O18" i="1"/>
  <c r="N18" i="1"/>
  <c r="N17" i="1"/>
  <c r="O17" i="1" s="1"/>
  <c r="O16" i="1"/>
  <c r="N16" i="1"/>
  <c r="N15" i="1"/>
  <c r="O15" i="1" s="1"/>
  <c r="O14" i="1"/>
  <c r="N14" i="1"/>
  <c r="N13" i="1"/>
  <c r="O13" i="1" s="1"/>
  <c r="O12" i="1"/>
  <c r="N12" i="1"/>
  <c r="N11" i="1"/>
  <c r="O11" i="1" s="1"/>
  <c r="O10" i="1"/>
  <c r="N10" i="1"/>
  <c r="N9" i="1"/>
  <c r="O9" i="1" s="1"/>
  <c r="O8" i="1"/>
  <c r="N8" i="1"/>
  <c r="O237" i="1" l="1"/>
</calcChain>
</file>

<file path=xl/sharedStrings.xml><?xml version="1.0" encoding="utf-8"?>
<sst xmlns="http://schemas.openxmlformats.org/spreadsheetml/2006/main" count="952" uniqueCount="35">
  <si>
    <t>UNIT                : HOTEL GREENPARK - VISAKHAPATNAM</t>
  </si>
  <si>
    <t xml:space="preserve">TITLE         </t>
  </si>
  <si>
    <t>: PO's ARE RAISED AT HIGHER RATE FOR THE ITEMS AVAILABLE IN THE STANDARD PURCHASE ORDER</t>
  </si>
  <si>
    <t>Vendor code</t>
  </si>
  <si>
    <t>Vendor Name</t>
  </si>
  <si>
    <t>GRR no</t>
  </si>
  <si>
    <t>GRR Date</t>
  </si>
  <si>
    <t>TYPE</t>
  </si>
  <si>
    <t>Po Date</t>
  </si>
  <si>
    <t>Item Description</t>
  </si>
  <si>
    <t xml:space="preserve"> UOM</t>
  </si>
  <si>
    <t>Quantity</t>
  </si>
  <si>
    <t>Rate</t>
  </si>
  <si>
    <t>Amount (Rs)</t>
  </si>
  <si>
    <t>Contrant Rate</t>
  </si>
  <si>
    <t>Difference</t>
  </si>
  <si>
    <t>Value</t>
  </si>
  <si>
    <t>SUPS670</t>
  </si>
  <si>
    <t>M/s SAI CHALAPATHI AGENCIES</t>
  </si>
  <si>
    <t>CLAX  200S(1 KG)</t>
  </si>
  <si>
    <t xml:space="preserve"> KG</t>
  </si>
  <si>
    <t>Direct (55851)</t>
  </si>
  <si>
    <t>-</t>
  </si>
  <si>
    <t>Direct (56120)</t>
  </si>
  <si>
    <t>CLAX EXTRA SOFT(1 LT)</t>
  </si>
  <si>
    <t xml:space="preserve"> LT</t>
  </si>
  <si>
    <t>Direct (55863)</t>
  </si>
  <si>
    <t>Direct (56123)</t>
  </si>
  <si>
    <t>CLAX SOUR 1 KG(1 KG)</t>
  </si>
  <si>
    <t>CLAX ULTRA KGS(1 KG)</t>
  </si>
  <si>
    <t>SUMA DET(1 KG)</t>
  </si>
  <si>
    <t>SUPV125</t>
  </si>
  <si>
    <t>M/S V A S HEALTH &amp; NUTRITIO</t>
  </si>
  <si>
    <t>PANEER 1 KG(1 KG)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</si>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</sst>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Calibri"/>
      <family val="2"/>
      <charset val="1"/>
    </font>
    <font>
      <b/>
      <sz val="10"/>
      <color theme="1"/>
      <name val="Times New Roman"/>
      <family val="1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6" fillId="0" borderId="0" applyFont="0" applyFill="0" applyBorder="0" applyAlignment="0" applyProtection="0"/>
    <xf numFmtId="0" fontId="1" fillId="0" borderId="0"/>
    <xf numFmtId="0" fontId="4" fillId="0" borderId="0"/>
  </cellStyleXfs>
  <cellXfs count="25">
    <xf numFmtId="0" fontId="0" fillId="0" borderId="0" xfId="0"/>
    <xf numFmtId="0" fontId="2" fillId="2" borderId="1" xfId="2" applyFont="1" applyFill="1" applyBorder="1" applyAlignment="1">
      <alignment vertical="center"/>
    </xf>
    <xf numFmtId="0" fontId="2" fillId="2" borderId="2" xfId="2" applyFont="1" applyFill="1" applyBorder="1" applyAlignment="1">
      <alignment horizontal="left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vertical="center"/>
    </xf>
    <xf numFmtId="0" fontId="3" fillId="0" borderId="0" xfId="0" applyFont="1"/>
    <xf numFmtId="0" fontId="2" fillId="3" borderId="4" xfId="2" applyFont="1" applyFill="1" applyBorder="1"/>
    <xf numFmtId="0" fontId="2" fillId="3" borderId="0" xfId="3" applyFont="1" applyFill="1" applyBorder="1" applyAlignment="1">
      <alignment horizontal="left" vertical="center"/>
    </xf>
    <xf numFmtId="0" fontId="2" fillId="3" borderId="0" xfId="3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 vertical="center"/>
    </xf>
    <xf numFmtId="0" fontId="2" fillId="2" borderId="5" xfId="2" applyFont="1" applyFill="1" applyBorder="1" applyAlignment="1">
      <alignment vertical="center"/>
    </xf>
    <xf numFmtId="0" fontId="2" fillId="2" borderId="6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left" vertical="center"/>
    </xf>
    <xf numFmtId="0" fontId="2" fillId="2" borderId="7" xfId="2" applyFont="1" applyFill="1" applyBorder="1" applyAlignment="1">
      <alignment vertical="center"/>
    </xf>
    <xf numFmtId="0" fontId="2" fillId="2" borderId="8" xfId="2" applyFont="1" applyFill="1" applyBorder="1" applyAlignment="1">
      <alignment horizontal="left" vertical="center"/>
    </xf>
    <xf numFmtId="0" fontId="2" fillId="2" borderId="8" xfId="2" applyFont="1" applyFill="1" applyBorder="1" applyAlignment="1">
      <alignment horizontal="center" vertical="center"/>
    </xf>
    <xf numFmtId="0" fontId="2" fillId="2" borderId="9" xfId="2" applyFont="1" applyFill="1" applyBorder="1" applyAlignment="1">
      <alignment vertical="center"/>
    </xf>
    <xf numFmtId="0" fontId="5" fillId="2" borderId="10" xfId="0" applyFont="1" applyFill="1" applyBorder="1" applyAlignment="1">
      <alignment horizontal="center"/>
    </xf>
    <xf numFmtId="0" fontId="5" fillId="2" borderId="10" xfId="0" applyFont="1" applyFill="1" applyBorder="1"/>
    <xf numFmtId="0" fontId="5" fillId="4" borderId="10" xfId="0" applyFont="1" applyFill="1" applyBorder="1" applyAlignment="1">
      <alignment horizontal="center"/>
    </xf>
    <xf numFmtId="0" fontId="3" fillId="0" borderId="10" xfId="0" applyFont="1" applyBorder="1"/>
    <xf numFmtId="164" fontId="3" fillId="0" borderId="10" xfId="0" applyNumberFormat="1" applyFont="1" applyBorder="1"/>
    <xf numFmtId="165" fontId="3" fillId="0" borderId="10" xfId="1" applyFont="1" applyBorder="1"/>
    <xf numFmtId="165" fontId="3" fillId="4" borderId="10" xfId="1" applyFont="1" applyFill="1" applyBorder="1"/>
    <xf numFmtId="165" fontId="3" fillId="0" borderId="0" xfId="1" applyFont="1"/>
  </cellXfs>
  <cellStyles count="4">
    <cellStyle name="Comma" xfId="1" builtinId="3"/>
    <cellStyle name="Normal" xfId="0" builtinId="0"/>
    <cellStyle name="Normal 2 2 2" xfId="2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PV%20-%201st%20visit%2018-19/GPV%20-%201st%20visit%20Purchase%20Function%2018-19%20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37"/>
  <sheetViews>
    <sheetView showGridLines="0" tabSelected="1" topLeftCell="B1" workbookViewId="0">
      <selection activeCell="A7" sqref="A7:IV10"/>
    </sheetView>
  </sheetViews>
  <sheetFormatPr defaultRowHeight="12.75" x14ac:dyDescent="0.2"/>
  <cols>
    <col min="1" max="1" width="9.140625" style="5"/>
    <col min="2" max="2" width="10.5703125" style="5" customWidth="1"/>
    <col min="3" max="3" width="29.28515625" style="5" bestFit="1" customWidth="1"/>
    <col min="4" max="4" width="7.140625" style="5" customWidth="1"/>
    <col min="5" max="5" width="9.140625" style="5" customWidth="1"/>
    <col min="6" max="6" width="11.42578125" style="5" bestFit="1" customWidth="1"/>
    <col min="7" max="7" width="9.140625" style="5" bestFit="1" customWidth="1"/>
    <col min="8" max="8" width="22.140625" style="5" bestFit="1" customWidth="1"/>
    <col min="9" max="9" width="5.5703125" style="5" customWidth="1"/>
    <col min="10" max="10" width="7.85546875" style="5" customWidth="1"/>
    <col min="11" max="11" width="6.5703125" style="5" customWidth="1"/>
    <col min="12" max="12" width="10.85546875" style="5" customWidth="1"/>
    <col min="13" max="13" width="12" style="5" customWidth="1"/>
    <col min="14" max="14" width="9.28515625" style="5" customWidth="1"/>
    <col min="15" max="15" width="9.28515625" style="5" bestFit="1" customWidth="1"/>
    <col min="16" max="16384" width="9.140625" style="5"/>
  </cols>
  <sheetData>
    <row r="2" spans="2:21" x14ac:dyDescent="0.2">
      <c r="B2" s="1"/>
      <c r="C2" s="2"/>
      <c r="D2" s="2"/>
      <c r="E2" s="3"/>
      <c r="F2" s="2"/>
      <c r="G2" s="2"/>
      <c r="H2" s="3"/>
      <c r="I2" s="2"/>
      <c r="J2" s="2"/>
      <c r="K2" s="3"/>
      <c r="L2" s="3"/>
      <c r="M2" s="3"/>
      <c r="N2" s="3"/>
      <c r="O2" s="4"/>
    </row>
    <row r="3" spans="2:21" x14ac:dyDescent="0.2">
      <c r="B3" s="6" t="s">
        <v>0</v>
      </c>
      <c r="C3" s="7"/>
      <c r="D3" s="7"/>
      <c r="E3" s="8"/>
      <c r="F3" s="7"/>
      <c r="G3" s="7"/>
      <c r="H3" s="8"/>
      <c r="I3" s="7"/>
      <c r="J3" s="7"/>
      <c r="K3" s="9"/>
      <c r="L3" s="9"/>
      <c r="M3" s="9"/>
      <c r="N3" s="9"/>
      <c r="O3" s="10"/>
    </row>
    <row r="4" spans="2:21" x14ac:dyDescent="0.2">
      <c r="B4" s="11"/>
      <c r="C4" s="12"/>
      <c r="D4" s="12"/>
      <c r="E4" s="9"/>
      <c r="F4" s="12"/>
      <c r="G4" s="12"/>
      <c r="H4" s="9"/>
      <c r="I4" s="12"/>
      <c r="J4" s="12"/>
      <c r="K4" s="9"/>
      <c r="L4" s="9"/>
      <c r="M4" s="9"/>
      <c r="N4" s="9"/>
      <c r="O4" s="10"/>
    </row>
    <row r="5" spans="2:21" x14ac:dyDescent="0.2">
      <c r="B5" s="11" t="s">
        <v>1</v>
      </c>
      <c r="C5" s="12" t="s">
        <v>2</v>
      </c>
      <c r="D5" s="12"/>
      <c r="E5" s="9"/>
      <c r="F5" s="12"/>
      <c r="G5" s="12"/>
      <c r="H5" s="9"/>
      <c r="I5" s="12"/>
      <c r="J5" s="12"/>
      <c r="K5" s="9"/>
      <c r="L5" s="9"/>
      <c r="M5" s="9"/>
      <c r="N5" s="9"/>
      <c r="O5" s="10"/>
    </row>
    <row r="6" spans="2:21" x14ac:dyDescent="0.2">
      <c r="B6" s="13"/>
      <c r="C6" s="14"/>
      <c r="D6" s="14"/>
      <c r="E6" s="15"/>
      <c r="F6" s="14"/>
      <c r="G6" s="14"/>
      <c r="H6" s="15"/>
      <c r="I6" s="14"/>
      <c r="J6" s="14"/>
      <c r="K6" s="15"/>
      <c r="L6" s="15"/>
      <c r="M6" s="15"/>
      <c r="N6" s="15"/>
      <c r="O6" s="16"/>
    </row>
    <row r="7" spans="2:21" x14ac:dyDescent="0.2">
      <c r="B7" s="17" t="s">
        <v>3</v>
      </c>
      <c r="C7" s="17" t="s">
        <v>4</v>
      </c>
      <c r="D7" s="17" t="s">
        <v>5</v>
      </c>
      <c r="E7" s="17" t="s">
        <v>6</v>
      </c>
      <c r="F7" s="17" t="s">
        <v>7</v>
      </c>
      <c r="G7" s="17" t="s">
        <v>8</v>
      </c>
      <c r="H7" s="17" t="s">
        <v>9</v>
      </c>
      <c r="I7" s="17" t="s">
        <v>10</v>
      </c>
      <c r="J7" s="17" t="s">
        <v>11</v>
      </c>
      <c r="K7" s="17" t="s">
        <v>12</v>
      </c>
      <c r="L7" s="17" t="s">
        <v>13</v>
      </c>
      <c r="M7" s="18" t="s">
        <v>14</v>
      </c>
      <c r="N7" s="18" t="s">
        <v>15</v>
      </c>
      <c r="O7" s="19" t="s">
        <v>16</v>
      </c>
    </row>
    <row r="8" spans="2:21" x14ac:dyDescent="0.2">
      <c r="B8" s="20" t="s">
        <v>17</v>
      </c>
      <c r="C8" s="20" t="s">
        <v>18</v>
      </c>
      <c r="D8" s="20">
        <v>405</v>
      </c>
      <c r="E8" s="21">
        <v>43206</v>
      </c>
      <c r="F8" s="20">
        <v>44600</v>
      </c>
      <c r="G8" s="21">
        <v>43193</v>
      </c>
      <c r="H8" s="20" t="s">
        <v>19</v>
      </c>
      <c r="I8" s="20" t="s">
        <v>20</v>
      </c>
      <c r="J8" s="20">
        <v>20</v>
      </c>
      <c r="K8" s="22">
        <v>393.4</v>
      </c>
      <c r="L8" s="22">
        <v>7868</v>
      </c>
      <c r="M8" s="22">
        <v>352.404</v>
      </c>
      <c r="N8" s="22">
        <f>+M8-K8</f>
        <v>-40.995999999999981</v>
      </c>
      <c r="O8" s="23">
        <f>+N8*J8</f>
        <v>-819.91999999999962</v>
      </c>
      <c r="S8" s="24"/>
      <c r="T8" s="24"/>
      <c r="U8" s="24"/>
    </row>
    <row r="9" spans="2:21" x14ac:dyDescent="0.2">
      <c r="B9" s="20" t="s">
        <v>17</v>
      </c>
      <c r="C9" s="20" t="s">
        <v>18</v>
      </c>
      <c r="D9" s="20">
        <v>1201</v>
      </c>
      <c r="E9" s="21">
        <v>43228</v>
      </c>
      <c r="F9" s="20">
        <v>44807</v>
      </c>
      <c r="G9" s="21">
        <v>43223</v>
      </c>
      <c r="H9" s="20" t="s">
        <v>19</v>
      </c>
      <c r="I9" s="20" t="s">
        <v>20</v>
      </c>
      <c r="J9" s="20">
        <v>30</v>
      </c>
      <c r="K9" s="22">
        <v>393.4</v>
      </c>
      <c r="L9" s="22">
        <v>11802</v>
      </c>
      <c r="M9" s="22">
        <v>352.404</v>
      </c>
      <c r="N9" s="22">
        <f t="shared" ref="N9:N72" si="0">+M9-K9</f>
        <v>-40.995999999999981</v>
      </c>
      <c r="O9" s="23">
        <f t="shared" ref="O9:O72" si="1">+N9*J9</f>
        <v>-1229.8799999999994</v>
      </c>
    </row>
    <row r="10" spans="2:21" x14ac:dyDescent="0.2">
      <c r="B10" s="20" t="s">
        <v>17</v>
      </c>
      <c r="C10" s="20" t="s">
        <v>18</v>
      </c>
      <c r="D10" s="20">
        <v>3022</v>
      </c>
      <c r="E10" s="21">
        <v>43281</v>
      </c>
      <c r="F10" s="20" t="s">
        <v>21</v>
      </c>
      <c r="G10" s="21" t="s">
        <v>22</v>
      </c>
      <c r="H10" s="20" t="s">
        <v>19</v>
      </c>
      <c r="I10" s="20" t="s">
        <v>20</v>
      </c>
      <c r="J10" s="20">
        <v>30</v>
      </c>
      <c r="K10" s="22">
        <v>352.4</v>
      </c>
      <c r="L10" s="22">
        <v>10572</v>
      </c>
      <c r="M10" s="22">
        <v>352.404</v>
      </c>
      <c r="N10" s="22">
        <f t="shared" si="0"/>
        <v>4.0000000000190994E-3</v>
      </c>
      <c r="O10" s="23">
        <f t="shared" si="1"/>
        <v>0.12000000000057298</v>
      </c>
    </row>
    <row r="11" spans="2:21" x14ac:dyDescent="0.2">
      <c r="B11" s="20" t="s">
        <v>17</v>
      </c>
      <c r="C11" s="20" t="s">
        <v>18</v>
      </c>
      <c r="D11" s="20">
        <v>3620</v>
      </c>
      <c r="E11" s="21">
        <v>43293</v>
      </c>
      <c r="F11" s="20" t="s">
        <v>23</v>
      </c>
      <c r="G11" s="21" t="s">
        <v>22</v>
      </c>
      <c r="H11" s="20" t="s">
        <v>19</v>
      </c>
      <c r="I11" s="20" t="s">
        <v>20</v>
      </c>
      <c r="J11" s="20">
        <v>30</v>
      </c>
      <c r="K11" s="22">
        <v>352.4</v>
      </c>
      <c r="L11" s="22">
        <v>10572</v>
      </c>
      <c r="M11" s="22">
        <v>352.404</v>
      </c>
      <c r="N11" s="22">
        <f t="shared" si="0"/>
        <v>4.0000000000190994E-3</v>
      </c>
      <c r="O11" s="23">
        <f t="shared" si="1"/>
        <v>0.12000000000057298</v>
      </c>
    </row>
    <row r="12" spans="2:21" x14ac:dyDescent="0.2">
      <c r="B12" s="20" t="s">
        <v>17</v>
      </c>
      <c r="C12" s="20" t="s">
        <v>18</v>
      </c>
      <c r="D12" s="20">
        <v>405</v>
      </c>
      <c r="E12" s="21">
        <v>43206</v>
      </c>
      <c r="F12" s="20">
        <v>44600</v>
      </c>
      <c r="G12" s="21">
        <v>43193</v>
      </c>
      <c r="H12" s="20" t="s">
        <v>24</v>
      </c>
      <c r="I12" s="20" t="s">
        <v>25</v>
      </c>
      <c r="J12" s="20">
        <v>30</v>
      </c>
      <c r="K12" s="22">
        <v>181.94</v>
      </c>
      <c r="L12" s="22">
        <v>5458.2</v>
      </c>
      <c r="M12" s="22">
        <v>162.93</v>
      </c>
      <c r="N12" s="22">
        <f t="shared" si="0"/>
        <v>-19.009999999999991</v>
      </c>
      <c r="O12" s="23">
        <f t="shared" si="1"/>
        <v>-570.29999999999973</v>
      </c>
    </row>
    <row r="13" spans="2:21" x14ac:dyDescent="0.2">
      <c r="B13" s="20" t="s">
        <v>17</v>
      </c>
      <c r="C13" s="20" t="s">
        <v>18</v>
      </c>
      <c r="D13" s="20">
        <v>1208</v>
      </c>
      <c r="E13" s="21">
        <v>43228</v>
      </c>
      <c r="F13" s="20">
        <v>44807</v>
      </c>
      <c r="G13" s="21">
        <v>43223</v>
      </c>
      <c r="H13" s="20" t="s">
        <v>24</v>
      </c>
      <c r="I13" s="20" t="s">
        <v>25</v>
      </c>
      <c r="J13" s="20">
        <v>30</v>
      </c>
      <c r="K13" s="22">
        <v>181.94</v>
      </c>
      <c r="L13" s="22">
        <v>5458.2</v>
      </c>
      <c r="M13" s="22">
        <v>162.93</v>
      </c>
      <c r="N13" s="22">
        <f t="shared" si="0"/>
        <v>-19.009999999999991</v>
      </c>
      <c r="O13" s="23">
        <f t="shared" si="1"/>
        <v>-570.29999999999973</v>
      </c>
    </row>
    <row r="14" spans="2:21" x14ac:dyDescent="0.2">
      <c r="B14" s="20" t="s">
        <v>17</v>
      </c>
      <c r="C14" s="20" t="s">
        <v>18</v>
      </c>
      <c r="D14" s="20">
        <v>1460</v>
      </c>
      <c r="E14" s="21">
        <v>43237</v>
      </c>
      <c r="F14" s="20">
        <v>44807</v>
      </c>
      <c r="G14" s="21">
        <v>43223</v>
      </c>
      <c r="H14" s="20" t="s">
        <v>24</v>
      </c>
      <c r="I14" s="20" t="s">
        <v>25</v>
      </c>
      <c r="J14" s="20">
        <v>5</v>
      </c>
      <c r="K14" s="22">
        <v>181.94</v>
      </c>
      <c r="L14" s="22">
        <v>909.7</v>
      </c>
      <c r="M14" s="22">
        <v>162.93</v>
      </c>
      <c r="N14" s="22">
        <f t="shared" si="0"/>
        <v>-19.009999999999991</v>
      </c>
      <c r="O14" s="23">
        <f t="shared" si="1"/>
        <v>-95.049999999999955</v>
      </c>
    </row>
    <row r="15" spans="2:21" x14ac:dyDescent="0.2">
      <c r="B15" s="20" t="s">
        <v>17</v>
      </c>
      <c r="C15" s="20" t="s">
        <v>18</v>
      </c>
      <c r="D15" s="20">
        <v>3040</v>
      </c>
      <c r="E15" s="21">
        <v>43281</v>
      </c>
      <c r="F15" s="20" t="s">
        <v>26</v>
      </c>
      <c r="G15" s="21" t="s">
        <v>22</v>
      </c>
      <c r="H15" s="20" t="s">
        <v>24</v>
      </c>
      <c r="I15" s="20" t="s">
        <v>25</v>
      </c>
      <c r="J15" s="20">
        <v>35</v>
      </c>
      <c r="K15" s="22">
        <v>162.97999999999999</v>
      </c>
      <c r="L15" s="22">
        <v>5704.3</v>
      </c>
      <c r="M15" s="22">
        <v>162.93</v>
      </c>
      <c r="N15" s="22">
        <f t="shared" si="0"/>
        <v>-4.9999999999982947E-2</v>
      </c>
      <c r="O15" s="23">
        <f t="shared" si="1"/>
        <v>-1.7499999999994031</v>
      </c>
    </row>
    <row r="16" spans="2:21" x14ac:dyDescent="0.2">
      <c r="B16" s="20" t="s">
        <v>17</v>
      </c>
      <c r="C16" s="20" t="s">
        <v>18</v>
      </c>
      <c r="D16" s="20">
        <v>3622</v>
      </c>
      <c r="E16" s="21">
        <v>43293</v>
      </c>
      <c r="F16" s="20" t="s">
        <v>27</v>
      </c>
      <c r="G16" s="21" t="s">
        <v>22</v>
      </c>
      <c r="H16" s="20" t="s">
        <v>24</v>
      </c>
      <c r="I16" s="20" t="s">
        <v>25</v>
      </c>
      <c r="J16" s="20">
        <v>40</v>
      </c>
      <c r="K16" s="22">
        <v>162.93</v>
      </c>
      <c r="L16" s="22">
        <v>6517.2</v>
      </c>
      <c r="M16" s="22">
        <v>162.93</v>
      </c>
      <c r="N16" s="22">
        <f t="shared" si="0"/>
        <v>0</v>
      </c>
      <c r="O16" s="23">
        <f t="shared" si="1"/>
        <v>0</v>
      </c>
    </row>
    <row r="17" spans="2:15" x14ac:dyDescent="0.2">
      <c r="B17" s="20" t="s">
        <v>17</v>
      </c>
      <c r="C17" s="20" t="s">
        <v>18</v>
      </c>
      <c r="D17" s="20">
        <v>405</v>
      </c>
      <c r="E17" s="21">
        <v>43206</v>
      </c>
      <c r="F17" s="20">
        <v>44600</v>
      </c>
      <c r="G17" s="21">
        <v>43193</v>
      </c>
      <c r="H17" s="20" t="s">
        <v>28</v>
      </c>
      <c r="I17" s="20" t="s">
        <v>20</v>
      </c>
      <c r="J17" s="20">
        <v>50</v>
      </c>
      <c r="K17" s="22">
        <v>97.52</v>
      </c>
      <c r="L17" s="22">
        <v>4876</v>
      </c>
      <c r="M17" s="22">
        <v>87.36</v>
      </c>
      <c r="N17" s="22">
        <f t="shared" si="0"/>
        <v>-10.159999999999997</v>
      </c>
      <c r="O17" s="23">
        <f t="shared" si="1"/>
        <v>-507.99999999999983</v>
      </c>
    </row>
    <row r="18" spans="2:15" x14ac:dyDescent="0.2">
      <c r="B18" s="20" t="s">
        <v>17</v>
      </c>
      <c r="C18" s="20" t="s">
        <v>18</v>
      </c>
      <c r="D18" s="20">
        <v>1201</v>
      </c>
      <c r="E18" s="21">
        <v>43228</v>
      </c>
      <c r="F18" s="20">
        <v>44807</v>
      </c>
      <c r="G18" s="21">
        <v>43223</v>
      </c>
      <c r="H18" s="20" t="s">
        <v>28</v>
      </c>
      <c r="I18" s="20" t="s">
        <v>20</v>
      </c>
      <c r="J18" s="20">
        <v>50</v>
      </c>
      <c r="K18" s="22">
        <v>97.52</v>
      </c>
      <c r="L18" s="22">
        <v>4876</v>
      </c>
      <c r="M18" s="22">
        <v>87.36</v>
      </c>
      <c r="N18" s="22">
        <f t="shared" si="0"/>
        <v>-10.159999999999997</v>
      </c>
      <c r="O18" s="23">
        <f t="shared" si="1"/>
        <v>-507.99999999999983</v>
      </c>
    </row>
    <row r="19" spans="2:15" x14ac:dyDescent="0.2">
      <c r="B19" s="20" t="s">
        <v>17</v>
      </c>
      <c r="C19" s="20" t="s">
        <v>18</v>
      </c>
      <c r="D19" s="20">
        <v>3620</v>
      </c>
      <c r="E19" s="21">
        <v>43293</v>
      </c>
      <c r="F19" s="20" t="s">
        <v>23</v>
      </c>
      <c r="G19" s="21" t="s">
        <v>22</v>
      </c>
      <c r="H19" s="20" t="s">
        <v>28</v>
      </c>
      <c r="I19" s="20" t="s">
        <v>20</v>
      </c>
      <c r="J19" s="20">
        <v>50</v>
      </c>
      <c r="K19" s="22">
        <v>87.36</v>
      </c>
      <c r="L19" s="22">
        <v>4368</v>
      </c>
      <c r="M19" s="22">
        <v>87.36</v>
      </c>
      <c r="N19" s="22">
        <f t="shared" si="0"/>
        <v>0</v>
      </c>
      <c r="O19" s="23">
        <f t="shared" si="1"/>
        <v>0</v>
      </c>
    </row>
    <row r="20" spans="2:15" x14ac:dyDescent="0.2">
      <c r="B20" s="20" t="s">
        <v>17</v>
      </c>
      <c r="C20" s="20" t="s">
        <v>18</v>
      </c>
      <c r="D20" s="20">
        <v>405</v>
      </c>
      <c r="E20" s="21">
        <v>43206</v>
      </c>
      <c r="F20" s="20">
        <v>44600</v>
      </c>
      <c r="G20" s="21">
        <v>43193</v>
      </c>
      <c r="H20" s="20" t="s">
        <v>29</v>
      </c>
      <c r="I20" s="20" t="s">
        <v>20</v>
      </c>
      <c r="J20" s="20">
        <v>10</v>
      </c>
      <c r="K20" s="22">
        <v>100.31</v>
      </c>
      <c r="L20" s="22">
        <v>1003.1</v>
      </c>
      <c r="M20" s="22">
        <v>89.862800000000007</v>
      </c>
      <c r="N20" s="22">
        <f t="shared" si="0"/>
        <v>-10.447199999999995</v>
      </c>
      <c r="O20" s="23">
        <f t="shared" si="1"/>
        <v>-104.47199999999995</v>
      </c>
    </row>
    <row r="21" spans="2:15" x14ac:dyDescent="0.2">
      <c r="B21" s="20" t="s">
        <v>17</v>
      </c>
      <c r="C21" s="20" t="s">
        <v>18</v>
      </c>
      <c r="D21" s="20">
        <v>1202</v>
      </c>
      <c r="E21" s="21">
        <v>43228</v>
      </c>
      <c r="F21" s="20">
        <v>44807</v>
      </c>
      <c r="G21" s="21">
        <v>43223</v>
      </c>
      <c r="H21" s="20" t="s">
        <v>29</v>
      </c>
      <c r="I21" s="20" t="s">
        <v>20</v>
      </c>
      <c r="J21" s="20">
        <v>10</v>
      </c>
      <c r="K21" s="22">
        <v>100.31</v>
      </c>
      <c r="L21" s="22">
        <v>1003.1</v>
      </c>
      <c r="M21" s="22">
        <v>89.862800000000007</v>
      </c>
      <c r="N21" s="22">
        <f t="shared" si="0"/>
        <v>-10.447199999999995</v>
      </c>
      <c r="O21" s="23">
        <f t="shared" si="1"/>
        <v>-104.47199999999995</v>
      </c>
    </row>
    <row r="22" spans="2:15" x14ac:dyDescent="0.2">
      <c r="B22" s="20" t="s">
        <v>17</v>
      </c>
      <c r="C22" s="20" t="s">
        <v>18</v>
      </c>
      <c r="D22" s="20">
        <v>3022</v>
      </c>
      <c r="E22" s="21">
        <v>43281</v>
      </c>
      <c r="F22" s="20" t="s">
        <v>21</v>
      </c>
      <c r="G22" s="21" t="s">
        <v>22</v>
      </c>
      <c r="H22" s="20" t="s">
        <v>29</v>
      </c>
      <c r="I22" s="20" t="s">
        <v>20</v>
      </c>
      <c r="J22" s="20">
        <v>10</v>
      </c>
      <c r="K22" s="22">
        <v>89.86</v>
      </c>
      <c r="L22" s="22">
        <v>898.6</v>
      </c>
      <c r="M22" s="22">
        <v>89.862800000000007</v>
      </c>
      <c r="N22" s="22">
        <f t="shared" si="0"/>
        <v>2.8000000000076852E-3</v>
      </c>
      <c r="O22" s="23">
        <f t="shared" si="1"/>
        <v>2.8000000000076852E-2</v>
      </c>
    </row>
    <row r="23" spans="2:15" x14ac:dyDescent="0.2">
      <c r="B23" s="20" t="s">
        <v>17</v>
      </c>
      <c r="C23" s="20" t="s">
        <v>18</v>
      </c>
      <c r="D23" s="20">
        <v>3622</v>
      </c>
      <c r="E23" s="21">
        <v>43293</v>
      </c>
      <c r="F23" s="20" t="s">
        <v>27</v>
      </c>
      <c r="G23" s="21" t="s">
        <v>22</v>
      </c>
      <c r="H23" s="20" t="s">
        <v>29</v>
      </c>
      <c r="I23" s="20" t="s">
        <v>20</v>
      </c>
      <c r="J23" s="20">
        <v>10</v>
      </c>
      <c r="K23" s="22">
        <v>89.86</v>
      </c>
      <c r="L23" s="22">
        <v>898.6</v>
      </c>
      <c r="M23" s="22">
        <v>89.862800000000007</v>
      </c>
      <c r="N23" s="22">
        <f t="shared" si="0"/>
        <v>2.8000000000076852E-3</v>
      </c>
      <c r="O23" s="23">
        <f t="shared" si="1"/>
        <v>2.8000000000076852E-2</v>
      </c>
    </row>
    <row r="24" spans="2:15" x14ac:dyDescent="0.2">
      <c r="B24" s="20" t="s">
        <v>17</v>
      </c>
      <c r="C24" s="20" t="s">
        <v>18</v>
      </c>
      <c r="D24" s="20">
        <v>405</v>
      </c>
      <c r="E24" s="21">
        <v>43206</v>
      </c>
      <c r="F24" s="20">
        <v>44600</v>
      </c>
      <c r="G24" s="21">
        <v>43193</v>
      </c>
      <c r="H24" s="20" t="s">
        <v>30</v>
      </c>
      <c r="I24" s="20" t="s">
        <v>20</v>
      </c>
      <c r="J24" s="20">
        <v>150</v>
      </c>
      <c r="K24" s="22">
        <v>75.72</v>
      </c>
      <c r="L24" s="22">
        <v>11358</v>
      </c>
      <c r="M24" s="22">
        <v>67.83</v>
      </c>
      <c r="N24" s="22">
        <f t="shared" si="0"/>
        <v>-7.8900000000000006</v>
      </c>
      <c r="O24" s="23">
        <f t="shared" si="1"/>
        <v>-1183.5</v>
      </c>
    </row>
    <row r="25" spans="2:15" x14ac:dyDescent="0.2">
      <c r="B25" s="20" t="s">
        <v>17</v>
      </c>
      <c r="C25" s="20" t="s">
        <v>18</v>
      </c>
      <c r="D25" s="20">
        <v>1202</v>
      </c>
      <c r="E25" s="21">
        <v>43228</v>
      </c>
      <c r="F25" s="20">
        <v>44807</v>
      </c>
      <c r="G25" s="21">
        <v>43223</v>
      </c>
      <c r="H25" s="20" t="s">
        <v>30</v>
      </c>
      <c r="I25" s="20" t="s">
        <v>20</v>
      </c>
      <c r="J25" s="20">
        <v>150</v>
      </c>
      <c r="K25" s="22">
        <v>75.72</v>
      </c>
      <c r="L25" s="22">
        <v>11358</v>
      </c>
      <c r="M25" s="22">
        <v>67.83</v>
      </c>
      <c r="N25" s="22">
        <f t="shared" si="0"/>
        <v>-7.8900000000000006</v>
      </c>
      <c r="O25" s="23">
        <f t="shared" si="1"/>
        <v>-1183.5</v>
      </c>
    </row>
    <row r="26" spans="2:15" x14ac:dyDescent="0.2">
      <c r="B26" s="20" t="s">
        <v>17</v>
      </c>
      <c r="C26" s="20" t="s">
        <v>18</v>
      </c>
      <c r="D26" s="20">
        <v>3040</v>
      </c>
      <c r="E26" s="21">
        <v>43281</v>
      </c>
      <c r="F26" s="20" t="s">
        <v>26</v>
      </c>
      <c r="G26" s="21" t="s">
        <v>22</v>
      </c>
      <c r="H26" s="20" t="s">
        <v>30</v>
      </c>
      <c r="I26" s="20" t="s">
        <v>20</v>
      </c>
      <c r="J26" s="20">
        <v>170</v>
      </c>
      <c r="K26" s="22">
        <v>67.83</v>
      </c>
      <c r="L26" s="22">
        <v>11531.1</v>
      </c>
      <c r="M26" s="22">
        <v>67.83</v>
      </c>
      <c r="N26" s="22">
        <f t="shared" si="0"/>
        <v>0</v>
      </c>
      <c r="O26" s="23">
        <f t="shared" si="1"/>
        <v>0</v>
      </c>
    </row>
    <row r="27" spans="2:15" x14ac:dyDescent="0.2">
      <c r="B27" s="20" t="s">
        <v>17</v>
      </c>
      <c r="C27" s="20" t="s">
        <v>18</v>
      </c>
      <c r="D27" s="20">
        <v>3622</v>
      </c>
      <c r="E27" s="21">
        <v>43293</v>
      </c>
      <c r="F27" s="20" t="s">
        <v>27</v>
      </c>
      <c r="G27" s="21" t="s">
        <v>22</v>
      </c>
      <c r="H27" s="20" t="s">
        <v>30</v>
      </c>
      <c r="I27" s="20" t="s">
        <v>20</v>
      </c>
      <c r="J27" s="20">
        <v>170</v>
      </c>
      <c r="K27" s="22">
        <v>67.83</v>
      </c>
      <c r="L27" s="22">
        <v>11531.1</v>
      </c>
      <c r="M27" s="22">
        <v>67.83</v>
      </c>
      <c r="N27" s="22">
        <f t="shared" si="0"/>
        <v>0</v>
      </c>
      <c r="O27" s="23">
        <f t="shared" si="1"/>
        <v>0</v>
      </c>
    </row>
    <row r="28" spans="2:15" x14ac:dyDescent="0.2">
      <c r="B28" s="20" t="s">
        <v>31</v>
      </c>
      <c r="C28" s="20" t="s">
        <v>32</v>
      </c>
      <c r="D28" s="20">
        <v>73</v>
      </c>
      <c r="E28" s="21">
        <v>43194</v>
      </c>
      <c r="F28" s="20">
        <v>44573</v>
      </c>
      <c r="G28" s="21">
        <v>43190</v>
      </c>
      <c r="H28" s="20" t="s">
        <v>33</v>
      </c>
      <c r="I28" s="20" t="s">
        <v>20</v>
      </c>
      <c r="J28" s="20">
        <v>5</v>
      </c>
      <c r="K28" s="22">
        <v>230.82</v>
      </c>
      <c r="L28" s="22">
        <v>1154.0999999999999</v>
      </c>
      <c r="M28" s="22">
        <v>230</v>
      </c>
      <c r="N28" s="22">
        <f t="shared" si="0"/>
        <v>-0.81999999999999318</v>
      </c>
      <c r="O28" s="23">
        <f t="shared" si="1"/>
        <v>-4.0999999999999659</v>
      </c>
    </row>
    <row r="29" spans="2:15" x14ac:dyDescent="0.2">
      <c r="B29" s="20" t="s">
        <v>31</v>
      </c>
      <c r="C29" s="20" t="s">
        <v>32</v>
      </c>
      <c r="D29" s="20">
        <v>73</v>
      </c>
      <c r="E29" s="21">
        <v>43194</v>
      </c>
      <c r="F29" s="20">
        <v>44573</v>
      </c>
      <c r="G29" s="21">
        <v>43190</v>
      </c>
      <c r="H29" s="20" t="s">
        <v>33</v>
      </c>
      <c r="I29" s="20" t="s">
        <v>20</v>
      </c>
      <c r="J29" s="20">
        <v>8</v>
      </c>
      <c r="K29" s="22">
        <v>230.82</v>
      </c>
      <c r="L29" s="22">
        <v>1846.56</v>
      </c>
      <c r="M29" s="22">
        <v>230</v>
      </c>
      <c r="N29" s="22">
        <f t="shared" si="0"/>
        <v>-0.81999999999999318</v>
      </c>
      <c r="O29" s="23">
        <f t="shared" si="1"/>
        <v>-6.5599999999999454</v>
      </c>
    </row>
    <row r="30" spans="2:15" x14ac:dyDescent="0.2">
      <c r="B30" s="20" t="s">
        <v>31</v>
      </c>
      <c r="C30" s="20" t="s">
        <v>32</v>
      </c>
      <c r="D30" s="20">
        <v>73</v>
      </c>
      <c r="E30" s="21">
        <v>43194</v>
      </c>
      <c r="F30" s="20">
        <v>44573</v>
      </c>
      <c r="G30" s="21">
        <v>43190</v>
      </c>
      <c r="H30" s="20" t="s">
        <v>33</v>
      </c>
      <c r="I30" s="20" t="s">
        <v>20</v>
      </c>
      <c r="J30" s="20">
        <v>9</v>
      </c>
      <c r="K30" s="22">
        <v>230.82</v>
      </c>
      <c r="L30" s="22">
        <v>2077.38</v>
      </c>
      <c r="M30" s="22">
        <v>230</v>
      </c>
      <c r="N30" s="22">
        <f t="shared" si="0"/>
        <v>-0.81999999999999318</v>
      </c>
      <c r="O30" s="23">
        <f t="shared" si="1"/>
        <v>-7.3799999999999386</v>
      </c>
    </row>
    <row r="31" spans="2:15" x14ac:dyDescent="0.2">
      <c r="B31" s="20" t="s">
        <v>31</v>
      </c>
      <c r="C31" s="20" t="s">
        <v>32</v>
      </c>
      <c r="D31" s="20">
        <v>73</v>
      </c>
      <c r="E31" s="21">
        <v>43194</v>
      </c>
      <c r="F31" s="20">
        <v>44573</v>
      </c>
      <c r="G31" s="21">
        <v>43190</v>
      </c>
      <c r="H31" s="20" t="s">
        <v>33</v>
      </c>
      <c r="I31" s="20" t="s">
        <v>20</v>
      </c>
      <c r="J31" s="20">
        <v>13</v>
      </c>
      <c r="K31" s="22">
        <v>230.82</v>
      </c>
      <c r="L31" s="22">
        <v>3000.66</v>
      </c>
      <c r="M31" s="22">
        <v>230</v>
      </c>
      <c r="N31" s="22">
        <f t="shared" si="0"/>
        <v>-0.81999999999999318</v>
      </c>
      <c r="O31" s="23">
        <f t="shared" si="1"/>
        <v>-10.659999999999911</v>
      </c>
    </row>
    <row r="32" spans="2:15" x14ac:dyDescent="0.2">
      <c r="B32" s="20" t="s">
        <v>31</v>
      </c>
      <c r="C32" s="20" t="s">
        <v>32</v>
      </c>
      <c r="D32" s="20">
        <v>104</v>
      </c>
      <c r="E32" s="21">
        <v>43195</v>
      </c>
      <c r="F32" s="20">
        <v>44573</v>
      </c>
      <c r="G32" s="21">
        <v>43190</v>
      </c>
      <c r="H32" s="20" t="s">
        <v>33</v>
      </c>
      <c r="I32" s="20" t="s">
        <v>20</v>
      </c>
      <c r="J32" s="20">
        <v>10</v>
      </c>
      <c r="K32" s="22">
        <v>230.82</v>
      </c>
      <c r="L32" s="22">
        <v>2308.1999999999998</v>
      </c>
      <c r="M32" s="22">
        <v>230</v>
      </c>
      <c r="N32" s="22">
        <f t="shared" si="0"/>
        <v>-0.81999999999999318</v>
      </c>
      <c r="O32" s="23">
        <f t="shared" si="1"/>
        <v>-8.1999999999999318</v>
      </c>
    </row>
    <row r="33" spans="2:15" x14ac:dyDescent="0.2">
      <c r="B33" s="20" t="s">
        <v>31</v>
      </c>
      <c r="C33" s="20" t="s">
        <v>32</v>
      </c>
      <c r="D33" s="20">
        <v>104</v>
      </c>
      <c r="E33" s="21">
        <v>43195</v>
      </c>
      <c r="F33" s="20">
        <v>44573</v>
      </c>
      <c r="G33" s="21">
        <v>43190</v>
      </c>
      <c r="H33" s="20" t="s">
        <v>33</v>
      </c>
      <c r="I33" s="20" t="s">
        <v>20</v>
      </c>
      <c r="J33" s="20">
        <v>3</v>
      </c>
      <c r="K33" s="22">
        <v>230.82</v>
      </c>
      <c r="L33" s="22">
        <v>692.46</v>
      </c>
      <c r="M33" s="22">
        <v>230</v>
      </c>
      <c r="N33" s="22">
        <f t="shared" si="0"/>
        <v>-0.81999999999999318</v>
      </c>
      <c r="O33" s="23">
        <f t="shared" si="1"/>
        <v>-2.4599999999999795</v>
      </c>
    </row>
    <row r="34" spans="2:15" x14ac:dyDescent="0.2">
      <c r="B34" s="20" t="s">
        <v>31</v>
      </c>
      <c r="C34" s="20" t="s">
        <v>32</v>
      </c>
      <c r="D34" s="20">
        <v>104</v>
      </c>
      <c r="E34" s="21">
        <v>43195</v>
      </c>
      <c r="F34" s="20">
        <v>44573</v>
      </c>
      <c r="G34" s="21">
        <v>43190</v>
      </c>
      <c r="H34" s="20" t="s">
        <v>33</v>
      </c>
      <c r="I34" s="20" t="s">
        <v>20</v>
      </c>
      <c r="J34" s="20">
        <v>5</v>
      </c>
      <c r="K34" s="22">
        <v>230.82</v>
      </c>
      <c r="L34" s="22">
        <v>1154.0999999999999</v>
      </c>
      <c r="M34" s="22">
        <v>230</v>
      </c>
      <c r="N34" s="22">
        <f t="shared" si="0"/>
        <v>-0.81999999999999318</v>
      </c>
      <c r="O34" s="23">
        <f t="shared" si="1"/>
        <v>-4.0999999999999659</v>
      </c>
    </row>
    <row r="35" spans="2:15" x14ac:dyDescent="0.2">
      <c r="B35" s="20" t="s">
        <v>31</v>
      </c>
      <c r="C35" s="20" t="s">
        <v>32</v>
      </c>
      <c r="D35" s="20">
        <v>109</v>
      </c>
      <c r="E35" s="21">
        <v>43195</v>
      </c>
      <c r="F35" s="20">
        <v>44573</v>
      </c>
      <c r="G35" s="21">
        <v>43190</v>
      </c>
      <c r="H35" s="20" t="s">
        <v>33</v>
      </c>
      <c r="I35" s="20" t="s">
        <v>20</v>
      </c>
      <c r="J35" s="20">
        <v>10</v>
      </c>
      <c r="K35" s="22">
        <v>230.82</v>
      </c>
      <c r="L35" s="22">
        <v>2308.1999999999998</v>
      </c>
      <c r="M35" s="22">
        <v>230</v>
      </c>
      <c r="N35" s="22">
        <f t="shared" si="0"/>
        <v>-0.81999999999999318</v>
      </c>
      <c r="O35" s="23">
        <f t="shared" si="1"/>
        <v>-8.1999999999999318</v>
      </c>
    </row>
    <row r="36" spans="2:15" x14ac:dyDescent="0.2">
      <c r="B36" s="20" t="s">
        <v>31</v>
      </c>
      <c r="C36" s="20" t="s">
        <v>32</v>
      </c>
      <c r="D36" s="20">
        <v>109</v>
      </c>
      <c r="E36" s="21">
        <v>43195</v>
      </c>
      <c r="F36" s="20">
        <v>44573</v>
      </c>
      <c r="G36" s="21">
        <v>43190</v>
      </c>
      <c r="H36" s="20" t="s">
        <v>33</v>
      </c>
      <c r="I36" s="20" t="s">
        <v>20</v>
      </c>
      <c r="J36" s="20">
        <v>10</v>
      </c>
      <c r="K36" s="22">
        <v>230.82</v>
      </c>
      <c r="L36" s="22">
        <v>2308.1999999999998</v>
      </c>
      <c r="M36" s="22">
        <v>230</v>
      </c>
      <c r="N36" s="22">
        <f t="shared" si="0"/>
        <v>-0.81999999999999318</v>
      </c>
      <c r="O36" s="23">
        <f t="shared" si="1"/>
        <v>-8.1999999999999318</v>
      </c>
    </row>
    <row r="37" spans="2:15" x14ac:dyDescent="0.2">
      <c r="B37" s="20" t="s">
        <v>31</v>
      </c>
      <c r="C37" s="20" t="s">
        <v>32</v>
      </c>
      <c r="D37" s="20">
        <v>109</v>
      </c>
      <c r="E37" s="21">
        <v>43195</v>
      </c>
      <c r="F37" s="20">
        <v>44573</v>
      </c>
      <c r="G37" s="21">
        <v>43190</v>
      </c>
      <c r="H37" s="20" t="s">
        <v>33</v>
      </c>
      <c r="I37" s="20" t="s">
        <v>20</v>
      </c>
      <c r="J37" s="20">
        <v>8</v>
      </c>
      <c r="K37" s="22">
        <v>230.82</v>
      </c>
      <c r="L37" s="22">
        <v>1846.56</v>
      </c>
      <c r="M37" s="22">
        <v>230</v>
      </c>
      <c r="N37" s="22">
        <f t="shared" si="0"/>
        <v>-0.81999999999999318</v>
      </c>
      <c r="O37" s="23">
        <f t="shared" si="1"/>
        <v>-6.5599999999999454</v>
      </c>
    </row>
    <row r="38" spans="2:15" x14ac:dyDescent="0.2">
      <c r="B38" s="20" t="s">
        <v>31</v>
      </c>
      <c r="C38" s="20" t="s">
        <v>32</v>
      </c>
      <c r="D38" s="20">
        <v>131</v>
      </c>
      <c r="E38" s="21">
        <v>43196</v>
      </c>
      <c r="F38" s="20">
        <v>44573</v>
      </c>
      <c r="G38" s="21">
        <v>43190</v>
      </c>
      <c r="H38" s="20" t="s">
        <v>33</v>
      </c>
      <c r="I38" s="20" t="s">
        <v>20</v>
      </c>
      <c r="J38" s="20">
        <v>7</v>
      </c>
      <c r="K38" s="22">
        <v>230.82</v>
      </c>
      <c r="L38" s="22">
        <v>1615.74</v>
      </c>
      <c r="M38" s="22">
        <v>230</v>
      </c>
      <c r="N38" s="22">
        <f t="shared" si="0"/>
        <v>-0.81999999999999318</v>
      </c>
      <c r="O38" s="23">
        <f t="shared" si="1"/>
        <v>-5.7399999999999523</v>
      </c>
    </row>
    <row r="39" spans="2:15" x14ac:dyDescent="0.2">
      <c r="B39" s="20" t="s">
        <v>31</v>
      </c>
      <c r="C39" s="20" t="s">
        <v>32</v>
      </c>
      <c r="D39" s="20">
        <v>236</v>
      </c>
      <c r="E39" s="21">
        <v>43199</v>
      </c>
      <c r="F39" s="20">
        <v>44632</v>
      </c>
      <c r="G39" s="21">
        <v>43197</v>
      </c>
      <c r="H39" s="20" t="s">
        <v>33</v>
      </c>
      <c r="I39" s="20" t="s">
        <v>20</v>
      </c>
      <c r="J39" s="20">
        <v>6</v>
      </c>
      <c r="K39" s="22">
        <v>230.82</v>
      </c>
      <c r="L39" s="22">
        <v>1384.92</v>
      </c>
      <c r="M39" s="22">
        <v>230</v>
      </c>
      <c r="N39" s="22">
        <f t="shared" si="0"/>
        <v>-0.81999999999999318</v>
      </c>
      <c r="O39" s="23">
        <f t="shared" si="1"/>
        <v>-4.9199999999999591</v>
      </c>
    </row>
    <row r="40" spans="2:15" x14ac:dyDescent="0.2">
      <c r="B40" s="20" t="s">
        <v>31</v>
      </c>
      <c r="C40" s="20" t="s">
        <v>32</v>
      </c>
      <c r="D40" s="20">
        <v>236</v>
      </c>
      <c r="E40" s="21">
        <v>43199</v>
      </c>
      <c r="F40" s="20">
        <v>44632</v>
      </c>
      <c r="G40" s="21">
        <v>43197</v>
      </c>
      <c r="H40" s="20" t="s">
        <v>33</v>
      </c>
      <c r="I40" s="20" t="s">
        <v>20</v>
      </c>
      <c r="J40" s="20">
        <v>5</v>
      </c>
      <c r="K40" s="22">
        <v>230.82</v>
      </c>
      <c r="L40" s="22">
        <v>1154.0999999999999</v>
      </c>
      <c r="M40" s="22">
        <v>230</v>
      </c>
      <c r="N40" s="22">
        <f t="shared" si="0"/>
        <v>-0.81999999999999318</v>
      </c>
      <c r="O40" s="23">
        <f t="shared" si="1"/>
        <v>-4.0999999999999659</v>
      </c>
    </row>
    <row r="41" spans="2:15" x14ac:dyDescent="0.2">
      <c r="B41" s="20" t="s">
        <v>31</v>
      </c>
      <c r="C41" s="20" t="s">
        <v>32</v>
      </c>
      <c r="D41" s="20">
        <v>237</v>
      </c>
      <c r="E41" s="21">
        <v>43199</v>
      </c>
      <c r="F41" s="20">
        <v>44632</v>
      </c>
      <c r="G41" s="21">
        <v>43197</v>
      </c>
      <c r="H41" s="20" t="s">
        <v>33</v>
      </c>
      <c r="I41" s="20" t="s">
        <v>20</v>
      </c>
      <c r="J41" s="20">
        <v>10</v>
      </c>
      <c r="K41" s="22">
        <v>230.82</v>
      </c>
      <c r="L41" s="22">
        <v>2308.1999999999998</v>
      </c>
      <c r="M41" s="22">
        <v>230</v>
      </c>
      <c r="N41" s="22">
        <f t="shared" si="0"/>
        <v>-0.81999999999999318</v>
      </c>
      <c r="O41" s="23">
        <f t="shared" si="1"/>
        <v>-8.1999999999999318</v>
      </c>
    </row>
    <row r="42" spans="2:15" x14ac:dyDescent="0.2">
      <c r="B42" s="20" t="s">
        <v>31</v>
      </c>
      <c r="C42" s="20" t="s">
        <v>32</v>
      </c>
      <c r="D42" s="20">
        <v>237</v>
      </c>
      <c r="E42" s="21">
        <v>43199</v>
      </c>
      <c r="F42" s="20">
        <v>44632</v>
      </c>
      <c r="G42" s="21">
        <v>43197</v>
      </c>
      <c r="H42" s="20" t="s">
        <v>33</v>
      </c>
      <c r="I42" s="20" t="s">
        <v>20</v>
      </c>
      <c r="J42" s="20">
        <v>15</v>
      </c>
      <c r="K42" s="22">
        <v>230.82</v>
      </c>
      <c r="L42" s="22">
        <v>3462.3</v>
      </c>
      <c r="M42" s="22">
        <v>230</v>
      </c>
      <c r="N42" s="22">
        <f t="shared" si="0"/>
        <v>-0.81999999999999318</v>
      </c>
      <c r="O42" s="23">
        <f t="shared" si="1"/>
        <v>-12.299999999999898</v>
      </c>
    </row>
    <row r="43" spans="2:15" x14ac:dyDescent="0.2">
      <c r="B43" s="20" t="s">
        <v>31</v>
      </c>
      <c r="C43" s="20" t="s">
        <v>32</v>
      </c>
      <c r="D43" s="20">
        <v>237</v>
      </c>
      <c r="E43" s="21">
        <v>43199</v>
      </c>
      <c r="F43" s="20">
        <v>44632</v>
      </c>
      <c r="G43" s="21">
        <v>43197</v>
      </c>
      <c r="H43" s="20" t="s">
        <v>33</v>
      </c>
      <c r="I43" s="20" t="s">
        <v>20</v>
      </c>
      <c r="J43" s="20">
        <v>5</v>
      </c>
      <c r="K43" s="22">
        <v>230.82</v>
      </c>
      <c r="L43" s="22">
        <v>1154.0999999999999</v>
      </c>
      <c r="M43" s="22">
        <v>230</v>
      </c>
      <c r="N43" s="22">
        <f t="shared" si="0"/>
        <v>-0.81999999999999318</v>
      </c>
      <c r="O43" s="23">
        <f t="shared" si="1"/>
        <v>-4.0999999999999659</v>
      </c>
    </row>
    <row r="44" spans="2:15" x14ac:dyDescent="0.2">
      <c r="B44" s="20" t="s">
        <v>31</v>
      </c>
      <c r="C44" s="20" t="s">
        <v>32</v>
      </c>
      <c r="D44" s="20">
        <v>239</v>
      </c>
      <c r="E44" s="21">
        <v>43199</v>
      </c>
      <c r="F44" s="20">
        <v>44632</v>
      </c>
      <c r="G44" s="21">
        <v>43197</v>
      </c>
      <c r="H44" s="20" t="s">
        <v>33</v>
      </c>
      <c r="I44" s="20" t="s">
        <v>20</v>
      </c>
      <c r="J44" s="20">
        <v>35</v>
      </c>
      <c r="K44" s="22">
        <v>230.82</v>
      </c>
      <c r="L44" s="22">
        <v>8078.7</v>
      </c>
      <c r="M44" s="22">
        <v>230</v>
      </c>
      <c r="N44" s="22">
        <f t="shared" si="0"/>
        <v>-0.81999999999999318</v>
      </c>
      <c r="O44" s="23">
        <f t="shared" si="1"/>
        <v>-28.699999999999761</v>
      </c>
    </row>
    <row r="45" spans="2:15" x14ac:dyDescent="0.2">
      <c r="B45" s="20" t="s">
        <v>31</v>
      </c>
      <c r="C45" s="20" t="s">
        <v>32</v>
      </c>
      <c r="D45" s="20">
        <v>268</v>
      </c>
      <c r="E45" s="21">
        <v>43201</v>
      </c>
      <c r="F45" s="20">
        <v>44632</v>
      </c>
      <c r="G45" s="21">
        <v>43197</v>
      </c>
      <c r="H45" s="20" t="s">
        <v>33</v>
      </c>
      <c r="I45" s="20" t="s">
        <v>20</v>
      </c>
      <c r="J45" s="20">
        <v>5</v>
      </c>
      <c r="K45" s="22">
        <v>230.82</v>
      </c>
      <c r="L45" s="22">
        <v>1154.0999999999999</v>
      </c>
      <c r="M45" s="22">
        <v>230</v>
      </c>
      <c r="N45" s="22">
        <f t="shared" si="0"/>
        <v>-0.81999999999999318</v>
      </c>
      <c r="O45" s="23">
        <f t="shared" si="1"/>
        <v>-4.0999999999999659</v>
      </c>
    </row>
    <row r="46" spans="2:15" x14ac:dyDescent="0.2">
      <c r="B46" s="20" t="s">
        <v>31</v>
      </c>
      <c r="C46" s="20" t="s">
        <v>32</v>
      </c>
      <c r="D46" s="20">
        <v>268</v>
      </c>
      <c r="E46" s="21">
        <v>43201</v>
      </c>
      <c r="F46" s="20">
        <v>44632</v>
      </c>
      <c r="G46" s="21">
        <v>43197</v>
      </c>
      <c r="H46" s="20" t="s">
        <v>33</v>
      </c>
      <c r="I46" s="20" t="s">
        <v>20</v>
      </c>
      <c r="J46" s="20">
        <v>5</v>
      </c>
      <c r="K46" s="22">
        <v>230.82</v>
      </c>
      <c r="L46" s="22">
        <v>1154.0999999999999</v>
      </c>
      <c r="M46" s="22">
        <v>230</v>
      </c>
      <c r="N46" s="22">
        <f t="shared" si="0"/>
        <v>-0.81999999999999318</v>
      </c>
      <c r="O46" s="23">
        <f t="shared" si="1"/>
        <v>-4.0999999999999659</v>
      </c>
    </row>
    <row r="47" spans="2:15" x14ac:dyDescent="0.2">
      <c r="B47" s="20" t="s">
        <v>31</v>
      </c>
      <c r="C47" s="20" t="s">
        <v>32</v>
      </c>
      <c r="D47" s="20">
        <v>280</v>
      </c>
      <c r="E47" s="21">
        <v>43201</v>
      </c>
      <c r="F47" s="20">
        <v>44632</v>
      </c>
      <c r="G47" s="21">
        <v>43197</v>
      </c>
      <c r="H47" s="20" t="s">
        <v>33</v>
      </c>
      <c r="I47" s="20" t="s">
        <v>20</v>
      </c>
      <c r="J47" s="20">
        <v>5</v>
      </c>
      <c r="K47" s="22">
        <v>230.82</v>
      </c>
      <c r="L47" s="22">
        <v>1154.0999999999999</v>
      </c>
      <c r="M47" s="22">
        <v>230</v>
      </c>
      <c r="N47" s="22">
        <f t="shared" si="0"/>
        <v>-0.81999999999999318</v>
      </c>
      <c r="O47" s="23">
        <f t="shared" si="1"/>
        <v>-4.0999999999999659</v>
      </c>
    </row>
    <row r="48" spans="2:15" x14ac:dyDescent="0.2">
      <c r="B48" s="20" t="s">
        <v>31</v>
      </c>
      <c r="C48" s="20" t="s">
        <v>32</v>
      </c>
      <c r="D48" s="20">
        <v>280</v>
      </c>
      <c r="E48" s="21">
        <v>43201</v>
      </c>
      <c r="F48" s="20">
        <v>44632</v>
      </c>
      <c r="G48" s="21">
        <v>43197</v>
      </c>
      <c r="H48" s="20" t="s">
        <v>33</v>
      </c>
      <c r="I48" s="20" t="s">
        <v>20</v>
      </c>
      <c r="J48" s="20">
        <v>5</v>
      </c>
      <c r="K48" s="22">
        <v>230.82</v>
      </c>
      <c r="L48" s="22">
        <v>1154.0999999999999</v>
      </c>
      <c r="M48" s="22">
        <v>230</v>
      </c>
      <c r="N48" s="22">
        <f t="shared" si="0"/>
        <v>-0.81999999999999318</v>
      </c>
      <c r="O48" s="23">
        <f t="shared" si="1"/>
        <v>-4.0999999999999659</v>
      </c>
    </row>
    <row r="49" spans="2:15" x14ac:dyDescent="0.2">
      <c r="B49" s="20" t="s">
        <v>31</v>
      </c>
      <c r="C49" s="20" t="s">
        <v>32</v>
      </c>
      <c r="D49" s="20">
        <v>298</v>
      </c>
      <c r="E49" s="21">
        <v>43202</v>
      </c>
      <c r="F49" s="20">
        <v>44632</v>
      </c>
      <c r="G49" s="21">
        <v>43197</v>
      </c>
      <c r="H49" s="20" t="s">
        <v>33</v>
      </c>
      <c r="I49" s="20" t="s">
        <v>20</v>
      </c>
      <c r="J49" s="20">
        <v>25</v>
      </c>
      <c r="K49" s="22">
        <v>230.82</v>
      </c>
      <c r="L49" s="22">
        <v>5770.5</v>
      </c>
      <c r="M49" s="22">
        <v>230</v>
      </c>
      <c r="N49" s="22">
        <f t="shared" si="0"/>
        <v>-0.81999999999999318</v>
      </c>
      <c r="O49" s="23">
        <f t="shared" si="1"/>
        <v>-20.499999999999829</v>
      </c>
    </row>
    <row r="50" spans="2:15" x14ac:dyDescent="0.2">
      <c r="B50" s="20" t="s">
        <v>31</v>
      </c>
      <c r="C50" s="20" t="s">
        <v>32</v>
      </c>
      <c r="D50" s="20">
        <v>298</v>
      </c>
      <c r="E50" s="21">
        <v>43202</v>
      </c>
      <c r="F50" s="20">
        <v>44632</v>
      </c>
      <c r="G50" s="21">
        <v>43197</v>
      </c>
      <c r="H50" s="20" t="s">
        <v>33</v>
      </c>
      <c r="I50" s="20" t="s">
        <v>20</v>
      </c>
      <c r="J50" s="20">
        <v>30</v>
      </c>
      <c r="K50" s="22">
        <v>230.82</v>
      </c>
      <c r="L50" s="22">
        <v>6924.6</v>
      </c>
      <c r="M50" s="22">
        <v>230</v>
      </c>
      <c r="N50" s="22">
        <f t="shared" si="0"/>
        <v>-0.81999999999999318</v>
      </c>
      <c r="O50" s="23">
        <f t="shared" si="1"/>
        <v>-24.599999999999795</v>
      </c>
    </row>
    <row r="51" spans="2:15" x14ac:dyDescent="0.2">
      <c r="B51" s="20" t="s">
        <v>31</v>
      </c>
      <c r="C51" s="20" t="s">
        <v>32</v>
      </c>
      <c r="D51" s="20">
        <v>298</v>
      </c>
      <c r="E51" s="21">
        <v>43202</v>
      </c>
      <c r="F51" s="20">
        <v>44632</v>
      </c>
      <c r="G51" s="21">
        <v>43197</v>
      </c>
      <c r="H51" s="20" t="s">
        <v>33</v>
      </c>
      <c r="I51" s="20" t="s">
        <v>20</v>
      </c>
      <c r="J51" s="20">
        <v>12</v>
      </c>
      <c r="K51" s="22">
        <v>230.82</v>
      </c>
      <c r="L51" s="22">
        <v>2769.84</v>
      </c>
      <c r="M51" s="22">
        <v>230</v>
      </c>
      <c r="N51" s="22">
        <f t="shared" si="0"/>
        <v>-0.81999999999999318</v>
      </c>
      <c r="O51" s="23">
        <f t="shared" si="1"/>
        <v>-9.8399999999999181</v>
      </c>
    </row>
    <row r="52" spans="2:15" x14ac:dyDescent="0.2">
      <c r="B52" s="20" t="s">
        <v>31</v>
      </c>
      <c r="C52" s="20" t="s">
        <v>32</v>
      </c>
      <c r="D52" s="20">
        <v>310</v>
      </c>
      <c r="E52" s="21">
        <v>43202</v>
      </c>
      <c r="F52" s="20">
        <v>44632</v>
      </c>
      <c r="G52" s="21">
        <v>43197</v>
      </c>
      <c r="H52" s="20" t="s">
        <v>33</v>
      </c>
      <c r="I52" s="20" t="s">
        <v>20</v>
      </c>
      <c r="J52" s="20">
        <v>5</v>
      </c>
      <c r="K52" s="22">
        <v>230.82</v>
      </c>
      <c r="L52" s="22">
        <v>1154.0999999999999</v>
      </c>
      <c r="M52" s="22">
        <v>230</v>
      </c>
      <c r="N52" s="22">
        <f t="shared" si="0"/>
        <v>-0.81999999999999318</v>
      </c>
      <c r="O52" s="23">
        <f t="shared" si="1"/>
        <v>-4.0999999999999659</v>
      </c>
    </row>
    <row r="53" spans="2:15" x14ac:dyDescent="0.2">
      <c r="B53" s="20" t="s">
        <v>31</v>
      </c>
      <c r="C53" s="20" t="s">
        <v>32</v>
      </c>
      <c r="D53" s="20">
        <v>343</v>
      </c>
      <c r="E53" s="21">
        <v>43203</v>
      </c>
      <c r="F53" s="20">
        <v>44632</v>
      </c>
      <c r="G53" s="21">
        <v>43197</v>
      </c>
      <c r="H53" s="20" t="s">
        <v>33</v>
      </c>
      <c r="I53" s="20" t="s">
        <v>20</v>
      </c>
      <c r="J53" s="20">
        <v>8</v>
      </c>
      <c r="K53" s="22">
        <v>230.82</v>
      </c>
      <c r="L53" s="22">
        <v>1846.56</v>
      </c>
      <c r="M53" s="22">
        <v>230</v>
      </c>
      <c r="N53" s="22">
        <f t="shared" si="0"/>
        <v>-0.81999999999999318</v>
      </c>
      <c r="O53" s="23">
        <f t="shared" si="1"/>
        <v>-6.5599999999999454</v>
      </c>
    </row>
    <row r="54" spans="2:15" x14ac:dyDescent="0.2">
      <c r="B54" s="20" t="s">
        <v>31</v>
      </c>
      <c r="C54" s="20" t="s">
        <v>32</v>
      </c>
      <c r="D54" s="20">
        <v>343</v>
      </c>
      <c r="E54" s="21">
        <v>43203</v>
      </c>
      <c r="F54" s="20">
        <v>44632</v>
      </c>
      <c r="G54" s="21">
        <v>43197</v>
      </c>
      <c r="H54" s="20" t="s">
        <v>33</v>
      </c>
      <c r="I54" s="20" t="s">
        <v>20</v>
      </c>
      <c r="J54" s="20">
        <v>5</v>
      </c>
      <c r="K54" s="22">
        <v>230.82</v>
      </c>
      <c r="L54" s="22">
        <v>1154.0999999999999</v>
      </c>
      <c r="M54" s="22">
        <v>230</v>
      </c>
      <c r="N54" s="22">
        <f t="shared" si="0"/>
        <v>-0.81999999999999318</v>
      </c>
      <c r="O54" s="23">
        <f t="shared" si="1"/>
        <v>-4.0999999999999659</v>
      </c>
    </row>
    <row r="55" spans="2:15" x14ac:dyDescent="0.2">
      <c r="B55" s="20" t="s">
        <v>31</v>
      </c>
      <c r="C55" s="20" t="s">
        <v>32</v>
      </c>
      <c r="D55" s="20">
        <v>529</v>
      </c>
      <c r="E55" s="21">
        <v>43209</v>
      </c>
      <c r="F55" s="20">
        <v>44632</v>
      </c>
      <c r="G55" s="21">
        <v>43197</v>
      </c>
      <c r="H55" s="20" t="s">
        <v>33</v>
      </c>
      <c r="I55" s="20" t="s">
        <v>20</v>
      </c>
      <c r="J55" s="20">
        <v>5</v>
      </c>
      <c r="K55" s="22">
        <v>230.82</v>
      </c>
      <c r="L55" s="22">
        <v>1154.0999999999999</v>
      </c>
      <c r="M55" s="22">
        <v>230</v>
      </c>
      <c r="N55" s="22">
        <f t="shared" si="0"/>
        <v>-0.81999999999999318</v>
      </c>
      <c r="O55" s="23">
        <f t="shared" si="1"/>
        <v>-4.0999999999999659</v>
      </c>
    </row>
    <row r="56" spans="2:15" x14ac:dyDescent="0.2">
      <c r="B56" s="20" t="s">
        <v>31</v>
      </c>
      <c r="C56" s="20" t="s">
        <v>32</v>
      </c>
      <c r="D56" s="20">
        <v>668</v>
      </c>
      <c r="E56" s="21">
        <v>43215</v>
      </c>
      <c r="F56" s="20">
        <v>44707</v>
      </c>
      <c r="G56" s="21">
        <v>43211</v>
      </c>
      <c r="H56" s="20" t="s">
        <v>33</v>
      </c>
      <c r="I56" s="20" t="s">
        <v>20</v>
      </c>
      <c r="J56" s="20">
        <v>26</v>
      </c>
      <c r="K56" s="22">
        <v>230.82</v>
      </c>
      <c r="L56" s="22">
        <v>6001.32</v>
      </c>
      <c r="M56" s="22">
        <v>230</v>
      </c>
      <c r="N56" s="22">
        <f t="shared" si="0"/>
        <v>-0.81999999999999318</v>
      </c>
      <c r="O56" s="23">
        <f t="shared" si="1"/>
        <v>-21.319999999999823</v>
      </c>
    </row>
    <row r="57" spans="2:15" x14ac:dyDescent="0.2">
      <c r="B57" s="20" t="s">
        <v>31</v>
      </c>
      <c r="C57" s="20" t="s">
        <v>32</v>
      </c>
      <c r="D57" s="20">
        <v>668</v>
      </c>
      <c r="E57" s="21">
        <v>43215</v>
      </c>
      <c r="F57" s="20">
        <v>44707</v>
      </c>
      <c r="G57" s="21">
        <v>43211</v>
      </c>
      <c r="H57" s="20" t="s">
        <v>33</v>
      </c>
      <c r="I57" s="20" t="s">
        <v>20</v>
      </c>
      <c r="J57" s="20">
        <v>25</v>
      </c>
      <c r="K57" s="22">
        <v>230.82</v>
      </c>
      <c r="L57" s="22">
        <v>5770.5</v>
      </c>
      <c r="M57" s="22">
        <v>230</v>
      </c>
      <c r="N57" s="22">
        <f t="shared" si="0"/>
        <v>-0.81999999999999318</v>
      </c>
      <c r="O57" s="23">
        <f t="shared" si="1"/>
        <v>-20.499999999999829</v>
      </c>
    </row>
    <row r="58" spans="2:15" x14ac:dyDescent="0.2">
      <c r="B58" s="20" t="s">
        <v>31</v>
      </c>
      <c r="C58" s="20" t="s">
        <v>32</v>
      </c>
      <c r="D58" s="20">
        <v>668</v>
      </c>
      <c r="E58" s="21">
        <v>43215</v>
      </c>
      <c r="F58" s="20">
        <v>44707</v>
      </c>
      <c r="G58" s="21">
        <v>43211</v>
      </c>
      <c r="H58" s="20" t="s">
        <v>33</v>
      </c>
      <c r="I58" s="20" t="s">
        <v>20</v>
      </c>
      <c r="J58" s="20">
        <v>5</v>
      </c>
      <c r="K58" s="22">
        <v>230.82</v>
      </c>
      <c r="L58" s="22">
        <v>1154.0999999999999</v>
      </c>
      <c r="M58" s="22">
        <v>230</v>
      </c>
      <c r="N58" s="22">
        <f t="shared" si="0"/>
        <v>-0.81999999999999318</v>
      </c>
      <c r="O58" s="23">
        <f t="shared" si="1"/>
        <v>-4.0999999999999659</v>
      </c>
    </row>
    <row r="59" spans="2:15" x14ac:dyDescent="0.2">
      <c r="B59" s="20" t="s">
        <v>31</v>
      </c>
      <c r="C59" s="20" t="s">
        <v>32</v>
      </c>
      <c r="D59" s="20">
        <v>670</v>
      </c>
      <c r="E59" s="21">
        <v>43215</v>
      </c>
      <c r="F59" s="20">
        <v>44707</v>
      </c>
      <c r="G59" s="21">
        <v>43211</v>
      </c>
      <c r="H59" s="20" t="s">
        <v>33</v>
      </c>
      <c r="I59" s="20" t="s">
        <v>20</v>
      </c>
      <c r="J59" s="20">
        <v>30</v>
      </c>
      <c r="K59" s="22">
        <v>230.82</v>
      </c>
      <c r="L59" s="22">
        <v>6924.6</v>
      </c>
      <c r="M59" s="22">
        <v>230</v>
      </c>
      <c r="N59" s="22">
        <f t="shared" si="0"/>
        <v>-0.81999999999999318</v>
      </c>
      <c r="O59" s="23">
        <f t="shared" si="1"/>
        <v>-24.599999999999795</v>
      </c>
    </row>
    <row r="60" spans="2:15" x14ac:dyDescent="0.2">
      <c r="B60" s="20" t="s">
        <v>31</v>
      </c>
      <c r="C60" s="20" t="s">
        <v>32</v>
      </c>
      <c r="D60" s="20">
        <v>671</v>
      </c>
      <c r="E60" s="21">
        <v>43215</v>
      </c>
      <c r="F60" s="20">
        <v>44707</v>
      </c>
      <c r="G60" s="21">
        <v>43211</v>
      </c>
      <c r="H60" s="20" t="s">
        <v>33</v>
      </c>
      <c r="I60" s="20" t="s">
        <v>20</v>
      </c>
      <c r="J60" s="20">
        <v>5</v>
      </c>
      <c r="K60" s="22">
        <v>230.82</v>
      </c>
      <c r="L60" s="22">
        <v>1154.0999999999999</v>
      </c>
      <c r="M60" s="22">
        <v>230</v>
      </c>
      <c r="N60" s="22">
        <f t="shared" si="0"/>
        <v>-0.81999999999999318</v>
      </c>
      <c r="O60" s="23">
        <f t="shared" si="1"/>
        <v>-4.0999999999999659</v>
      </c>
    </row>
    <row r="61" spans="2:15" x14ac:dyDescent="0.2">
      <c r="B61" s="20" t="s">
        <v>31</v>
      </c>
      <c r="C61" s="20" t="s">
        <v>32</v>
      </c>
      <c r="D61" s="20">
        <v>673</v>
      </c>
      <c r="E61" s="21">
        <v>43215</v>
      </c>
      <c r="F61" s="20">
        <v>44707</v>
      </c>
      <c r="G61" s="21">
        <v>43211</v>
      </c>
      <c r="H61" s="20" t="s">
        <v>33</v>
      </c>
      <c r="I61" s="20" t="s">
        <v>20</v>
      </c>
      <c r="J61" s="20">
        <v>10</v>
      </c>
      <c r="K61" s="22">
        <v>230.82</v>
      </c>
      <c r="L61" s="22">
        <v>2308.1999999999998</v>
      </c>
      <c r="M61" s="22">
        <v>230</v>
      </c>
      <c r="N61" s="22">
        <f t="shared" si="0"/>
        <v>-0.81999999999999318</v>
      </c>
      <c r="O61" s="23">
        <f t="shared" si="1"/>
        <v>-8.1999999999999318</v>
      </c>
    </row>
    <row r="62" spans="2:15" x14ac:dyDescent="0.2">
      <c r="B62" s="20" t="s">
        <v>31</v>
      </c>
      <c r="C62" s="20" t="s">
        <v>32</v>
      </c>
      <c r="D62" s="20">
        <v>673</v>
      </c>
      <c r="E62" s="21">
        <v>43215</v>
      </c>
      <c r="F62" s="20">
        <v>44707</v>
      </c>
      <c r="G62" s="21">
        <v>43211</v>
      </c>
      <c r="H62" s="20" t="s">
        <v>33</v>
      </c>
      <c r="I62" s="20" t="s">
        <v>20</v>
      </c>
      <c r="J62" s="20">
        <v>11</v>
      </c>
      <c r="K62" s="22">
        <v>230.82</v>
      </c>
      <c r="L62" s="22">
        <v>2539.02</v>
      </c>
      <c r="M62" s="22">
        <v>230</v>
      </c>
      <c r="N62" s="22">
        <f t="shared" si="0"/>
        <v>-0.81999999999999318</v>
      </c>
      <c r="O62" s="23">
        <f t="shared" si="1"/>
        <v>-9.019999999999925</v>
      </c>
    </row>
    <row r="63" spans="2:15" x14ac:dyDescent="0.2">
      <c r="B63" s="20" t="s">
        <v>31</v>
      </c>
      <c r="C63" s="20" t="s">
        <v>32</v>
      </c>
      <c r="D63" s="20">
        <v>673</v>
      </c>
      <c r="E63" s="21">
        <v>43215</v>
      </c>
      <c r="F63" s="20">
        <v>44707</v>
      </c>
      <c r="G63" s="21">
        <v>43211</v>
      </c>
      <c r="H63" s="20" t="s">
        <v>33</v>
      </c>
      <c r="I63" s="20" t="s">
        <v>20</v>
      </c>
      <c r="J63" s="20">
        <v>3</v>
      </c>
      <c r="K63" s="22">
        <v>230.82</v>
      </c>
      <c r="L63" s="22">
        <v>692.46</v>
      </c>
      <c r="M63" s="22">
        <v>230</v>
      </c>
      <c r="N63" s="22">
        <f t="shared" si="0"/>
        <v>-0.81999999999999318</v>
      </c>
      <c r="O63" s="23">
        <f t="shared" si="1"/>
        <v>-2.4599999999999795</v>
      </c>
    </row>
    <row r="64" spans="2:15" x14ac:dyDescent="0.2">
      <c r="B64" s="20" t="s">
        <v>31</v>
      </c>
      <c r="C64" s="20" t="s">
        <v>32</v>
      </c>
      <c r="D64" s="20">
        <v>675</v>
      </c>
      <c r="E64" s="21">
        <v>43215</v>
      </c>
      <c r="F64" s="20">
        <v>44707</v>
      </c>
      <c r="G64" s="21">
        <v>43211</v>
      </c>
      <c r="H64" s="20" t="s">
        <v>33</v>
      </c>
      <c r="I64" s="20" t="s">
        <v>20</v>
      </c>
      <c r="J64" s="20">
        <v>10</v>
      </c>
      <c r="K64" s="22">
        <v>230.82</v>
      </c>
      <c r="L64" s="22">
        <v>2308.1999999999998</v>
      </c>
      <c r="M64" s="22">
        <v>230</v>
      </c>
      <c r="N64" s="22">
        <f t="shared" si="0"/>
        <v>-0.81999999999999318</v>
      </c>
      <c r="O64" s="23">
        <f t="shared" si="1"/>
        <v>-8.1999999999999318</v>
      </c>
    </row>
    <row r="65" spans="2:15" x14ac:dyDescent="0.2">
      <c r="B65" s="20" t="s">
        <v>31</v>
      </c>
      <c r="C65" s="20" t="s">
        <v>32</v>
      </c>
      <c r="D65" s="20">
        <v>675</v>
      </c>
      <c r="E65" s="21">
        <v>43215</v>
      </c>
      <c r="F65" s="20">
        <v>44707</v>
      </c>
      <c r="G65" s="21">
        <v>43211</v>
      </c>
      <c r="H65" s="20" t="s">
        <v>33</v>
      </c>
      <c r="I65" s="20" t="s">
        <v>20</v>
      </c>
      <c r="J65" s="20">
        <v>7</v>
      </c>
      <c r="K65" s="22">
        <v>230.82</v>
      </c>
      <c r="L65" s="22">
        <v>1615.74</v>
      </c>
      <c r="M65" s="22">
        <v>230</v>
      </c>
      <c r="N65" s="22">
        <f t="shared" si="0"/>
        <v>-0.81999999999999318</v>
      </c>
      <c r="O65" s="23">
        <f t="shared" si="1"/>
        <v>-5.7399999999999523</v>
      </c>
    </row>
    <row r="66" spans="2:15" x14ac:dyDescent="0.2">
      <c r="B66" s="20" t="s">
        <v>31</v>
      </c>
      <c r="C66" s="20" t="s">
        <v>32</v>
      </c>
      <c r="D66" s="20">
        <v>740</v>
      </c>
      <c r="E66" s="21">
        <v>43216</v>
      </c>
      <c r="F66" s="20">
        <v>44707</v>
      </c>
      <c r="G66" s="21">
        <v>43211</v>
      </c>
      <c r="H66" s="20" t="s">
        <v>33</v>
      </c>
      <c r="I66" s="20" t="s">
        <v>20</v>
      </c>
      <c r="J66" s="20">
        <v>17</v>
      </c>
      <c r="K66" s="22">
        <v>230.82</v>
      </c>
      <c r="L66" s="22">
        <v>3923.94</v>
      </c>
      <c r="M66" s="22">
        <v>230</v>
      </c>
      <c r="N66" s="22">
        <f t="shared" si="0"/>
        <v>-0.81999999999999318</v>
      </c>
      <c r="O66" s="23">
        <f t="shared" si="1"/>
        <v>-13.939999999999884</v>
      </c>
    </row>
    <row r="67" spans="2:15" x14ac:dyDescent="0.2">
      <c r="B67" s="20" t="s">
        <v>31</v>
      </c>
      <c r="C67" s="20" t="s">
        <v>32</v>
      </c>
      <c r="D67" s="20">
        <v>765</v>
      </c>
      <c r="E67" s="21">
        <v>43217</v>
      </c>
      <c r="F67" s="20">
        <v>44707</v>
      </c>
      <c r="G67" s="21">
        <v>43211</v>
      </c>
      <c r="H67" s="20" t="s">
        <v>33</v>
      </c>
      <c r="I67" s="20" t="s">
        <v>20</v>
      </c>
      <c r="J67" s="20">
        <v>5</v>
      </c>
      <c r="K67" s="22">
        <v>230.82</v>
      </c>
      <c r="L67" s="22">
        <v>1154.0999999999999</v>
      </c>
      <c r="M67" s="22">
        <v>230</v>
      </c>
      <c r="N67" s="22">
        <f t="shared" si="0"/>
        <v>-0.81999999999999318</v>
      </c>
      <c r="O67" s="23">
        <f t="shared" si="1"/>
        <v>-4.0999999999999659</v>
      </c>
    </row>
    <row r="68" spans="2:15" x14ac:dyDescent="0.2">
      <c r="B68" s="20" t="s">
        <v>31</v>
      </c>
      <c r="C68" s="20" t="s">
        <v>32</v>
      </c>
      <c r="D68" s="20">
        <v>765</v>
      </c>
      <c r="E68" s="21">
        <v>43217</v>
      </c>
      <c r="F68" s="20">
        <v>44707</v>
      </c>
      <c r="G68" s="21">
        <v>43211</v>
      </c>
      <c r="H68" s="20" t="s">
        <v>33</v>
      </c>
      <c r="I68" s="20" t="s">
        <v>20</v>
      </c>
      <c r="J68" s="20">
        <v>18</v>
      </c>
      <c r="K68" s="22">
        <v>230.82</v>
      </c>
      <c r="L68" s="22">
        <v>4154.76</v>
      </c>
      <c r="M68" s="22">
        <v>230</v>
      </c>
      <c r="N68" s="22">
        <f t="shared" si="0"/>
        <v>-0.81999999999999318</v>
      </c>
      <c r="O68" s="23">
        <f t="shared" si="1"/>
        <v>-14.759999999999877</v>
      </c>
    </row>
    <row r="69" spans="2:15" x14ac:dyDescent="0.2">
      <c r="B69" s="20" t="s">
        <v>31</v>
      </c>
      <c r="C69" s="20" t="s">
        <v>32</v>
      </c>
      <c r="D69" s="20">
        <v>766</v>
      </c>
      <c r="E69" s="21">
        <v>43217</v>
      </c>
      <c r="F69" s="20">
        <v>44707</v>
      </c>
      <c r="G69" s="21">
        <v>43211</v>
      </c>
      <c r="H69" s="20" t="s">
        <v>33</v>
      </c>
      <c r="I69" s="20" t="s">
        <v>20</v>
      </c>
      <c r="J69" s="20">
        <v>4</v>
      </c>
      <c r="K69" s="22">
        <v>230.82</v>
      </c>
      <c r="L69" s="22">
        <v>923.28</v>
      </c>
      <c r="M69" s="22">
        <v>230</v>
      </c>
      <c r="N69" s="22">
        <f t="shared" si="0"/>
        <v>-0.81999999999999318</v>
      </c>
      <c r="O69" s="23">
        <f t="shared" si="1"/>
        <v>-3.2799999999999727</v>
      </c>
    </row>
    <row r="70" spans="2:15" x14ac:dyDescent="0.2">
      <c r="B70" s="20" t="s">
        <v>31</v>
      </c>
      <c r="C70" s="20" t="s">
        <v>32</v>
      </c>
      <c r="D70" s="20">
        <v>766</v>
      </c>
      <c r="E70" s="21">
        <v>43217</v>
      </c>
      <c r="F70" s="20">
        <v>44707</v>
      </c>
      <c r="G70" s="21">
        <v>43211</v>
      </c>
      <c r="H70" s="20" t="s">
        <v>33</v>
      </c>
      <c r="I70" s="20" t="s">
        <v>20</v>
      </c>
      <c r="J70" s="20">
        <v>10</v>
      </c>
      <c r="K70" s="22">
        <v>230.82</v>
      </c>
      <c r="L70" s="22">
        <v>2308.1999999999998</v>
      </c>
      <c r="M70" s="22">
        <v>230</v>
      </c>
      <c r="N70" s="22">
        <f t="shared" si="0"/>
        <v>-0.81999999999999318</v>
      </c>
      <c r="O70" s="23">
        <f t="shared" si="1"/>
        <v>-8.1999999999999318</v>
      </c>
    </row>
    <row r="71" spans="2:15" x14ac:dyDescent="0.2">
      <c r="B71" s="20" t="s">
        <v>31</v>
      </c>
      <c r="C71" s="20" t="s">
        <v>32</v>
      </c>
      <c r="D71" s="20">
        <v>766</v>
      </c>
      <c r="E71" s="21">
        <v>43217</v>
      </c>
      <c r="F71" s="20">
        <v>44707</v>
      </c>
      <c r="G71" s="21">
        <v>43211</v>
      </c>
      <c r="H71" s="20" t="s">
        <v>33</v>
      </c>
      <c r="I71" s="20" t="s">
        <v>20</v>
      </c>
      <c r="J71" s="20">
        <v>3</v>
      </c>
      <c r="K71" s="22">
        <v>230.82</v>
      </c>
      <c r="L71" s="22">
        <v>692.46</v>
      </c>
      <c r="M71" s="22">
        <v>230</v>
      </c>
      <c r="N71" s="22">
        <f t="shared" si="0"/>
        <v>-0.81999999999999318</v>
      </c>
      <c r="O71" s="23">
        <f t="shared" si="1"/>
        <v>-2.4599999999999795</v>
      </c>
    </row>
    <row r="72" spans="2:15" x14ac:dyDescent="0.2">
      <c r="B72" s="20" t="s">
        <v>31</v>
      </c>
      <c r="C72" s="20" t="s">
        <v>32</v>
      </c>
      <c r="D72" s="20">
        <v>767</v>
      </c>
      <c r="E72" s="21">
        <v>43217</v>
      </c>
      <c r="F72" s="20">
        <v>44707</v>
      </c>
      <c r="G72" s="21">
        <v>43211</v>
      </c>
      <c r="H72" s="20" t="s">
        <v>33</v>
      </c>
      <c r="I72" s="20" t="s">
        <v>20</v>
      </c>
      <c r="J72" s="20">
        <v>10</v>
      </c>
      <c r="K72" s="22">
        <v>230.82</v>
      </c>
      <c r="L72" s="22">
        <v>2308.1999999999998</v>
      </c>
      <c r="M72" s="22">
        <v>230</v>
      </c>
      <c r="N72" s="22">
        <f t="shared" si="0"/>
        <v>-0.81999999999999318</v>
      </c>
      <c r="O72" s="23">
        <f t="shared" si="1"/>
        <v>-8.1999999999999318</v>
      </c>
    </row>
    <row r="73" spans="2:15" x14ac:dyDescent="0.2">
      <c r="B73" s="20" t="s">
        <v>31</v>
      </c>
      <c r="C73" s="20" t="s">
        <v>32</v>
      </c>
      <c r="D73" s="20">
        <v>767</v>
      </c>
      <c r="E73" s="21">
        <v>43217</v>
      </c>
      <c r="F73" s="20">
        <v>44707</v>
      </c>
      <c r="G73" s="21">
        <v>43211</v>
      </c>
      <c r="H73" s="20" t="s">
        <v>33</v>
      </c>
      <c r="I73" s="20" t="s">
        <v>20</v>
      </c>
      <c r="J73" s="20">
        <v>3</v>
      </c>
      <c r="K73" s="22">
        <v>230.82</v>
      </c>
      <c r="L73" s="22">
        <v>692.46</v>
      </c>
      <c r="M73" s="22">
        <v>230</v>
      </c>
      <c r="N73" s="22">
        <f t="shared" ref="N73:N136" si="2">+M73-K73</f>
        <v>-0.81999999999999318</v>
      </c>
      <c r="O73" s="23">
        <f t="shared" ref="O73:O136" si="3">+N73*J73</f>
        <v>-2.4599999999999795</v>
      </c>
    </row>
    <row r="74" spans="2:15" x14ac:dyDescent="0.2">
      <c r="B74" s="20" t="s">
        <v>31</v>
      </c>
      <c r="C74" s="20" t="s">
        <v>32</v>
      </c>
      <c r="D74" s="20">
        <v>768</v>
      </c>
      <c r="E74" s="21">
        <v>43217</v>
      </c>
      <c r="F74" s="20">
        <v>44707</v>
      </c>
      <c r="G74" s="21">
        <v>43211</v>
      </c>
      <c r="H74" s="20" t="s">
        <v>33</v>
      </c>
      <c r="I74" s="20" t="s">
        <v>20</v>
      </c>
      <c r="J74" s="20">
        <v>10</v>
      </c>
      <c r="K74" s="22">
        <v>230.82</v>
      </c>
      <c r="L74" s="22">
        <v>2308.1999999999998</v>
      </c>
      <c r="M74" s="22">
        <v>230</v>
      </c>
      <c r="N74" s="22">
        <f t="shared" si="2"/>
        <v>-0.81999999999999318</v>
      </c>
      <c r="O74" s="23">
        <f t="shared" si="3"/>
        <v>-8.1999999999999318</v>
      </c>
    </row>
    <row r="75" spans="2:15" x14ac:dyDescent="0.2">
      <c r="B75" s="20" t="s">
        <v>31</v>
      </c>
      <c r="C75" s="20" t="s">
        <v>32</v>
      </c>
      <c r="D75" s="20">
        <v>768</v>
      </c>
      <c r="E75" s="21">
        <v>43217</v>
      </c>
      <c r="F75" s="20">
        <v>44707</v>
      </c>
      <c r="G75" s="21">
        <v>43211</v>
      </c>
      <c r="H75" s="20" t="s">
        <v>33</v>
      </c>
      <c r="I75" s="20" t="s">
        <v>20</v>
      </c>
      <c r="J75" s="20">
        <v>25</v>
      </c>
      <c r="K75" s="22">
        <v>230.82</v>
      </c>
      <c r="L75" s="22">
        <v>5770.5</v>
      </c>
      <c r="M75" s="22">
        <v>230</v>
      </c>
      <c r="N75" s="22">
        <f t="shared" si="2"/>
        <v>-0.81999999999999318</v>
      </c>
      <c r="O75" s="23">
        <f t="shared" si="3"/>
        <v>-20.499999999999829</v>
      </c>
    </row>
    <row r="76" spans="2:15" x14ac:dyDescent="0.2">
      <c r="B76" s="20" t="s">
        <v>31</v>
      </c>
      <c r="C76" s="20" t="s">
        <v>32</v>
      </c>
      <c r="D76" s="20">
        <v>768</v>
      </c>
      <c r="E76" s="21">
        <v>43217</v>
      </c>
      <c r="F76" s="20">
        <v>44707</v>
      </c>
      <c r="G76" s="21">
        <v>43211</v>
      </c>
      <c r="H76" s="20" t="s">
        <v>33</v>
      </c>
      <c r="I76" s="20" t="s">
        <v>20</v>
      </c>
      <c r="J76" s="20">
        <v>13</v>
      </c>
      <c r="K76" s="22">
        <v>230.82</v>
      </c>
      <c r="L76" s="22">
        <v>3000.66</v>
      </c>
      <c r="M76" s="22">
        <v>230</v>
      </c>
      <c r="N76" s="22">
        <f t="shared" si="2"/>
        <v>-0.81999999999999318</v>
      </c>
      <c r="O76" s="23">
        <f t="shared" si="3"/>
        <v>-10.659999999999911</v>
      </c>
    </row>
    <row r="77" spans="2:15" x14ac:dyDescent="0.2">
      <c r="B77" s="20" t="s">
        <v>31</v>
      </c>
      <c r="C77" s="20" t="s">
        <v>32</v>
      </c>
      <c r="D77" s="20">
        <v>817</v>
      </c>
      <c r="E77" s="21">
        <v>43217</v>
      </c>
      <c r="F77" s="20">
        <v>44759</v>
      </c>
      <c r="G77" s="21">
        <v>43217</v>
      </c>
      <c r="H77" s="20" t="s">
        <v>33</v>
      </c>
      <c r="I77" s="20" t="s">
        <v>20</v>
      </c>
      <c r="J77" s="20">
        <v>25</v>
      </c>
      <c r="K77" s="22">
        <v>230.82</v>
      </c>
      <c r="L77" s="22">
        <v>5770.5</v>
      </c>
      <c r="M77" s="22">
        <v>230</v>
      </c>
      <c r="N77" s="22">
        <f t="shared" si="2"/>
        <v>-0.81999999999999318</v>
      </c>
      <c r="O77" s="23">
        <f t="shared" si="3"/>
        <v>-20.499999999999829</v>
      </c>
    </row>
    <row r="78" spans="2:15" x14ac:dyDescent="0.2">
      <c r="B78" s="20" t="s">
        <v>31</v>
      </c>
      <c r="C78" s="20" t="s">
        <v>32</v>
      </c>
      <c r="D78" s="20">
        <v>817</v>
      </c>
      <c r="E78" s="21">
        <v>43217</v>
      </c>
      <c r="F78" s="20">
        <v>44759</v>
      </c>
      <c r="G78" s="21">
        <v>43217</v>
      </c>
      <c r="H78" s="20" t="s">
        <v>33</v>
      </c>
      <c r="I78" s="20" t="s">
        <v>20</v>
      </c>
      <c r="J78" s="20">
        <v>10</v>
      </c>
      <c r="K78" s="22">
        <v>230.82</v>
      </c>
      <c r="L78" s="22">
        <v>2308.1999999999998</v>
      </c>
      <c r="M78" s="22">
        <v>230</v>
      </c>
      <c r="N78" s="22">
        <f t="shared" si="2"/>
        <v>-0.81999999999999318</v>
      </c>
      <c r="O78" s="23">
        <f t="shared" si="3"/>
        <v>-8.1999999999999318</v>
      </c>
    </row>
    <row r="79" spans="2:15" x14ac:dyDescent="0.2">
      <c r="B79" s="20" t="s">
        <v>31</v>
      </c>
      <c r="C79" s="20" t="s">
        <v>32</v>
      </c>
      <c r="D79" s="20">
        <v>817</v>
      </c>
      <c r="E79" s="21">
        <v>43217</v>
      </c>
      <c r="F79" s="20">
        <v>44759</v>
      </c>
      <c r="G79" s="21">
        <v>43217</v>
      </c>
      <c r="H79" s="20" t="s">
        <v>33</v>
      </c>
      <c r="I79" s="20" t="s">
        <v>20</v>
      </c>
      <c r="J79" s="20">
        <v>10</v>
      </c>
      <c r="K79" s="22">
        <v>230.82</v>
      </c>
      <c r="L79" s="22">
        <v>2308.1999999999998</v>
      </c>
      <c r="M79" s="22">
        <v>230</v>
      </c>
      <c r="N79" s="22">
        <f t="shared" si="2"/>
        <v>-0.81999999999999318</v>
      </c>
      <c r="O79" s="23">
        <f t="shared" si="3"/>
        <v>-8.1999999999999318</v>
      </c>
    </row>
    <row r="80" spans="2:15" x14ac:dyDescent="0.2">
      <c r="B80" s="20" t="s">
        <v>31</v>
      </c>
      <c r="C80" s="20" t="s">
        <v>32</v>
      </c>
      <c r="D80" s="20">
        <v>821</v>
      </c>
      <c r="E80" s="21">
        <v>43217</v>
      </c>
      <c r="F80" s="20">
        <v>44759</v>
      </c>
      <c r="G80" s="21">
        <v>43217</v>
      </c>
      <c r="H80" s="20" t="s">
        <v>33</v>
      </c>
      <c r="I80" s="20" t="s">
        <v>20</v>
      </c>
      <c r="J80" s="20">
        <v>2</v>
      </c>
      <c r="K80" s="22">
        <v>230.82</v>
      </c>
      <c r="L80" s="22">
        <v>461.64</v>
      </c>
      <c r="M80" s="22">
        <v>230</v>
      </c>
      <c r="N80" s="22">
        <f t="shared" si="2"/>
        <v>-0.81999999999999318</v>
      </c>
      <c r="O80" s="23">
        <f t="shared" si="3"/>
        <v>-1.6399999999999864</v>
      </c>
    </row>
    <row r="81" spans="2:15" x14ac:dyDescent="0.2">
      <c r="B81" s="20" t="s">
        <v>31</v>
      </c>
      <c r="C81" s="20" t="s">
        <v>32</v>
      </c>
      <c r="D81" s="20">
        <v>822</v>
      </c>
      <c r="E81" s="21">
        <v>43217</v>
      </c>
      <c r="F81" s="20">
        <v>44759</v>
      </c>
      <c r="G81" s="21">
        <v>43217</v>
      </c>
      <c r="H81" s="20" t="s">
        <v>33</v>
      </c>
      <c r="I81" s="20" t="s">
        <v>20</v>
      </c>
      <c r="J81" s="20">
        <v>25</v>
      </c>
      <c r="K81" s="22">
        <v>230.82</v>
      </c>
      <c r="L81" s="22">
        <v>5770.5</v>
      </c>
      <c r="M81" s="22">
        <v>230</v>
      </c>
      <c r="N81" s="22">
        <f t="shared" si="2"/>
        <v>-0.81999999999999318</v>
      </c>
      <c r="O81" s="23">
        <f t="shared" si="3"/>
        <v>-20.499999999999829</v>
      </c>
    </row>
    <row r="82" spans="2:15" x14ac:dyDescent="0.2">
      <c r="B82" s="20" t="s">
        <v>31</v>
      </c>
      <c r="C82" s="20" t="s">
        <v>32</v>
      </c>
      <c r="D82" s="20">
        <v>822</v>
      </c>
      <c r="E82" s="21">
        <v>43217</v>
      </c>
      <c r="F82" s="20">
        <v>44759</v>
      </c>
      <c r="G82" s="21">
        <v>43217</v>
      </c>
      <c r="H82" s="20" t="s">
        <v>33</v>
      </c>
      <c r="I82" s="20" t="s">
        <v>20</v>
      </c>
      <c r="J82" s="20">
        <v>10</v>
      </c>
      <c r="K82" s="22">
        <v>230.82</v>
      </c>
      <c r="L82" s="22">
        <v>2308.1999999999998</v>
      </c>
      <c r="M82" s="22">
        <v>230</v>
      </c>
      <c r="N82" s="22">
        <f t="shared" si="2"/>
        <v>-0.81999999999999318</v>
      </c>
      <c r="O82" s="23">
        <f t="shared" si="3"/>
        <v>-8.1999999999999318</v>
      </c>
    </row>
    <row r="83" spans="2:15" x14ac:dyDescent="0.2">
      <c r="B83" s="20" t="s">
        <v>31</v>
      </c>
      <c r="C83" s="20" t="s">
        <v>32</v>
      </c>
      <c r="D83" s="20">
        <v>822</v>
      </c>
      <c r="E83" s="21">
        <v>43217</v>
      </c>
      <c r="F83" s="20">
        <v>44759</v>
      </c>
      <c r="G83" s="21">
        <v>43217</v>
      </c>
      <c r="H83" s="20" t="s">
        <v>33</v>
      </c>
      <c r="I83" s="20" t="s">
        <v>20</v>
      </c>
      <c r="J83" s="20">
        <v>5</v>
      </c>
      <c r="K83" s="22">
        <v>230.82</v>
      </c>
      <c r="L83" s="22">
        <v>1154.0999999999999</v>
      </c>
      <c r="M83" s="22">
        <v>230</v>
      </c>
      <c r="N83" s="22">
        <f t="shared" si="2"/>
        <v>-0.81999999999999318</v>
      </c>
      <c r="O83" s="23">
        <f t="shared" si="3"/>
        <v>-4.0999999999999659</v>
      </c>
    </row>
    <row r="84" spans="2:15" x14ac:dyDescent="0.2">
      <c r="B84" s="20" t="s">
        <v>31</v>
      </c>
      <c r="C84" s="20" t="s">
        <v>32</v>
      </c>
      <c r="D84" s="20">
        <v>860</v>
      </c>
      <c r="E84" s="21">
        <v>43219</v>
      </c>
      <c r="F84" s="20">
        <v>44759</v>
      </c>
      <c r="G84" s="21">
        <v>43217</v>
      </c>
      <c r="H84" s="20" t="s">
        <v>33</v>
      </c>
      <c r="I84" s="20" t="s">
        <v>20</v>
      </c>
      <c r="J84" s="20">
        <v>5</v>
      </c>
      <c r="K84" s="22">
        <v>230.82</v>
      </c>
      <c r="L84" s="22">
        <v>1154.0999999999999</v>
      </c>
      <c r="M84" s="22">
        <v>230</v>
      </c>
      <c r="N84" s="22">
        <f t="shared" si="2"/>
        <v>-0.81999999999999318</v>
      </c>
      <c r="O84" s="23">
        <f t="shared" si="3"/>
        <v>-4.0999999999999659</v>
      </c>
    </row>
    <row r="85" spans="2:15" x14ac:dyDescent="0.2">
      <c r="B85" s="20" t="s">
        <v>31</v>
      </c>
      <c r="C85" s="20" t="s">
        <v>32</v>
      </c>
      <c r="D85" s="20">
        <v>860</v>
      </c>
      <c r="E85" s="21">
        <v>43219</v>
      </c>
      <c r="F85" s="20">
        <v>44759</v>
      </c>
      <c r="G85" s="21">
        <v>43217</v>
      </c>
      <c r="H85" s="20" t="s">
        <v>33</v>
      </c>
      <c r="I85" s="20" t="s">
        <v>20</v>
      </c>
      <c r="J85" s="20">
        <v>10</v>
      </c>
      <c r="K85" s="22">
        <v>230.82</v>
      </c>
      <c r="L85" s="22">
        <v>2308.1999999999998</v>
      </c>
      <c r="M85" s="22">
        <v>230</v>
      </c>
      <c r="N85" s="22">
        <f t="shared" si="2"/>
        <v>-0.81999999999999318</v>
      </c>
      <c r="O85" s="23">
        <f t="shared" si="3"/>
        <v>-8.1999999999999318</v>
      </c>
    </row>
    <row r="86" spans="2:15" x14ac:dyDescent="0.2">
      <c r="B86" s="20" t="s">
        <v>31</v>
      </c>
      <c r="C86" s="20" t="s">
        <v>32</v>
      </c>
      <c r="D86" s="20">
        <v>860</v>
      </c>
      <c r="E86" s="21">
        <v>43219</v>
      </c>
      <c r="F86" s="20">
        <v>44759</v>
      </c>
      <c r="G86" s="21">
        <v>43217</v>
      </c>
      <c r="H86" s="20" t="s">
        <v>33</v>
      </c>
      <c r="I86" s="20" t="s">
        <v>20</v>
      </c>
      <c r="J86" s="20">
        <v>27</v>
      </c>
      <c r="K86" s="22">
        <v>230.82</v>
      </c>
      <c r="L86" s="22">
        <v>6232.14</v>
      </c>
      <c r="M86" s="22">
        <v>230</v>
      </c>
      <c r="N86" s="22">
        <f t="shared" si="2"/>
        <v>-0.81999999999999318</v>
      </c>
      <c r="O86" s="23">
        <f t="shared" si="3"/>
        <v>-22.139999999999816</v>
      </c>
    </row>
    <row r="87" spans="2:15" x14ac:dyDescent="0.2">
      <c r="B87" s="20" t="s">
        <v>31</v>
      </c>
      <c r="C87" s="20" t="s">
        <v>32</v>
      </c>
      <c r="D87" s="20">
        <v>865</v>
      </c>
      <c r="E87" s="21">
        <v>43220</v>
      </c>
      <c r="F87" s="20">
        <v>44759</v>
      </c>
      <c r="G87" s="21">
        <v>43217</v>
      </c>
      <c r="H87" s="20" t="s">
        <v>33</v>
      </c>
      <c r="I87" s="20" t="s">
        <v>20</v>
      </c>
      <c r="J87" s="20">
        <v>10</v>
      </c>
      <c r="K87" s="22">
        <v>230.82</v>
      </c>
      <c r="L87" s="22">
        <v>2308.1999999999998</v>
      </c>
      <c r="M87" s="22">
        <v>230</v>
      </c>
      <c r="N87" s="22">
        <f t="shared" si="2"/>
        <v>-0.81999999999999318</v>
      </c>
      <c r="O87" s="23">
        <f t="shared" si="3"/>
        <v>-8.1999999999999318</v>
      </c>
    </row>
    <row r="88" spans="2:15" x14ac:dyDescent="0.2">
      <c r="B88" s="20" t="s">
        <v>31</v>
      </c>
      <c r="C88" s="20" t="s">
        <v>32</v>
      </c>
      <c r="D88" s="20">
        <v>865</v>
      </c>
      <c r="E88" s="21">
        <v>43220</v>
      </c>
      <c r="F88" s="20">
        <v>44759</v>
      </c>
      <c r="G88" s="21">
        <v>43217</v>
      </c>
      <c r="H88" s="20" t="s">
        <v>33</v>
      </c>
      <c r="I88" s="20" t="s">
        <v>20</v>
      </c>
      <c r="J88" s="20">
        <v>2</v>
      </c>
      <c r="K88" s="22">
        <v>230.82</v>
      </c>
      <c r="L88" s="22">
        <v>461.64</v>
      </c>
      <c r="M88" s="22">
        <v>230</v>
      </c>
      <c r="N88" s="22">
        <f t="shared" si="2"/>
        <v>-0.81999999999999318</v>
      </c>
      <c r="O88" s="23">
        <f t="shared" si="3"/>
        <v>-1.6399999999999864</v>
      </c>
    </row>
    <row r="89" spans="2:15" x14ac:dyDescent="0.2">
      <c r="B89" s="20" t="s">
        <v>31</v>
      </c>
      <c r="C89" s="20" t="s">
        <v>32</v>
      </c>
      <c r="D89" s="20">
        <v>919</v>
      </c>
      <c r="E89" s="21">
        <v>43220</v>
      </c>
      <c r="F89" s="20">
        <v>44759</v>
      </c>
      <c r="G89" s="21">
        <v>43217</v>
      </c>
      <c r="H89" s="20" t="s">
        <v>33</v>
      </c>
      <c r="I89" s="20" t="s">
        <v>20</v>
      </c>
      <c r="J89" s="20">
        <v>23</v>
      </c>
      <c r="K89" s="22">
        <v>230.82</v>
      </c>
      <c r="L89" s="22">
        <v>5308.86</v>
      </c>
      <c r="M89" s="22">
        <v>230</v>
      </c>
      <c r="N89" s="22">
        <f t="shared" si="2"/>
        <v>-0.81999999999999318</v>
      </c>
      <c r="O89" s="23">
        <f t="shared" si="3"/>
        <v>-18.859999999999843</v>
      </c>
    </row>
    <row r="90" spans="2:15" x14ac:dyDescent="0.2">
      <c r="B90" s="20" t="s">
        <v>31</v>
      </c>
      <c r="C90" s="20" t="s">
        <v>32</v>
      </c>
      <c r="D90" s="20">
        <v>945</v>
      </c>
      <c r="E90" s="21">
        <v>43222</v>
      </c>
      <c r="F90" s="20">
        <v>44759</v>
      </c>
      <c r="G90" s="21">
        <v>43217</v>
      </c>
      <c r="H90" s="20" t="s">
        <v>33</v>
      </c>
      <c r="I90" s="20" t="s">
        <v>20</v>
      </c>
      <c r="J90" s="20">
        <v>5</v>
      </c>
      <c r="K90" s="22">
        <v>230.82</v>
      </c>
      <c r="L90" s="22">
        <v>1154.0999999999999</v>
      </c>
      <c r="M90" s="22">
        <v>230</v>
      </c>
      <c r="N90" s="22">
        <f t="shared" si="2"/>
        <v>-0.81999999999999318</v>
      </c>
      <c r="O90" s="23">
        <f t="shared" si="3"/>
        <v>-4.0999999999999659</v>
      </c>
    </row>
    <row r="91" spans="2:15" x14ac:dyDescent="0.2">
      <c r="B91" s="20" t="s">
        <v>31</v>
      </c>
      <c r="C91" s="20" t="s">
        <v>32</v>
      </c>
      <c r="D91" s="20">
        <v>973</v>
      </c>
      <c r="E91" s="21">
        <v>43222</v>
      </c>
      <c r="F91" s="20">
        <v>44759</v>
      </c>
      <c r="G91" s="21">
        <v>43217</v>
      </c>
      <c r="H91" s="20" t="s">
        <v>33</v>
      </c>
      <c r="I91" s="20" t="s">
        <v>20</v>
      </c>
      <c r="J91" s="20">
        <v>5</v>
      </c>
      <c r="K91" s="22">
        <v>230.82</v>
      </c>
      <c r="L91" s="22">
        <v>1154.0999999999999</v>
      </c>
      <c r="M91" s="22">
        <v>230</v>
      </c>
      <c r="N91" s="22">
        <f t="shared" si="2"/>
        <v>-0.81999999999999318</v>
      </c>
      <c r="O91" s="23">
        <f t="shared" si="3"/>
        <v>-4.0999999999999659</v>
      </c>
    </row>
    <row r="92" spans="2:15" x14ac:dyDescent="0.2">
      <c r="B92" s="20" t="s">
        <v>31</v>
      </c>
      <c r="C92" s="20" t="s">
        <v>32</v>
      </c>
      <c r="D92" s="20">
        <v>973</v>
      </c>
      <c r="E92" s="21">
        <v>43222</v>
      </c>
      <c r="F92" s="20">
        <v>44759</v>
      </c>
      <c r="G92" s="21">
        <v>43217</v>
      </c>
      <c r="H92" s="20" t="s">
        <v>33</v>
      </c>
      <c r="I92" s="20" t="s">
        <v>20</v>
      </c>
      <c r="J92" s="20">
        <v>5</v>
      </c>
      <c r="K92" s="22">
        <v>230.82</v>
      </c>
      <c r="L92" s="22">
        <v>1154.0999999999999</v>
      </c>
      <c r="M92" s="22">
        <v>230</v>
      </c>
      <c r="N92" s="22">
        <f t="shared" si="2"/>
        <v>-0.81999999999999318</v>
      </c>
      <c r="O92" s="23">
        <f t="shared" si="3"/>
        <v>-4.0999999999999659</v>
      </c>
    </row>
    <row r="93" spans="2:15" x14ac:dyDescent="0.2">
      <c r="B93" s="20" t="s">
        <v>31</v>
      </c>
      <c r="C93" s="20" t="s">
        <v>32</v>
      </c>
      <c r="D93" s="20">
        <v>984</v>
      </c>
      <c r="E93" s="21">
        <v>43223</v>
      </c>
      <c r="F93" s="20">
        <v>44759</v>
      </c>
      <c r="G93" s="21">
        <v>43217</v>
      </c>
      <c r="H93" s="20" t="s">
        <v>33</v>
      </c>
      <c r="I93" s="20" t="s">
        <v>20</v>
      </c>
      <c r="J93" s="20">
        <v>8</v>
      </c>
      <c r="K93" s="22">
        <v>230.82</v>
      </c>
      <c r="L93" s="22">
        <v>1846.56</v>
      </c>
      <c r="M93" s="22">
        <v>230</v>
      </c>
      <c r="N93" s="22">
        <f t="shared" si="2"/>
        <v>-0.81999999999999318</v>
      </c>
      <c r="O93" s="23">
        <f t="shared" si="3"/>
        <v>-6.5599999999999454</v>
      </c>
    </row>
    <row r="94" spans="2:15" x14ac:dyDescent="0.2">
      <c r="B94" s="20" t="s">
        <v>31</v>
      </c>
      <c r="C94" s="20" t="s">
        <v>32</v>
      </c>
      <c r="D94" s="20">
        <v>984</v>
      </c>
      <c r="E94" s="21">
        <v>43223</v>
      </c>
      <c r="F94" s="20">
        <v>44759</v>
      </c>
      <c r="G94" s="21">
        <v>43217</v>
      </c>
      <c r="H94" s="20" t="s">
        <v>33</v>
      </c>
      <c r="I94" s="20" t="s">
        <v>20</v>
      </c>
      <c r="J94" s="20">
        <v>5</v>
      </c>
      <c r="K94" s="22">
        <v>230.82</v>
      </c>
      <c r="L94" s="22">
        <v>1154.0999999999999</v>
      </c>
      <c r="M94" s="22">
        <v>230</v>
      </c>
      <c r="N94" s="22">
        <f t="shared" si="2"/>
        <v>-0.81999999999999318</v>
      </c>
      <c r="O94" s="23">
        <f t="shared" si="3"/>
        <v>-4.0999999999999659</v>
      </c>
    </row>
    <row r="95" spans="2:15" x14ac:dyDescent="0.2">
      <c r="B95" s="20" t="s">
        <v>31</v>
      </c>
      <c r="C95" s="20" t="s">
        <v>32</v>
      </c>
      <c r="D95" s="20">
        <v>1115</v>
      </c>
      <c r="E95" s="21">
        <v>43228</v>
      </c>
      <c r="F95" s="20">
        <v>44814</v>
      </c>
      <c r="G95" s="21">
        <v>43224</v>
      </c>
      <c r="H95" s="20" t="s">
        <v>33</v>
      </c>
      <c r="I95" s="20" t="s">
        <v>20</v>
      </c>
      <c r="J95" s="20">
        <v>5</v>
      </c>
      <c r="K95" s="22">
        <v>230.82</v>
      </c>
      <c r="L95" s="22">
        <v>1154.0999999999999</v>
      </c>
      <c r="M95" s="22">
        <v>230</v>
      </c>
      <c r="N95" s="22">
        <f t="shared" si="2"/>
        <v>-0.81999999999999318</v>
      </c>
      <c r="O95" s="23">
        <f t="shared" si="3"/>
        <v>-4.0999999999999659</v>
      </c>
    </row>
    <row r="96" spans="2:15" x14ac:dyDescent="0.2">
      <c r="B96" s="20" t="s">
        <v>31</v>
      </c>
      <c r="C96" s="20" t="s">
        <v>32</v>
      </c>
      <c r="D96" s="20">
        <v>1115</v>
      </c>
      <c r="E96" s="21">
        <v>43228</v>
      </c>
      <c r="F96" s="20">
        <v>44814</v>
      </c>
      <c r="G96" s="21">
        <v>43224</v>
      </c>
      <c r="H96" s="20" t="s">
        <v>33</v>
      </c>
      <c r="I96" s="20" t="s">
        <v>20</v>
      </c>
      <c r="J96" s="20">
        <v>20</v>
      </c>
      <c r="K96" s="22">
        <v>230.82</v>
      </c>
      <c r="L96" s="22">
        <v>4616.3999999999996</v>
      </c>
      <c r="M96" s="22">
        <v>230</v>
      </c>
      <c r="N96" s="22">
        <f t="shared" si="2"/>
        <v>-0.81999999999999318</v>
      </c>
      <c r="O96" s="23">
        <f t="shared" si="3"/>
        <v>-16.399999999999864</v>
      </c>
    </row>
    <row r="97" spans="2:15" x14ac:dyDescent="0.2">
      <c r="B97" s="20" t="s">
        <v>31</v>
      </c>
      <c r="C97" s="20" t="s">
        <v>32</v>
      </c>
      <c r="D97" s="20">
        <v>1115</v>
      </c>
      <c r="E97" s="21">
        <v>43228</v>
      </c>
      <c r="F97" s="20">
        <v>44814</v>
      </c>
      <c r="G97" s="21">
        <v>43224</v>
      </c>
      <c r="H97" s="20" t="s">
        <v>33</v>
      </c>
      <c r="I97" s="20" t="s">
        <v>20</v>
      </c>
      <c r="J97" s="20">
        <v>30</v>
      </c>
      <c r="K97" s="22">
        <v>230.82</v>
      </c>
      <c r="L97" s="22">
        <v>6924.6</v>
      </c>
      <c r="M97" s="22">
        <v>230</v>
      </c>
      <c r="N97" s="22">
        <f t="shared" si="2"/>
        <v>-0.81999999999999318</v>
      </c>
      <c r="O97" s="23">
        <f t="shared" si="3"/>
        <v>-24.599999999999795</v>
      </c>
    </row>
    <row r="98" spans="2:15" x14ac:dyDescent="0.2">
      <c r="B98" s="20" t="s">
        <v>31</v>
      </c>
      <c r="C98" s="20" t="s">
        <v>32</v>
      </c>
      <c r="D98" s="20">
        <v>1116</v>
      </c>
      <c r="E98" s="21">
        <v>43228</v>
      </c>
      <c r="F98" s="20">
        <v>44814</v>
      </c>
      <c r="G98" s="21">
        <v>43224</v>
      </c>
      <c r="H98" s="20" t="s">
        <v>33</v>
      </c>
      <c r="I98" s="20" t="s">
        <v>20</v>
      </c>
      <c r="J98" s="20">
        <v>20</v>
      </c>
      <c r="K98" s="22">
        <v>230.82</v>
      </c>
      <c r="L98" s="22">
        <v>4616.3999999999996</v>
      </c>
      <c r="M98" s="22">
        <v>230</v>
      </c>
      <c r="N98" s="22">
        <f t="shared" si="2"/>
        <v>-0.81999999999999318</v>
      </c>
      <c r="O98" s="23">
        <f t="shared" si="3"/>
        <v>-16.399999999999864</v>
      </c>
    </row>
    <row r="99" spans="2:15" x14ac:dyDescent="0.2">
      <c r="B99" s="20" t="s">
        <v>31</v>
      </c>
      <c r="C99" s="20" t="s">
        <v>32</v>
      </c>
      <c r="D99" s="20">
        <v>1116</v>
      </c>
      <c r="E99" s="21">
        <v>43228</v>
      </c>
      <c r="F99" s="20">
        <v>44814</v>
      </c>
      <c r="G99" s="21">
        <v>43224</v>
      </c>
      <c r="H99" s="20" t="s">
        <v>33</v>
      </c>
      <c r="I99" s="20" t="s">
        <v>20</v>
      </c>
      <c r="J99" s="20">
        <v>40</v>
      </c>
      <c r="K99" s="22">
        <v>230.82</v>
      </c>
      <c r="L99" s="22">
        <v>9232.7999999999993</v>
      </c>
      <c r="M99" s="22">
        <v>230</v>
      </c>
      <c r="N99" s="22">
        <f t="shared" si="2"/>
        <v>-0.81999999999999318</v>
      </c>
      <c r="O99" s="23">
        <f t="shared" si="3"/>
        <v>-32.799999999999727</v>
      </c>
    </row>
    <row r="100" spans="2:15" x14ac:dyDescent="0.2">
      <c r="B100" s="20" t="s">
        <v>31</v>
      </c>
      <c r="C100" s="20" t="s">
        <v>32</v>
      </c>
      <c r="D100" s="20">
        <v>1116</v>
      </c>
      <c r="E100" s="21">
        <v>43228</v>
      </c>
      <c r="F100" s="20">
        <v>44814</v>
      </c>
      <c r="G100" s="21">
        <v>43224</v>
      </c>
      <c r="H100" s="20" t="s">
        <v>33</v>
      </c>
      <c r="I100" s="20" t="s">
        <v>20</v>
      </c>
      <c r="J100" s="20">
        <v>15</v>
      </c>
      <c r="K100" s="22">
        <v>230.82</v>
      </c>
      <c r="L100" s="22">
        <v>3462.3</v>
      </c>
      <c r="M100" s="22">
        <v>230</v>
      </c>
      <c r="N100" s="22">
        <f t="shared" si="2"/>
        <v>-0.81999999999999318</v>
      </c>
      <c r="O100" s="23">
        <f t="shared" si="3"/>
        <v>-12.299999999999898</v>
      </c>
    </row>
    <row r="101" spans="2:15" x14ac:dyDescent="0.2">
      <c r="B101" s="20" t="s">
        <v>31</v>
      </c>
      <c r="C101" s="20" t="s">
        <v>32</v>
      </c>
      <c r="D101" s="20">
        <v>1116</v>
      </c>
      <c r="E101" s="21">
        <v>43228</v>
      </c>
      <c r="F101" s="20">
        <v>44814</v>
      </c>
      <c r="G101" s="21">
        <v>43224</v>
      </c>
      <c r="H101" s="20" t="s">
        <v>33</v>
      </c>
      <c r="I101" s="20" t="s">
        <v>20</v>
      </c>
      <c r="J101" s="20">
        <v>10</v>
      </c>
      <c r="K101" s="22">
        <v>230.82</v>
      </c>
      <c r="L101" s="22">
        <v>2308.1999999999998</v>
      </c>
      <c r="M101" s="22">
        <v>230</v>
      </c>
      <c r="N101" s="22">
        <f t="shared" si="2"/>
        <v>-0.81999999999999318</v>
      </c>
      <c r="O101" s="23">
        <f t="shared" si="3"/>
        <v>-8.1999999999999318</v>
      </c>
    </row>
    <row r="102" spans="2:15" x14ac:dyDescent="0.2">
      <c r="B102" s="20" t="s">
        <v>31</v>
      </c>
      <c r="C102" s="20" t="s">
        <v>32</v>
      </c>
      <c r="D102" s="20">
        <v>1117</v>
      </c>
      <c r="E102" s="21">
        <v>43228</v>
      </c>
      <c r="F102" s="20">
        <v>44814</v>
      </c>
      <c r="G102" s="21">
        <v>43224</v>
      </c>
      <c r="H102" s="20" t="s">
        <v>33</v>
      </c>
      <c r="I102" s="20" t="s">
        <v>20</v>
      </c>
      <c r="J102" s="20">
        <v>10</v>
      </c>
      <c r="K102" s="22">
        <v>230.82</v>
      </c>
      <c r="L102" s="22">
        <v>2308.1999999999998</v>
      </c>
      <c r="M102" s="22">
        <v>230</v>
      </c>
      <c r="N102" s="22">
        <f t="shared" si="2"/>
        <v>-0.81999999999999318</v>
      </c>
      <c r="O102" s="23">
        <f t="shared" si="3"/>
        <v>-8.1999999999999318</v>
      </c>
    </row>
    <row r="103" spans="2:15" x14ac:dyDescent="0.2">
      <c r="B103" s="20" t="s">
        <v>31</v>
      </c>
      <c r="C103" s="20" t="s">
        <v>32</v>
      </c>
      <c r="D103" s="20">
        <v>1118</v>
      </c>
      <c r="E103" s="21">
        <v>43228</v>
      </c>
      <c r="F103" s="20">
        <v>44759</v>
      </c>
      <c r="G103" s="21">
        <v>43217</v>
      </c>
      <c r="H103" s="20" t="s">
        <v>33</v>
      </c>
      <c r="I103" s="20" t="s">
        <v>20</v>
      </c>
      <c r="J103" s="20">
        <v>5</v>
      </c>
      <c r="K103" s="22">
        <v>230.82</v>
      </c>
      <c r="L103" s="22">
        <v>1154.0999999999999</v>
      </c>
      <c r="M103" s="22">
        <v>230</v>
      </c>
      <c r="N103" s="22">
        <f t="shared" si="2"/>
        <v>-0.81999999999999318</v>
      </c>
      <c r="O103" s="23">
        <f t="shared" si="3"/>
        <v>-4.0999999999999659</v>
      </c>
    </row>
    <row r="104" spans="2:15" x14ac:dyDescent="0.2">
      <c r="B104" s="20" t="s">
        <v>31</v>
      </c>
      <c r="C104" s="20" t="s">
        <v>32</v>
      </c>
      <c r="D104" s="20">
        <v>1118</v>
      </c>
      <c r="E104" s="21">
        <v>43228</v>
      </c>
      <c r="F104" s="20">
        <v>44759</v>
      </c>
      <c r="G104" s="21">
        <v>43217</v>
      </c>
      <c r="H104" s="20" t="s">
        <v>33</v>
      </c>
      <c r="I104" s="20" t="s">
        <v>20</v>
      </c>
      <c r="J104" s="20">
        <v>3</v>
      </c>
      <c r="K104" s="22">
        <v>230.82</v>
      </c>
      <c r="L104" s="22">
        <v>692.46</v>
      </c>
      <c r="M104" s="22">
        <v>230</v>
      </c>
      <c r="N104" s="22">
        <f t="shared" si="2"/>
        <v>-0.81999999999999318</v>
      </c>
      <c r="O104" s="23">
        <f t="shared" si="3"/>
        <v>-2.4599999999999795</v>
      </c>
    </row>
    <row r="105" spans="2:15" x14ac:dyDescent="0.2">
      <c r="B105" s="20" t="s">
        <v>31</v>
      </c>
      <c r="C105" s="20" t="s">
        <v>32</v>
      </c>
      <c r="D105" s="20">
        <v>1405</v>
      </c>
      <c r="E105" s="21">
        <v>43236</v>
      </c>
      <c r="F105" s="20">
        <v>44901</v>
      </c>
      <c r="G105" s="21">
        <v>43235</v>
      </c>
      <c r="H105" s="20" t="s">
        <v>33</v>
      </c>
      <c r="I105" s="20" t="s">
        <v>20</v>
      </c>
      <c r="J105" s="20">
        <v>8</v>
      </c>
      <c r="K105" s="22">
        <v>230.82</v>
      </c>
      <c r="L105" s="22">
        <v>1846.56</v>
      </c>
      <c r="M105" s="22">
        <v>230</v>
      </c>
      <c r="N105" s="22">
        <f t="shared" si="2"/>
        <v>-0.81999999999999318</v>
      </c>
      <c r="O105" s="23">
        <f t="shared" si="3"/>
        <v>-6.5599999999999454</v>
      </c>
    </row>
    <row r="106" spans="2:15" x14ac:dyDescent="0.2">
      <c r="B106" s="20" t="s">
        <v>31</v>
      </c>
      <c r="C106" s="20" t="s">
        <v>32</v>
      </c>
      <c r="D106" s="20">
        <v>1405</v>
      </c>
      <c r="E106" s="21">
        <v>43236</v>
      </c>
      <c r="F106" s="20">
        <v>44901</v>
      </c>
      <c r="G106" s="21">
        <v>43235</v>
      </c>
      <c r="H106" s="20" t="s">
        <v>33</v>
      </c>
      <c r="I106" s="20" t="s">
        <v>20</v>
      </c>
      <c r="J106" s="20">
        <v>17</v>
      </c>
      <c r="K106" s="22">
        <v>230.82</v>
      </c>
      <c r="L106" s="22">
        <v>3923.94</v>
      </c>
      <c r="M106" s="22">
        <v>230</v>
      </c>
      <c r="N106" s="22">
        <f t="shared" si="2"/>
        <v>-0.81999999999999318</v>
      </c>
      <c r="O106" s="23">
        <f t="shared" si="3"/>
        <v>-13.939999999999884</v>
      </c>
    </row>
    <row r="107" spans="2:15" x14ac:dyDescent="0.2">
      <c r="B107" s="20" t="s">
        <v>31</v>
      </c>
      <c r="C107" s="20" t="s">
        <v>32</v>
      </c>
      <c r="D107" s="20">
        <v>1406</v>
      </c>
      <c r="E107" s="21">
        <v>43236</v>
      </c>
      <c r="F107" s="20">
        <v>44901</v>
      </c>
      <c r="G107" s="21">
        <v>43235</v>
      </c>
      <c r="H107" s="20" t="s">
        <v>33</v>
      </c>
      <c r="I107" s="20" t="s">
        <v>20</v>
      </c>
      <c r="J107" s="20">
        <v>8</v>
      </c>
      <c r="K107" s="22">
        <v>230.82</v>
      </c>
      <c r="L107" s="22">
        <v>1846.56</v>
      </c>
      <c r="M107" s="22">
        <v>230</v>
      </c>
      <c r="N107" s="22">
        <f t="shared" si="2"/>
        <v>-0.81999999999999318</v>
      </c>
      <c r="O107" s="23">
        <f t="shared" si="3"/>
        <v>-6.5599999999999454</v>
      </c>
    </row>
    <row r="108" spans="2:15" x14ac:dyDescent="0.2">
      <c r="B108" s="20" t="s">
        <v>31</v>
      </c>
      <c r="C108" s="20" t="s">
        <v>32</v>
      </c>
      <c r="D108" s="20">
        <v>1406</v>
      </c>
      <c r="E108" s="21">
        <v>43236</v>
      </c>
      <c r="F108" s="20">
        <v>44901</v>
      </c>
      <c r="G108" s="21">
        <v>43235</v>
      </c>
      <c r="H108" s="20" t="s">
        <v>33</v>
      </c>
      <c r="I108" s="20" t="s">
        <v>20</v>
      </c>
      <c r="J108" s="20">
        <v>32</v>
      </c>
      <c r="K108" s="22">
        <v>230.82</v>
      </c>
      <c r="L108" s="22">
        <v>7386.24</v>
      </c>
      <c r="M108" s="22">
        <v>230</v>
      </c>
      <c r="N108" s="22">
        <f t="shared" si="2"/>
        <v>-0.81999999999999318</v>
      </c>
      <c r="O108" s="23">
        <f t="shared" si="3"/>
        <v>-26.239999999999782</v>
      </c>
    </row>
    <row r="109" spans="2:15" x14ac:dyDescent="0.2">
      <c r="B109" s="20" t="s">
        <v>31</v>
      </c>
      <c r="C109" s="20" t="s">
        <v>32</v>
      </c>
      <c r="D109" s="20">
        <v>1407</v>
      </c>
      <c r="E109" s="21">
        <v>43236</v>
      </c>
      <c r="F109" s="20">
        <v>44901</v>
      </c>
      <c r="G109" s="21">
        <v>43235</v>
      </c>
      <c r="H109" s="20" t="s">
        <v>33</v>
      </c>
      <c r="I109" s="20" t="s">
        <v>20</v>
      </c>
      <c r="J109" s="20">
        <v>10</v>
      </c>
      <c r="K109" s="22">
        <v>230.82</v>
      </c>
      <c r="L109" s="22">
        <v>2308.1999999999998</v>
      </c>
      <c r="M109" s="22">
        <v>230</v>
      </c>
      <c r="N109" s="22">
        <f t="shared" si="2"/>
        <v>-0.81999999999999318</v>
      </c>
      <c r="O109" s="23">
        <f t="shared" si="3"/>
        <v>-8.1999999999999318</v>
      </c>
    </row>
    <row r="110" spans="2:15" x14ac:dyDescent="0.2">
      <c r="B110" s="20" t="s">
        <v>31</v>
      </c>
      <c r="C110" s="20" t="s">
        <v>32</v>
      </c>
      <c r="D110" s="20">
        <v>1407</v>
      </c>
      <c r="E110" s="21">
        <v>43236</v>
      </c>
      <c r="F110" s="20">
        <v>44901</v>
      </c>
      <c r="G110" s="21">
        <v>43235</v>
      </c>
      <c r="H110" s="20" t="s">
        <v>33</v>
      </c>
      <c r="I110" s="20" t="s">
        <v>20</v>
      </c>
      <c r="J110" s="20">
        <v>13</v>
      </c>
      <c r="K110" s="22">
        <v>230.82</v>
      </c>
      <c r="L110" s="22">
        <v>3000.66</v>
      </c>
      <c r="M110" s="22">
        <v>230</v>
      </c>
      <c r="N110" s="22">
        <f t="shared" si="2"/>
        <v>-0.81999999999999318</v>
      </c>
      <c r="O110" s="23">
        <f t="shared" si="3"/>
        <v>-10.659999999999911</v>
      </c>
    </row>
    <row r="111" spans="2:15" x14ac:dyDescent="0.2">
      <c r="B111" s="20" t="s">
        <v>31</v>
      </c>
      <c r="C111" s="20" t="s">
        <v>32</v>
      </c>
      <c r="D111" s="20">
        <v>1408</v>
      </c>
      <c r="E111" s="21">
        <v>43236</v>
      </c>
      <c r="F111" s="20">
        <v>44901</v>
      </c>
      <c r="G111" s="21">
        <v>43235</v>
      </c>
      <c r="H111" s="20" t="s">
        <v>33</v>
      </c>
      <c r="I111" s="20" t="s">
        <v>20</v>
      </c>
      <c r="J111" s="20">
        <v>10</v>
      </c>
      <c r="K111" s="22">
        <v>230.82</v>
      </c>
      <c r="L111" s="22">
        <v>2308.1999999999998</v>
      </c>
      <c r="M111" s="22">
        <v>230</v>
      </c>
      <c r="N111" s="22">
        <f t="shared" si="2"/>
        <v>-0.81999999999999318</v>
      </c>
      <c r="O111" s="23">
        <f t="shared" si="3"/>
        <v>-8.1999999999999318</v>
      </c>
    </row>
    <row r="112" spans="2:15" x14ac:dyDescent="0.2">
      <c r="B112" s="20" t="s">
        <v>31</v>
      </c>
      <c r="C112" s="20" t="s">
        <v>32</v>
      </c>
      <c r="D112" s="20">
        <v>1408</v>
      </c>
      <c r="E112" s="21">
        <v>43236</v>
      </c>
      <c r="F112" s="20">
        <v>44901</v>
      </c>
      <c r="G112" s="21">
        <v>43235</v>
      </c>
      <c r="H112" s="20" t="s">
        <v>33</v>
      </c>
      <c r="I112" s="20" t="s">
        <v>20</v>
      </c>
      <c r="J112" s="20">
        <v>35</v>
      </c>
      <c r="K112" s="22">
        <v>230.82</v>
      </c>
      <c r="L112" s="22">
        <v>8078.7</v>
      </c>
      <c r="M112" s="22">
        <v>230</v>
      </c>
      <c r="N112" s="22">
        <f t="shared" si="2"/>
        <v>-0.81999999999999318</v>
      </c>
      <c r="O112" s="23">
        <f t="shared" si="3"/>
        <v>-28.699999999999761</v>
      </c>
    </row>
    <row r="113" spans="2:15" x14ac:dyDescent="0.2">
      <c r="B113" s="20" t="s">
        <v>31</v>
      </c>
      <c r="C113" s="20" t="s">
        <v>32</v>
      </c>
      <c r="D113" s="20">
        <v>1409</v>
      </c>
      <c r="E113" s="21">
        <v>43236</v>
      </c>
      <c r="F113" s="20">
        <v>44901</v>
      </c>
      <c r="G113" s="21">
        <v>43235</v>
      </c>
      <c r="H113" s="20" t="s">
        <v>33</v>
      </c>
      <c r="I113" s="20" t="s">
        <v>20</v>
      </c>
      <c r="J113" s="20">
        <v>8</v>
      </c>
      <c r="K113" s="22">
        <v>230.82</v>
      </c>
      <c r="L113" s="22">
        <v>1846.56</v>
      </c>
      <c r="M113" s="22">
        <v>230</v>
      </c>
      <c r="N113" s="22">
        <f t="shared" si="2"/>
        <v>-0.81999999999999318</v>
      </c>
      <c r="O113" s="23">
        <f t="shared" si="3"/>
        <v>-6.5599999999999454</v>
      </c>
    </row>
    <row r="114" spans="2:15" x14ac:dyDescent="0.2">
      <c r="B114" s="20" t="s">
        <v>31</v>
      </c>
      <c r="C114" s="20" t="s">
        <v>32</v>
      </c>
      <c r="D114" s="20">
        <v>1409</v>
      </c>
      <c r="E114" s="21">
        <v>43236</v>
      </c>
      <c r="F114" s="20">
        <v>44901</v>
      </c>
      <c r="G114" s="21">
        <v>43235</v>
      </c>
      <c r="H114" s="20" t="s">
        <v>33</v>
      </c>
      <c r="I114" s="20" t="s">
        <v>20</v>
      </c>
      <c r="J114" s="20">
        <v>10</v>
      </c>
      <c r="K114" s="22">
        <v>230.82</v>
      </c>
      <c r="L114" s="22">
        <v>2308.1999999999998</v>
      </c>
      <c r="M114" s="22">
        <v>230</v>
      </c>
      <c r="N114" s="22">
        <f t="shared" si="2"/>
        <v>-0.81999999999999318</v>
      </c>
      <c r="O114" s="23">
        <f t="shared" si="3"/>
        <v>-8.1999999999999318</v>
      </c>
    </row>
    <row r="115" spans="2:15" x14ac:dyDescent="0.2">
      <c r="B115" s="20" t="s">
        <v>31</v>
      </c>
      <c r="C115" s="20" t="s">
        <v>32</v>
      </c>
      <c r="D115" s="20">
        <v>1409</v>
      </c>
      <c r="E115" s="21">
        <v>43236</v>
      </c>
      <c r="F115" s="20">
        <v>44901</v>
      </c>
      <c r="G115" s="21">
        <v>43235</v>
      </c>
      <c r="H115" s="20" t="s">
        <v>33</v>
      </c>
      <c r="I115" s="20" t="s">
        <v>20</v>
      </c>
      <c r="J115" s="20">
        <v>5</v>
      </c>
      <c r="K115" s="22">
        <v>230.82</v>
      </c>
      <c r="L115" s="22">
        <v>1154.0999999999999</v>
      </c>
      <c r="M115" s="22">
        <v>230</v>
      </c>
      <c r="N115" s="22">
        <f t="shared" si="2"/>
        <v>-0.81999999999999318</v>
      </c>
      <c r="O115" s="23">
        <f t="shared" si="3"/>
        <v>-4.0999999999999659</v>
      </c>
    </row>
    <row r="116" spans="2:15" x14ac:dyDescent="0.2">
      <c r="B116" s="20" t="s">
        <v>31</v>
      </c>
      <c r="C116" s="20" t="s">
        <v>32</v>
      </c>
      <c r="D116" s="20">
        <v>1410</v>
      </c>
      <c r="E116" s="21">
        <v>43236</v>
      </c>
      <c r="F116" s="20">
        <v>44901</v>
      </c>
      <c r="G116" s="21">
        <v>43235</v>
      </c>
      <c r="H116" s="20" t="s">
        <v>33</v>
      </c>
      <c r="I116" s="20" t="s">
        <v>20</v>
      </c>
      <c r="J116" s="20">
        <v>8</v>
      </c>
      <c r="K116" s="22">
        <v>230.82</v>
      </c>
      <c r="L116" s="22">
        <v>1846.56</v>
      </c>
      <c r="M116" s="22">
        <v>230</v>
      </c>
      <c r="N116" s="22">
        <f t="shared" si="2"/>
        <v>-0.81999999999999318</v>
      </c>
      <c r="O116" s="23">
        <f t="shared" si="3"/>
        <v>-6.5599999999999454</v>
      </c>
    </row>
    <row r="117" spans="2:15" x14ac:dyDescent="0.2">
      <c r="B117" s="20" t="s">
        <v>31</v>
      </c>
      <c r="C117" s="20" t="s">
        <v>32</v>
      </c>
      <c r="D117" s="20">
        <v>1410</v>
      </c>
      <c r="E117" s="21">
        <v>43236</v>
      </c>
      <c r="F117" s="20">
        <v>44901</v>
      </c>
      <c r="G117" s="21">
        <v>43235</v>
      </c>
      <c r="H117" s="20" t="s">
        <v>33</v>
      </c>
      <c r="I117" s="20" t="s">
        <v>20</v>
      </c>
      <c r="J117" s="20">
        <v>7</v>
      </c>
      <c r="K117" s="22">
        <v>230.82</v>
      </c>
      <c r="L117" s="22">
        <v>1615.74</v>
      </c>
      <c r="M117" s="22">
        <v>230</v>
      </c>
      <c r="N117" s="22">
        <f t="shared" si="2"/>
        <v>-0.81999999999999318</v>
      </c>
      <c r="O117" s="23">
        <f t="shared" si="3"/>
        <v>-5.7399999999999523</v>
      </c>
    </row>
    <row r="118" spans="2:15" x14ac:dyDescent="0.2">
      <c r="B118" s="20" t="s">
        <v>31</v>
      </c>
      <c r="C118" s="20" t="s">
        <v>32</v>
      </c>
      <c r="D118" s="20">
        <v>1410</v>
      </c>
      <c r="E118" s="21">
        <v>43236</v>
      </c>
      <c r="F118" s="20">
        <v>44901</v>
      </c>
      <c r="G118" s="21">
        <v>43235</v>
      </c>
      <c r="H118" s="20" t="s">
        <v>33</v>
      </c>
      <c r="I118" s="20" t="s">
        <v>20</v>
      </c>
      <c r="J118" s="20">
        <v>5</v>
      </c>
      <c r="K118" s="22">
        <v>230.82</v>
      </c>
      <c r="L118" s="22">
        <v>1154.0999999999999</v>
      </c>
      <c r="M118" s="22">
        <v>230</v>
      </c>
      <c r="N118" s="22">
        <f t="shared" si="2"/>
        <v>-0.81999999999999318</v>
      </c>
      <c r="O118" s="23">
        <f t="shared" si="3"/>
        <v>-4.0999999999999659</v>
      </c>
    </row>
    <row r="119" spans="2:15" x14ac:dyDescent="0.2">
      <c r="B119" s="20" t="s">
        <v>31</v>
      </c>
      <c r="C119" s="20" t="s">
        <v>32</v>
      </c>
      <c r="D119" s="20">
        <v>1411</v>
      </c>
      <c r="E119" s="21">
        <v>43236</v>
      </c>
      <c r="F119" s="20">
        <v>44901</v>
      </c>
      <c r="G119" s="21">
        <v>43235</v>
      </c>
      <c r="H119" s="20" t="s">
        <v>33</v>
      </c>
      <c r="I119" s="20" t="s">
        <v>20</v>
      </c>
      <c r="J119" s="20">
        <v>10</v>
      </c>
      <c r="K119" s="22">
        <v>230.82</v>
      </c>
      <c r="L119" s="22">
        <v>2308.1999999999998</v>
      </c>
      <c r="M119" s="22">
        <v>230</v>
      </c>
      <c r="N119" s="22">
        <f t="shared" si="2"/>
        <v>-0.81999999999999318</v>
      </c>
      <c r="O119" s="23">
        <f t="shared" si="3"/>
        <v>-8.1999999999999318</v>
      </c>
    </row>
    <row r="120" spans="2:15" x14ac:dyDescent="0.2">
      <c r="B120" s="20" t="s">
        <v>31</v>
      </c>
      <c r="C120" s="20" t="s">
        <v>32</v>
      </c>
      <c r="D120" s="20">
        <v>1411</v>
      </c>
      <c r="E120" s="21">
        <v>43236</v>
      </c>
      <c r="F120" s="20">
        <v>44901</v>
      </c>
      <c r="G120" s="21">
        <v>43235</v>
      </c>
      <c r="H120" s="20" t="s">
        <v>33</v>
      </c>
      <c r="I120" s="20" t="s">
        <v>20</v>
      </c>
      <c r="J120" s="20">
        <v>10</v>
      </c>
      <c r="K120" s="22">
        <v>230.82</v>
      </c>
      <c r="L120" s="22">
        <v>2308.1999999999998</v>
      </c>
      <c r="M120" s="22">
        <v>230</v>
      </c>
      <c r="N120" s="22">
        <f t="shared" si="2"/>
        <v>-0.81999999999999318</v>
      </c>
      <c r="O120" s="23">
        <f t="shared" si="3"/>
        <v>-8.1999999999999318</v>
      </c>
    </row>
    <row r="121" spans="2:15" x14ac:dyDescent="0.2">
      <c r="B121" s="20" t="s">
        <v>31</v>
      </c>
      <c r="C121" s="20" t="s">
        <v>32</v>
      </c>
      <c r="D121" s="20">
        <v>1411</v>
      </c>
      <c r="E121" s="21">
        <v>43236</v>
      </c>
      <c r="F121" s="20">
        <v>44901</v>
      </c>
      <c r="G121" s="21">
        <v>43235</v>
      </c>
      <c r="H121" s="20" t="s">
        <v>33</v>
      </c>
      <c r="I121" s="20" t="s">
        <v>20</v>
      </c>
      <c r="J121" s="20">
        <v>4</v>
      </c>
      <c r="K121" s="22">
        <v>230.82</v>
      </c>
      <c r="L121" s="22">
        <v>923.28</v>
      </c>
      <c r="M121" s="22">
        <v>230</v>
      </c>
      <c r="N121" s="22">
        <f t="shared" si="2"/>
        <v>-0.81999999999999318</v>
      </c>
      <c r="O121" s="23">
        <f t="shared" si="3"/>
        <v>-3.2799999999999727</v>
      </c>
    </row>
    <row r="122" spans="2:15" x14ac:dyDescent="0.2">
      <c r="B122" s="20" t="s">
        <v>31</v>
      </c>
      <c r="C122" s="20" t="s">
        <v>32</v>
      </c>
      <c r="D122" s="20">
        <v>1539</v>
      </c>
      <c r="E122" s="21">
        <v>43238</v>
      </c>
      <c r="F122" s="20">
        <v>44931</v>
      </c>
      <c r="G122" s="21">
        <v>43236</v>
      </c>
      <c r="H122" s="20" t="s">
        <v>33</v>
      </c>
      <c r="I122" s="20" t="s">
        <v>20</v>
      </c>
      <c r="J122" s="20">
        <v>10</v>
      </c>
      <c r="K122" s="22">
        <v>230.82</v>
      </c>
      <c r="L122" s="22">
        <v>2308.1999999999998</v>
      </c>
      <c r="M122" s="22">
        <v>230</v>
      </c>
      <c r="N122" s="22">
        <f t="shared" si="2"/>
        <v>-0.81999999999999318</v>
      </c>
      <c r="O122" s="23">
        <f t="shared" si="3"/>
        <v>-8.1999999999999318</v>
      </c>
    </row>
    <row r="123" spans="2:15" x14ac:dyDescent="0.2">
      <c r="B123" s="20" t="s">
        <v>31</v>
      </c>
      <c r="C123" s="20" t="s">
        <v>32</v>
      </c>
      <c r="D123" s="20">
        <v>1539</v>
      </c>
      <c r="E123" s="21">
        <v>43238</v>
      </c>
      <c r="F123" s="20">
        <v>44931</v>
      </c>
      <c r="G123" s="21">
        <v>43236</v>
      </c>
      <c r="H123" s="20" t="s">
        <v>33</v>
      </c>
      <c r="I123" s="20" t="s">
        <v>20</v>
      </c>
      <c r="J123" s="20">
        <v>5</v>
      </c>
      <c r="K123" s="22">
        <v>230.82</v>
      </c>
      <c r="L123" s="22">
        <v>1154.0999999999999</v>
      </c>
      <c r="M123" s="22">
        <v>230</v>
      </c>
      <c r="N123" s="22">
        <f t="shared" si="2"/>
        <v>-0.81999999999999318</v>
      </c>
      <c r="O123" s="23">
        <f t="shared" si="3"/>
        <v>-4.0999999999999659</v>
      </c>
    </row>
    <row r="124" spans="2:15" x14ac:dyDescent="0.2">
      <c r="B124" s="20" t="s">
        <v>31</v>
      </c>
      <c r="C124" s="20" t="s">
        <v>32</v>
      </c>
      <c r="D124" s="20">
        <v>1539</v>
      </c>
      <c r="E124" s="21">
        <v>43238</v>
      </c>
      <c r="F124" s="20">
        <v>44931</v>
      </c>
      <c r="G124" s="21">
        <v>43236</v>
      </c>
      <c r="H124" s="20" t="s">
        <v>33</v>
      </c>
      <c r="I124" s="20" t="s">
        <v>20</v>
      </c>
      <c r="J124" s="20">
        <v>45</v>
      </c>
      <c r="K124" s="22">
        <v>230.82</v>
      </c>
      <c r="L124" s="22">
        <v>10386.9</v>
      </c>
      <c r="M124" s="22">
        <v>230</v>
      </c>
      <c r="N124" s="22">
        <f t="shared" si="2"/>
        <v>-0.81999999999999318</v>
      </c>
      <c r="O124" s="23">
        <f t="shared" si="3"/>
        <v>-36.899999999999693</v>
      </c>
    </row>
    <row r="125" spans="2:15" x14ac:dyDescent="0.2">
      <c r="B125" s="20" t="s">
        <v>31</v>
      </c>
      <c r="C125" s="20" t="s">
        <v>32</v>
      </c>
      <c r="D125" s="20">
        <v>1541</v>
      </c>
      <c r="E125" s="21">
        <v>43238</v>
      </c>
      <c r="F125" s="20">
        <v>44931</v>
      </c>
      <c r="G125" s="21">
        <v>43236</v>
      </c>
      <c r="H125" s="20" t="s">
        <v>33</v>
      </c>
      <c r="I125" s="20" t="s">
        <v>20</v>
      </c>
      <c r="J125" s="20">
        <v>20</v>
      </c>
      <c r="K125" s="22">
        <v>230.82</v>
      </c>
      <c r="L125" s="22">
        <v>4616.3999999999996</v>
      </c>
      <c r="M125" s="22">
        <v>230</v>
      </c>
      <c r="N125" s="22">
        <f t="shared" si="2"/>
        <v>-0.81999999999999318</v>
      </c>
      <c r="O125" s="23">
        <f t="shared" si="3"/>
        <v>-16.399999999999864</v>
      </c>
    </row>
    <row r="126" spans="2:15" x14ac:dyDescent="0.2">
      <c r="B126" s="20" t="s">
        <v>31</v>
      </c>
      <c r="C126" s="20" t="s">
        <v>32</v>
      </c>
      <c r="D126" s="20">
        <v>1541</v>
      </c>
      <c r="E126" s="21">
        <v>43238</v>
      </c>
      <c r="F126" s="20">
        <v>44931</v>
      </c>
      <c r="G126" s="21">
        <v>43236</v>
      </c>
      <c r="H126" s="20" t="s">
        <v>33</v>
      </c>
      <c r="I126" s="20" t="s">
        <v>20</v>
      </c>
      <c r="J126" s="20">
        <v>30</v>
      </c>
      <c r="K126" s="22">
        <v>230.82</v>
      </c>
      <c r="L126" s="22">
        <v>6924.6</v>
      </c>
      <c r="M126" s="22">
        <v>230</v>
      </c>
      <c r="N126" s="22">
        <f t="shared" si="2"/>
        <v>-0.81999999999999318</v>
      </c>
      <c r="O126" s="23">
        <f t="shared" si="3"/>
        <v>-24.599999999999795</v>
      </c>
    </row>
    <row r="127" spans="2:15" x14ac:dyDescent="0.2">
      <c r="B127" s="20" t="s">
        <v>31</v>
      </c>
      <c r="C127" s="20" t="s">
        <v>32</v>
      </c>
      <c r="D127" s="20">
        <v>1541</v>
      </c>
      <c r="E127" s="21">
        <v>43238</v>
      </c>
      <c r="F127" s="20">
        <v>44931</v>
      </c>
      <c r="G127" s="21">
        <v>43236</v>
      </c>
      <c r="H127" s="20" t="s">
        <v>33</v>
      </c>
      <c r="I127" s="20" t="s">
        <v>20</v>
      </c>
      <c r="J127" s="20">
        <v>10</v>
      </c>
      <c r="K127" s="22">
        <v>230.82</v>
      </c>
      <c r="L127" s="22">
        <v>2308.1999999999998</v>
      </c>
      <c r="M127" s="22">
        <v>230</v>
      </c>
      <c r="N127" s="22">
        <f t="shared" si="2"/>
        <v>-0.81999999999999318</v>
      </c>
      <c r="O127" s="23">
        <f t="shared" si="3"/>
        <v>-8.1999999999999318</v>
      </c>
    </row>
    <row r="128" spans="2:15" x14ac:dyDescent="0.2">
      <c r="B128" s="20" t="s">
        <v>31</v>
      </c>
      <c r="C128" s="20" t="s">
        <v>32</v>
      </c>
      <c r="D128" s="20">
        <v>1543</v>
      </c>
      <c r="E128" s="21">
        <v>43238</v>
      </c>
      <c r="F128" s="20">
        <v>44931</v>
      </c>
      <c r="G128" s="21">
        <v>43236</v>
      </c>
      <c r="H128" s="20" t="s">
        <v>33</v>
      </c>
      <c r="I128" s="20" t="s">
        <v>20</v>
      </c>
      <c r="J128" s="20">
        <v>1</v>
      </c>
      <c r="K128" s="22">
        <v>230.82</v>
      </c>
      <c r="L128" s="22">
        <v>230.82</v>
      </c>
      <c r="M128" s="22">
        <v>230</v>
      </c>
      <c r="N128" s="22">
        <f t="shared" si="2"/>
        <v>-0.81999999999999318</v>
      </c>
      <c r="O128" s="23">
        <f t="shared" si="3"/>
        <v>-0.81999999999999318</v>
      </c>
    </row>
    <row r="129" spans="2:15" x14ac:dyDescent="0.2">
      <c r="B129" s="20" t="s">
        <v>31</v>
      </c>
      <c r="C129" s="20" t="s">
        <v>32</v>
      </c>
      <c r="D129" s="20">
        <v>1544</v>
      </c>
      <c r="E129" s="21">
        <v>43238</v>
      </c>
      <c r="F129" s="20">
        <v>44931</v>
      </c>
      <c r="G129" s="21">
        <v>43236</v>
      </c>
      <c r="H129" s="20" t="s">
        <v>33</v>
      </c>
      <c r="I129" s="20" t="s">
        <v>20</v>
      </c>
      <c r="J129" s="20">
        <v>6</v>
      </c>
      <c r="K129" s="22">
        <v>230.82</v>
      </c>
      <c r="L129" s="22">
        <v>1384.92</v>
      </c>
      <c r="M129" s="22">
        <v>230</v>
      </c>
      <c r="N129" s="22">
        <f t="shared" si="2"/>
        <v>-0.81999999999999318</v>
      </c>
      <c r="O129" s="23">
        <f t="shared" si="3"/>
        <v>-4.9199999999999591</v>
      </c>
    </row>
    <row r="130" spans="2:15" x14ac:dyDescent="0.2">
      <c r="B130" s="20" t="s">
        <v>31</v>
      </c>
      <c r="C130" s="20" t="s">
        <v>32</v>
      </c>
      <c r="D130" s="20">
        <v>1544</v>
      </c>
      <c r="E130" s="21">
        <v>43238</v>
      </c>
      <c r="F130" s="20">
        <v>44931</v>
      </c>
      <c r="G130" s="21">
        <v>43236</v>
      </c>
      <c r="H130" s="20" t="s">
        <v>33</v>
      </c>
      <c r="I130" s="20" t="s">
        <v>20</v>
      </c>
      <c r="J130" s="20">
        <v>10</v>
      </c>
      <c r="K130" s="22">
        <v>230.82</v>
      </c>
      <c r="L130" s="22">
        <v>2308.1999999999998</v>
      </c>
      <c r="M130" s="22">
        <v>230</v>
      </c>
      <c r="N130" s="22">
        <f t="shared" si="2"/>
        <v>-0.81999999999999318</v>
      </c>
      <c r="O130" s="23">
        <f t="shared" si="3"/>
        <v>-8.1999999999999318</v>
      </c>
    </row>
    <row r="131" spans="2:15" x14ac:dyDescent="0.2">
      <c r="B131" s="20" t="s">
        <v>31</v>
      </c>
      <c r="C131" s="20" t="s">
        <v>32</v>
      </c>
      <c r="D131" s="20">
        <v>1544</v>
      </c>
      <c r="E131" s="21">
        <v>43238</v>
      </c>
      <c r="F131" s="20">
        <v>44931</v>
      </c>
      <c r="G131" s="21">
        <v>43236</v>
      </c>
      <c r="H131" s="20" t="s">
        <v>33</v>
      </c>
      <c r="I131" s="20" t="s">
        <v>20</v>
      </c>
      <c r="J131" s="20">
        <v>5</v>
      </c>
      <c r="K131" s="22">
        <v>230.82</v>
      </c>
      <c r="L131" s="22">
        <v>1154.0999999999999</v>
      </c>
      <c r="M131" s="22">
        <v>230</v>
      </c>
      <c r="N131" s="22">
        <f t="shared" si="2"/>
        <v>-0.81999999999999318</v>
      </c>
      <c r="O131" s="23">
        <f t="shared" si="3"/>
        <v>-4.0999999999999659</v>
      </c>
    </row>
    <row r="132" spans="2:15" x14ac:dyDescent="0.2">
      <c r="B132" s="20" t="s">
        <v>31</v>
      </c>
      <c r="C132" s="20" t="s">
        <v>32</v>
      </c>
      <c r="D132" s="20">
        <v>1546</v>
      </c>
      <c r="E132" s="21">
        <v>43238</v>
      </c>
      <c r="F132" s="20">
        <v>44931</v>
      </c>
      <c r="G132" s="21">
        <v>43236</v>
      </c>
      <c r="H132" s="20" t="s">
        <v>33</v>
      </c>
      <c r="I132" s="20" t="s">
        <v>20</v>
      </c>
      <c r="J132" s="20">
        <v>10</v>
      </c>
      <c r="K132" s="22">
        <v>230.82</v>
      </c>
      <c r="L132" s="22">
        <v>2308.1999999999998</v>
      </c>
      <c r="M132" s="22">
        <v>230</v>
      </c>
      <c r="N132" s="22">
        <f t="shared" si="2"/>
        <v>-0.81999999999999318</v>
      </c>
      <c r="O132" s="23">
        <f t="shared" si="3"/>
        <v>-8.1999999999999318</v>
      </c>
    </row>
    <row r="133" spans="2:15" x14ac:dyDescent="0.2">
      <c r="B133" s="20" t="s">
        <v>31</v>
      </c>
      <c r="C133" s="20" t="s">
        <v>32</v>
      </c>
      <c r="D133" s="20">
        <v>1546</v>
      </c>
      <c r="E133" s="21">
        <v>43238</v>
      </c>
      <c r="F133" s="20">
        <v>44931</v>
      </c>
      <c r="G133" s="21">
        <v>43236</v>
      </c>
      <c r="H133" s="20" t="s">
        <v>33</v>
      </c>
      <c r="I133" s="20" t="s">
        <v>20</v>
      </c>
      <c r="J133" s="20">
        <v>5</v>
      </c>
      <c r="K133" s="22">
        <v>230.82</v>
      </c>
      <c r="L133" s="22">
        <v>1154.0999999999999</v>
      </c>
      <c r="M133" s="22">
        <v>230</v>
      </c>
      <c r="N133" s="22">
        <f t="shared" si="2"/>
        <v>-0.81999999999999318</v>
      </c>
      <c r="O133" s="23">
        <f t="shared" si="3"/>
        <v>-4.0999999999999659</v>
      </c>
    </row>
    <row r="134" spans="2:15" x14ac:dyDescent="0.2">
      <c r="B134" s="20" t="s">
        <v>31</v>
      </c>
      <c r="C134" s="20" t="s">
        <v>32</v>
      </c>
      <c r="D134" s="20">
        <v>1546</v>
      </c>
      <c r="E134" s="21">
        <v>43238</v>
      </c>
      <c r="F134" s="20">
        <v>44931</v>
      </c>
      <c r="G134" s="21">
        <v>43236</v>
      </c>
      <c r="H134" s="20" t="s">
        <v>33</v>
      </c>
      <c r="I134" s="20" t="s">
        <v>20</v>
      </c>
      <c r="J134" s="20">
        <v>5</v>
      </c>
      <c r="K134" s="22">
        <v>230.82</v>
      </c>
      <c r="L134" s="22">
        <v>1154.0999999999999</v>
      </c>
      <c r="M134" s="22">
        <v>230</v>
      </c>
      <c r="N134" s="22">
        <f t="shared" si="2"/>
        <v>-0.81999999999999318</v>
      </c>
      <c r="O134" s="23">
        <f t="shared" si="3"/>
        <v>-4.0999999999999659</v>
      </c>
    </row>
    <row r="135" spans="2:15" x14ac:dyDescent="0.2">
      <c r="B135" s="20" t="s">
        <v>31</v>
      </c>
      <c r="C135" s="20" t="s">
        <v>32</v>
      </c>
      <c r="D135" s="20">
        <v>1548</v>
      </c>
      <c r="E135" s="21">
        <v>43238</v>
      </c>
      <c r="F135" s="20">
        <v>44931</v>
      </c>
      <c r="G135" s="21">
        <v>43236</v>
      </c>
      <c r="H135" s="20" t="s">
        <v>33</v>
      </c>
      <c r="I135" s="20" t="s">
        <v>20</v>
      </c>
      <c r="J135" s="20">
        <v>7</v>
      </c>
      <c r="K135" s="22">
        <v>230.82</v>
      </c>
      <c r="L135" s="22">
        <v>1615.74</v>
      </c>
      <c r="M135" s="22">
        <v>230</v>
      </c>
      <c r="N135" s="22">
        <f t="shared" si="2"/>
        <v>-0.81999999999999318</v>
      </c>
      <c r="O135" s="23">
        <f t="shared" si="3"/>
        <v>-5.7399999999999523</v>
      </c>
    </row>
    <row r="136" spans="2:15" x14ac:dyDescent="0.2">
      <c r="B136" s="20" t="s">
        <v>31</v>
      </c>
      <c r="C136" s="20" t="s">
        <v>32</v>
      </c>
      <c r="D136" s="20">
        <v>1548</v>
      </c>
      <c r="E136" s="21">
        <v>43238</v>
      </c>
      <c r="F136" s="20">
        <v>44931</v>
      </c>
      <c r="G136" s="21">
        <v>43236</v>
      </c>
      <c r="H136" s="20" t="s">
        <v>33</v>
      </c>
      <c r="I136" s="20" t="s">
        <v>20</v>
      </c>
      <c r="J136" s="20">
        <v>5</v>
      </c>
      <c r="K136" s="22">
        <v>230.82</v>
      </c>
      <c r="L136" s="22">
        <v>1154.0999999999999</v>
      </c>
      <c r="M136" s="22">
        <v>230</v>
      </c>
      <c r="N136" s="22">
        <f t="shared" si="2"/>
        <v>-0.81999999999999318</v>
      </c>
      <c r="O136" s="23">
        <f t="shared" si="3"/>
        <v>-4.0999999999999659</v>
      </c>
    </row>
    <row r="137" spans="2:15" x14ac:dyDescent="0.2">
      <c r="B137" s="20" t="s">
        <v>31</v>
      </c>
      <c r="C137" s="20" t="s">
        <v>32</v>
      </c>
      <c r="D137" s="20">
        <v>1576</v>
      </c>
      <c r="E137" s="21">
        <v>43239</v>
      </c>
      <c r="F137" s="20">
        <v>44931</v>
      </c>
      <c r="G137" s="21">
        <v>43236</v>
      </c>
      <c r="H137" s="20" t="s">
        <v>33</v>
      </c>
      <c r="I137" s="20" t="s">
        <v>20</v>
      </c>
      <c r="J137" s="20">
        <v>24</v>
      </c>
      <c r="K137" s="22">
        <v>230.82</v>
      </c>
      <c r="L137" s="22">
        <v>5539.68</v>
      </c>
      <c r="M137" s="22">
        <v>230</v>
      </c>
      <c r="N137" s="22">
        <f t="shared" ref="N137:N200" si="4">+M137-K137</f>
        <v>-0.81999999999999318</v>
      </c>
      <c r="O137" s="23">
        <f t="shared" ref="O137:O200" si="5">+N137*J137</f>
        <v>-19.679999999999836</v>
      </c>
    </row>
    <row r="138" spans="2:15" x14ac:dyDescent="0.2">
      <c r="B138" s="20" t="s">
        <v>31</v>
      </c>
      <c r="C138" s="20" t="s">
        <v>32</v>
      </c>
      <c r="D138" s="20">
        <v>1576</v>
      </c>
      <c r="E138" s="21">
        <v>43239</v>
      </c>
      <c r="F138" s="20">
        <v>44931</v>
      </c>
      <c r="G138" s="21">
        <v>43236</v>
      </c>
      <c r="H138" s="20" t="s">
        <v>33</v>
      </c>
      <c r="I138" s="20" t="s">
        <v>20</v>
      </c>
      <c r="J138" s="20">
        <v>2</v>
      </c>
      <c r="K138" s="22">
        <v>230.82</v>
      </c>
      <c r="L138" s="22">
        <v>461.64</v>
      </c>
      <c r="M138" s="22">
        <v>230</v>
      </c>
      <c r="N138" s="22">
        <f t="shared" si="4"/>
        <v>-0.81999999999999318</v>
      </c>
      <c r="O138" s="23">
        <f t="shared" si="5"/>
        <v>-1.6399999999999864</v>
      </c>
    </row>
    <row r="139" spans="2:15" x14ac:dyDescent="0.2">
      <c r="B139" s="20" t="s">
        <v>31</v>
      </c>
      <c r="C139" s="20" t="s">
        <v>32</v>
      </c>
      <c r="D139" s="20">
        <v>1609</v>
      </c>
      <c r="E139" s="21">
        <v>43241</v>
      </c>
      <c r="F139" s="20">
        <v>44947</v>
      </c>
      <c r="G139" s="21">
        <v>43239</v>
      </c>
      <c r="H139" s="20" t="s">
        <v>33</v>
      </c>
      <c r="I139" s="20" t="s">
        <v>20</v>
      </c>
      <c r="J139" s="20">
        <v>10</v>
      </c>
      <c r="K139" s="22">
        <v>230.82</v>
      </c>
      <c r="L139" s="22">
        <v>2308.1999999999998</v>
      </c>
      <c r="M139" s="22">
        <v>230</v>
      </c>
      <c r="N139" s="22">
        <f t="shared" si="4"/>
        <v>-0.81999999999999318</v>
      </c>
      <c r="O139" s="23">
        <f t="shared" si="5"/>
        <v>-8.1999999999999318</v>
      </c>
    </row>
    <row r="140" spans="2:15" x14ac:dyDescent="0.2">
      <c r="B140" s="20" t="s">
        <v>31</v>
      </c>
      <c r="C140" s="20" t="s">
        <v>32</v>
      </c>
      <c r="D140" s="20">
        <v>1609</v>
      </c>
      <c r="E140" s="21">
        <v>43241</v>
      </c>
      <c r="F140" s="20">
        <v>44947</v>
      </c>
      <c r="G140" s="21">
        <v>43239</v>
      </c>
      <c r="H140" s="20" t="s">
        <v>33</v>
      </c>
      <c r="I140" s="20" t="s">
        <v>20</v>
      </c>
      <c r="J140" s="20">
        <v>11</v>
      </c>
      <c r="K140" s="22">
        <v>230.82</v>
      </c>
      <c r="L140" s="22">
        <v>2539.02</v>
      </c>
      <c r="M140" s="22">
        <v>230</v>
      </c>
      <c r="N140" s="22">
        <f t="shared" si="4"/>
        <v>-0.81999999999999318</v>
      </c>
      <c r="O140" s="23">
        <f t="shared" si="5"/>
        <v>-9.019999999999925</v>
      </c>
    </row>
    <row r="141" spans="2:15" x14ac:dyDescent="0.2">
      <c r="B141" s="20" t="s">
        <v>31</v>
      </c>
      <c r="C141" s="20" t="s">
        <v>32</v>
      </c>
      <c r="D141" s="20">
        <v>1635</v>
      </c>
      <c r="E141" s="21">
        <v>43242</v>
      </c>
      <c r="F141" s="20">
        <v>44947</v>
      </c>
      <c r="G141" s="21">
        <v>43239</v>
      </c>
      <c r="H141" s="20" t="s">
        <v>33</v>
      </c>
      <c r="I141" s="20" t="s">
        <v>20</v>
      </c>
      <c r="J141" s="20">
        <v>3</v>
      </c>
      <c r="K141" s="22">
        <v>230.82</v>
      </c>
      <c r="L141" s="22">
        <v>692.46</v>
      </c>
      <c r="M141" s="22">
        <v>230</v>
      </c>
      <c r="N141" s="22">
        <f t="shared" si="4"/>
        <v>-0.81999999999999318</v>
      </c>
      <c r="O141" s="23">
        <f t="shared" si="5"/>
        <v>-2.4599999999999795</v>
      </c>
    </row>
    <row r="142" spans="2:15" x14ac:dyDescent="0.2">
      <c r="B142" s="20" t="s">
        <v>31</v>
      </c>
      <c r="C142" s="20" t="s">
        <v>32</v>
      </c>
      <c r="D142" s="20">
        <v>1650</v>
      </c>
      <c r="E142" s="21">
        <v>43241</v>
      </c>
      <c r="F142" s="20">
        <v>44947</v>
      </c>
      <c r="G142" s="21">
        <v>43239</v>
      </c>
      <c r="H142" s="20" t="s">
        <v>33</v>
      </c>
      <c r="I142" s="20" t="s">
        <v>20</v>
      </c>
      <c r="J142" s="20">
        <v>25</v>
      </c>
      <c r="K142" s="22">
        <v>230.82</v>
      </c>
      <c r="L142" s="22">
        <v>5770.5</v>
      </c>
      <c r="M142" s="22">
        <v>230</v>
      </c>
      <c r="N142" s="22">
        <f t="shared" si="4"/>
        <v>-0.81999999999999318</v>
      </c>
      <c r="O142" s="23">
        <f t="shared" si="5"/>
        <v>-20.499999999999829</v>
      </c>
    </row>
    <row r="143" spans="2:15" x14ac:dyDescent="0.2">
      <c r="B143" s="20" t="s">
        <v>31</v>
      </c>
      <c r="C143" s="20" t="s">
        <v>32</v>
      </c>
      <c r="D143" s="20">
        <v>1651</v>
      </c>
      <c r="E143" s="21">
        <v>43241</v>
      </c>
      <c r="F143" s="20">
        <v>44947</v>
      </c>
      <c r="G143" s="21">
        <v>43239</v>
      </c>
      <c r="H143" s="20" t="s">
        <v>33</v>
      </c>
      <c r="I143" s="20" t="s">
        <v>20</v>
      </c>
      <c r="J143" s="20">
        <v>5</v>
      </c>
      <c r="K143" s="22">
        <v>230.82</v>
      </c>
      <c r="L143" s="22">
        <v>1154.0999999999999</v>
      </c>
      <c r="M143" s="22">
        <v>230</v>
      </c>
      <c r="N143" s="22">
        <f t="shared" si="4"/>
        <v>-0.81999999999999318</v>
      </c>
      <c r="O143" s="23">
        <f t="shared" si="5"/>
        <v>-4.0999999999999659</v>
      </c>
    </row>
    <row r="144" spans="2:15" x14ac:dyDescent="0.2">
      <c r="B144" s="20" t="s">
        <v>31</v>
      </c>
      <c r="C144" s="20" t="s">
        <v>32</v>
      </c>
      <c r="D144" s="20">
        <v>1677</v>
      </c>
      <c r="E144" s="21">
        <v>43243</v>
      </c>
      <c r="F144" s="20">
        <v>44947</v>
      </c>
      <c r="G144" s="21">
        <v>43239</v>
      </c>
      <c r="H144" s="20" t="s">
        <v>33</v>
      </c>
      <c r="I144" s="20" t="s">
        <v>20</v>
      </c>
      <c r="J144" s="20">
        <v>27</v>
      </c>
      <c r="K144" s="22">
        <v>230.82</v>
      </c>
      <c r="L144" s="22">
        <v>6232.14</v>
      </c>
      <c r="M144" s="22">
        <v>230</v>
      </c>
      <c r="N144" s="22">
        <f t="shared" si="4"/>
        <v>-0.81999999999999318</v>
      </c>
      <c r="O144" s="23">
        <f t="shared" si="5"/>
        <v>-22.139999999999816</v>
      </c>
    </row>
    <row r="145" spans="2:15" x14ac:dyDescent="0.2">
      <c r="B145" s="20" t="s">
        <v>31</v>
      </c>
      <c r="C145" s="20" t="s">
        <v>32</v>
      </c>
      <c r="D145" s="20">
        <v>1693</v>
      </c>
      <c r="E145" s="21">
        <v>43244</v>
      </c>
      <c r="F145" s="20">
        <v>44947</v>
      </c>
      <c r="G145" s="21">
        <v>43239</v>
      </c>
      <c r="H145" s="20" t="s">
        <v>33</v>
      </c>
      <c r="I145" s="20" t="s">
        <v>20</v>
      </c>
      <c r="J145" s="20">
        <v>11</v>
      </c>
      <c r="K145" s="22">
        <v>230.82</v>
      </c>
      <c r="L145" s="22">
        <v>2539.02</v>
      </c>
      <c r="M145" s="22">
        <v>230</v>
      </c>
      <c r="N145" s="22">
        <f t="shared" si="4"/>
        <v>-0.81999999999999318</v>
      </c>
      <c r="O145" s="23">
        <f t="shared" si="5"/>
        <v>-9.019999999999925</v>
      </c>
    </row>
    <row r="146" spans="2:15" x14ac:dyDescent="0.2">
      <c r="B146" s="20" t="s">
        <v>31</v>
      </c>
      <c r="C146" s="20" t="s">
        <v>32</v>
      </c>
      <c r="D146" s="20">
        <v>1729</v>
      </c>
      <c r="E146" s="21">
        <v>43245</v>
      </c>
      <c r="F146" s="20">
        <v>44947</v>
      </c>
      <c r="G146" s="21">
        <v>43239</v>
      </c>
      <c r="H146" s="20" t="s">
        <v>33</v>
      </c>
      <c r="I146" s="20" t="s">
        <v>20</v>
      </c>
      <c r="J146" s="20">
        <v>2</v>
      </c>
      <c r="K146" s="22">
        <v>230.82</v>
      </c>
      <c r="L146" s="22">
        <v>461.64</v>
      </c>
      <c r="M146" s="22">
        <v>230</v>
      </c>
      <c r="N146" s="22">
        <f t="shared" si="4"/>
        <v>-0.81999999999999318</v>
      </c>
      <c r="O146" s="23">
        <f t="shared" si="5"/>
        <v>-1.6399999999999864</v>
      </c>
    </row>
    <row r="147" spans="2:15" x14ac:dyDescent="0.2">
      <c r="B147" s="20" t="s">
        <v>31</v>
      </c>
      <c r="C147" s="20" t="s">
        <v>32</v>
      </c>
      <c r="D147" s="20">
        <v>1729</v>
      </c>
      <c r="E147" s="21">
        <v>43245</v>
      </c>
      <c r="F147" s="20">
        <v>44947</v>
      </c>
      <c r="G147" s="21">
        <v>43239</v>
      </c>
      <c r="H147" s="20" t="s">
        <v>33</v>
      </c>
      <c r="I147" s="20" t="s">
        <v>20</v>
      </c>
      <c r="J147" s="20">
        <v>3</v>
      </c>
      <c r="K147" s="22">
        <v>230.82</v>
      </c>
      <c r="L147" s="22">
        <v>692.46</v>
      </c>
      <c r="M147" s="22">
        <v>230</v>
      </c>
      <c r="N147" s="22">
        <f t="shared" si="4"/>
        <v>-0.81999999999999318</v>
      </c>
      <c r="O147" s="23">
        <f t="shared" si="5"/>
        <v>-2.4599999999999795</v>
      </c>
    </row>
    <row r="148" spans="2:15" x14ac:dyDescent="0.2">
      <c r="B148" s="20" t="s">
        <v>31</v>
      </c>
      <c r="C148" s="20" t="s">
        <v>32</v>
      </c>
      <c r="D148" s="20">
        <v>1775</v>
      </c>
      <c r="E148" s="21">
        <v>43246</v>
      </c>
      <c r="F148" s="20">
        <v>44947</v>
      </c>
      <c r="G148" s="21">
        <v>43239</v>
      </c>
      <c r="H148" s="20" t="s">
        <v>33</v>
      </c>
      <c r="I148" s="20" t="s">
        <v>20</v>
      </c>
      <c r="J148" s="20">
        <v>24</v>
      </c>
      <c r="K148" s="22">
        <v>230.82</v>
      </c>
      <c r="L148" s="22">
        <v>5539.68</v>
      </c>
      <c r="M148" s="22">
        <v>230</v>
      </c>
      <c r="N148" s="22">
        <f t="shared" si="4"/>
        <v>-0.81999999999999318</v>
      </c>
      <c r="O148" s="23">
        <f t="shared" si="5"/>
        <v>-19.679999999999836</v>
      </c>
    </row>
    <row r="149" spans="2:15" x14ac:dyDescent="0.2">
      <c r="B149" s="20" t="s">
        <v>31</v>
      </c>
      <c r="C149" s="20" t="s">
        <v>32</v>
      </c>
      <c r="D149" s="20">
        <v>1775</v>
      </c>
      <c r="E149" s="21">
        <v>43246</v>
      </c>
      <c r="F149" s="20">
        <v>44947</v>
      </c>
      <c r="G149" s="21">
        <v>43239</v>
      </c>
      <c r="H149" s="20" t="s">
        <v>33</v>
      </c>
      <c r="I149" s="20" t="s">
        <v>20</v>
      </c>
      <c r="J149" s="20">
        <v>15</v>
      </c>
      <c r="K149" s="22">
        <v>230.82</v>
      </c>
      <c r="L149" s="22">
        <v>3462.3</v>
      </c>
      <c r="M149" s="22">
        <v>230</v>
      </c>
      <c r="N149" s="22">
        <f t="shared" si="4"/>
        <v>-0.81999999999999318</v>
      </c>
      <c r="O149" s="23">
        <f t="shared" si="5"/>
        <v>-12.299999999999898</v>
      </c>
    </row>
    <row r="150" spans="2:15" x14ac:dyDescent="0.2">
      <c r="B150" s="20" t="s">
        <v>31</v>
      </c>
      <c r="C150" s="20" t="s">
        <v>32</v>
      </c>
      <c r="D150" s="20">
        <v>1775</v>
      </c>
      <c r="E150" s="21">
        <v>43246</v>
      </c>
      <c r="F150" s="20">
        <v>44947</v>
      </c>
      <c r="G150" s="21">
        <v>43239</v>
      </c>
      <c r="H150" s="20" t="s">
        <v>33</v>
      </c>
      <c r="I150" s="20" t="s">
        <v>20</v>
      </c>
      <c r="J150" s="20">
        <v>10</v>
      </c>
      <c r="K150" s="22">
        <v>230.82</v>
      </c>
      <c r="L150" s="22">
        <v>2308.1999999999998</v>
      </c>
      <c r="M150" s="22">
        <v>230</v>
      </c>
      <c r="N150" s="22">
        <f t="shared" si="4"/>
        <v>-0.81999999999999318</v>
      </c>
      <c r="O150" s="23">
        <f t="shared" si="5"/>
        <v>-8.1999999999999318</v>
      </c>
    </row>
    <row r="151" spans="2:15" x14ac:dyDescent="0.2">
      <c r="B151" s="20" t="s">
        <v>31</v>
      </c>
      <c r="C151" s="20" t="s">
        <v>32</v>
      </c>
      <c r="D151" s="20">
        <v>1805</v>
      </c>
      <c r="E151" s="21">
        <v>43248</v>
      </c>
      <c r="F151" s="20">
        <v>44947</v>
      </c>
      <c r="G151" s="21">
        <v>43239</v>
      </c>
      <c r="H151" s="20" t="s">
        <v>33</v>
      </c>
      <c r="I151" s="20" t="s">
        <v>20</v>
      </c>
      <c r="J151" s="20">
        <v>25</v>
      </c>
      <c r="K151" s="22">
        <v>230.82</v>
      </c>
      <c r="L151" s="22">
        <v>5770.5</v>
      </c>
      <c r="M151" s="22">
        <v>230</v>
      </c>
      <c r="N151" s="22">
        <f t="shared" si="4"/>
        <v>-0.81999999999999318</v>
      </c>
      <c r="O151" s="23">
        <f t="shared" si="5"/>
        <v>-20.499999999999829</v>
      </c>
    </row>
    <row r="152" spans="2:15" x14ac:dyDescent="0.2">
      <c r="B152" s="20" t="s">
        <v>31</v>
      </c>
      <c r="C152" s="20" t="s">
        <v>32</v>
      </c>
      <c r="D152" s="20">
        <v>1871</v>
      </c>
      <c r="E152" s="21">
        <v>43249</v>
      </c>
      <c r="F152" s="20">
        <v>44947</v>
      </c>
      <c r="G152" s="21">
        <v>43239</v>
      </c>
      <c r="H152" s="20" t="s">
        <v>33</v>
      </c>
      <c r="I152" s="20" t="s">
        <v>20</v>
      </c>
      <c r="J152" s="20">
        <v>5</v>
      </c>
      <c r="K152" s="22">
        <v>230.82</v>
      </c>
      <c r="L152" s="22">
        <v>1154.0999999999999</v>
      </c>
      <c r="M152" s="22">
        <v>230</v>
      </c>
      <c r="N152" s="22">
        <f t="shared" si="4"/>
        <v>-0.81999999999999318</v>
      </c>
      <c r="O152" s="23">
        <f t="shared" si="5"/>
        <v>-4.0999999999999659</v>
      </c>
    </row>
    <row r="153" spans="2:15" x14ac:dyDescent="0.2">
      <c r="B153" s="20" t="s">
        <v>31</v>
      </c>
      <c r="C153" s="20" t="s">
        <v>32</v>
      </c>
      <c r="D153" s="20">
        <v>1873</v>
      </c>
      <c r="E153" s="21">
        <v>43249</v>
      </c>
      <c r="F153" s="20">
        <v>44947</v>
      </c>
      <c r="G153" s="21">
        <v>43239</v>
      </c>
      <c r="H153" s="20" t="s">
        <v>33</v>
      </c>
      <c r="I153" s="20" t="s">
        <v>20</v>
      </c>
      <c r="J153" s="20">
        <v>11</v>
      </c>
      <c r="K153" s="22">
        <v>230.82</v>
      </c>
      <c r="L153" s="22">
        <v>2539.02</v>
      </c>
      <c r="M153" s="22">
        <v>230</v>
      </c>
      <c r="N153" s="22">
        <f t="shared" si="4"/>
        <v>-0.81999999999999318</v>
      </c>
      <c r="O153" s="23">
        <f t="shared" si="5"/>
        <v>-9.019999999999925</v>
      </c>
    </row>
    <row r="154" spans="2:15" x14ac:dyDescent="0.2">
      <c r="B154" s="20" t="s">
        <v>31</v>
      </c>
      <c r="C154" s="20" t="s">
        <v>32</v>
      </c>
      <c r="D154" s="20">
        <v>1873</v>
      </c>
      <c r="E154" s="21">
        <v>43249</v>
      </c>
      <c r="F154" s="20">
        <v>44947</v>
      </c>
      <c r="G154" s="21">
        <v>43239</v>
      </c>
      <c r="H154" s="20" t="s">
        <v>33</v>
      </c>
      <c r="I154" s="20" t="s">
        <v>20</v>
      </c>
      <c r="J154" s="20">
        <v>13</v>
      </c>
      <c r="K154" s="22">
        <v>230.82</v>
      </c>
      <c r="L154" s="22">
        <v>3000.66</v>
      </c>
      <c r="M154" s="22">
        <v>230</v>
      </c>
      <c r="N154" s="22">
        <f t="shared" si="4"/>
        <v>-0.81999999999999318</v>
      </c>
      <c r="O154" s="23">
        <f t="shared" si="5"/>
        <v>-10.659999999999911</v>
      </c>
    </row>
    <row r="155" spans="2:15" x14ac:dyDescent="0.2">
      <c r="B155" s="20" t="s">
        <v>31</v>
      </c>
      <c r="C155" s="20" t="s">
        <v>32</v>
      </c>
      <c r="D155" s="20">
        <v>1976</v>
      </c>
      <c r="E155" s="21">
        <v>43251</v>
      </c>
      <c r="F155" s="20">
        <v>45032</v>
      </c>
      <c r="G155" s="21">
        <v>43251</v>
      </c>
      <c r="H155" s="20" t="s">
        <v>33</v>
      </c>
      <c r="I155" s="20" t="s">
        <v>20</v>
      </c>
      <c r="J155" s="20">
        <v>10</v>
      </c>
      <c r="K155" s="22">
        <v>230.82</v>
      </c>
      <c r="L155" s="22">
        <v>2308.1999999999998</v>
      </c>
      <c r="M155" s="22">
        <v>230</v>
      </c>
      <c r="N155" s="22">
        <f t="shared" si="4"/>
        <v>-0.81999999999999318</v>
      </c>
      <c r="O155" s="23">
        <f t="shared" si="5"/>
        <v>-8.1999999999999318</v>
      </c>
    </row>
    <row r="156" spans="2:15" x14ac:dyDescent="0.2">
      <c r="B156" s="20" t="s">
        <v>31</v>
      </c>
      <c r="C156" s="20" t="s">
        <v>32</v>
      </c>
      <c r="D156" s="20">
        <v>1976</v>
      </c>
      <c r="E156" s="21">
        <v>43251</v>
      </c>
      <c r="F156" s="20">
        <v>45032</v>
      </c>
      <c r="G156" s="21">
        <v>43251</v>
      </c>
      <c r="H156" s="20" t="s">
        <v>33</v>
      </c>
      <c r="I156" s="20" t="s">
        <v>20</v>
      </c>
      <c r="J156" s="20">
        <v>5</v>
      </c>
      <c r="K156" s="22">
        <v>230.82</v>
      </c>
      <c r="L156" s="22">
        <v>1154.0999999999999</v>
      </c>
      <c r="M156" s="22">
        <v>230</v>
      </c>
      <c r="N156" s="22">
        <f t="shared" si="4"/>
        <v>-0.81999999999999318</v>
      </c>
      <c r="O156" s="23">
        <f t="shared" si="5"/>
        <v>-4.0999999999999659</v>
      </c>
    </row>
    <row r="157" spans="2:15" x14ac:dyDescent="0.2">
      <c r="B157" s="20" t="s">
        <v>31</v>
      </c>
      <c r="C157" s="20" t="s">
        <v>32</v>
      </c>
      <c r="D157" s="20">
        <v>1977</v>
      </c>
      <c r="E157" s="21">
        <v>43251</v>
      </c>
      <c r="F157" s="20">
        <v>45032</v>
      </c>
      <c r="G157" s="21">
        <v>43251</v>
      </c>
      <c r="H157" s="20" t="s">
        <v>33</v>
      </c>
      <c r="I157" s="20" t="s">
        <v>20</v>
      </c>
      <c r="J157" s="20">
        <v>1</v>
      </c>
      <c r="K157" s="22">
        <v>230.82</v>
      </c>
      <c r="L157" s="22">
        <v>230.82</v>
      </c>
      <c r="M157" s="22">
        <v>230</v>
      </c>
      <c r="N157" s="22">
        <f t="shared" si="4"/>
        <v>-0.81999999999999318</v>
      </c>
      <c r="O157" s="23">
        <f t="shared" si="5"/>
        <v>-0.81999999999999318</v>
      </c>
    </row>
    <row r="158" spans="2:15" x14ac:dyDescent="0.2">
      <c r="B158" s="20" t="s">
        <v>31</v>
      </c>
      <c r="C158" s="20" t="s">
        <v>32</v>
      </c>
      <c r="D158" s="20">
        <v>1980</v>
      </c>
      <c r="E158" s="21">
        <v>43251</v>
      </c>
      <c r="F158" s="20">
        <v>45032</v>
      </c>
      <c r="G158" s="21">
        <v>43251</v>
      </c>
      <c r="H158" s="20" t="s">
        <v>33</v>
      </c>
      <c r="I158" s="20" t="s">
        <v>20</v>
      </c>
      <c r="J158" s="20">
        <v>5</v>
      </c>
      <c r="K158" s="22">
        <v>230.82</v>
      </c>
      <c r="L158" s="22">
        <v>1154.0999999999999</v>
      </c>
      <c r="M158" s="22">
        <v>230</v>
      </c>
      <c r="N158" s="22">
        <f t="shared" si="4"/>
        <v>-0.81999999999999318</v>
      </c>
      <c r="O158" s="23">
        <f t="shared" si="5"/>
        <v>-4.0999999999999659</v>
      </c>
    </row>
    <row r="159" spans="2:15" x14ac:dyDescent="0.2">
      <c r="B159" s="20" t="s">
        <v>31</v>
      </c>
      <c r="C159" s="20" t="s">
        <v>32</v>
      </c>
      <c r="D159" s="20">
        <v>2015</v>
      </c>
      <c r="E159" s="21">
        <v>43252</v>
      </c>
      <c r="F159" s="20">
        <v>45032</v>
      </c>
      <c r="G159" s="21">
        <v>43251</v>
      </c>
      <c r="H159" s="20" t="s">
        <v>33</v>
      </c>
      <c r="I159" s="20" t="s">
        <v>20</v>
      </c>
      <c r="J159" s="20">
        <v>10</v>
      </c>
      <c r="K159" s="22">
        <v>230.82</v>
      </c>
      <c r="L159" s="22">
        <v>2308.1999999999998</v>
      </c>
      <c r="M159" s="22">
        <v>230</v>
      </c>
      <c r="N159" s="22">
        <f t="shared" si="4"/>
        <v>-0.81999999999999318</v>
      </c>
      <c r="O159" s="23">
        <f t="shared" si="5"/>
        <v>-8.1999999999999318</v>
      </c>
    </row>
    <row r="160" spans="2:15" x14ac:dyDescent="0.2">
      <c r="B160" s="20" t="s">
        <v>31</v>
      </c>
      <c r="C160" s="20" t="s">
        <v>32</v>
      </c>
      <c r="D160" s="20">
        <v>2015</v>
      </c>
      <c r="E160" s="21">
        <v>43252</v>
      </c>
      <c r="F160" s="20">
        <v>45032</v>
      </c>
      <c r="G160" s="21">
        <v>43251</v>
      </c>
      <c r="H160" s="20" t="s">
        <v>33</v>
      </c>
      <c r="I160" s="20" t="s">
        <v>20</v>
      </c>
      <c r="J160" s="20">
        <v>5</v>
      </c>
      <c r="K160" s="22">
        <v>230.82</v>
      </c>
      <c r="L160" s="22">
        <v>1154.0999999999999</v>
      </c>
      <c r="M160" s="22">
        <v>230</v>
      </c>
      <c r="N160" s="22">
        <f t="shared" si="4"/>
        <v>-0.81999999999999318</v>
      </c>
      <c r="O160" s="23">
        <f t="shared" si="5"/>
        <v>-4.0999999999999659</v>
      </c>
    </row>
    <row r="161" spans="2:15" x14ac:dyDescent="0.2">
      <c r="B161" s="20" t="s">
        <v>31</v>
      </c>
      <c r="C161" s="20" t="s">
        <v>32</v>
      </c>
      <c r="D161" s="20">
        <v>2055</v>
      </c>
      <c r="E161" s="21">
        <v>43255</v>
      </c>
      <c r="F161" s="20">
        <v>45032</v>
      </c>
      <c r="G161" s="21">
        <v>43251</v>
      </c>
      <c r="H161" s="20" t="s">
        <v>33</v>
      </c>
      <c r="I161" s="20" t="s">
        <v>20</v>
      </c>
      <c r="J161" s="20">
        <v>25</v>
      </c>
      <c r="K161" s="22">
        <v>230.82</v>
      </c>
      <c r="L161" s="22">
        <v>5770.5</v>
      </c>
      <c r="M161" s="22">
        <v>230</v>
      </c>
      <c r="N161" s="22">
        <f t="shared" si="4"/>
        <v>-0.81999999999999318</v>
      </c>
      <c r="O161" s="23">
        <f t="shared" si="5"/>
        <v>-20.499999999999829</v>
      </c>
    </row>
    <row r="162" spans="2:15" x14ac:dyDescent="0.2">
      <c r="B162" s="20" t="s">
        <v>31</v>
      </c>
      <c r="C162" s="20" t="s">
        <v>32</v>
      </c>
      <c r="D162" s="20">
        <v>2088</v>
      </c>
      <c r="E162" s="21">
        <v>43256</v>
      </c>
      <c r="F162" s="20">
        <v>45032</v>
      </c>
      <c r="G162" s="21">
        <v>43251</v>
      </c>
      <c r="H162" s="20" t="s">
        <v>33</v>
      </c>
      <c r="I162" s="20" t="s">
        <v>20</v>
      </c>
      <c r="J162" s="20">
        <v>10</v>
      </c>
      <c r="K162" s="22">
        <v>230.82</v>
      </c>
      <c r="L162" s="22">
        <v>2308.1999999999998</v>
      </c>
      <c r="M162" s="22">
        <v>230</v>
      </c>
      <c r="N162" s="22">
        <f t="shared" si="4"/>
        <v>-0.81999999999999318</v>
      </c>
      <c r="O162" s="23">
        <f t="shared" si="5"/>
        <v>-8.1999999999999318</v>
      </c>
    </row>
    <row r="163" spans="2:15" x14ac:dyDescent="0.2">
      <c r="B163" s="20" t="s">
        <v>31</v>
      </c>
      <c r="C163" s="20" t="s">
        <v>32</v>
      </c>
      <c r="D163" s="20">
        <v>2088</v>
      </c>
      <c r="E163" s="21">
        <v>43256</v>
      </c>
      <c r="F163" s="20">
        <v>45032</v>
      </c>
      <c r="G163" s="21">
        <v>43251</v>
      </c>
      <c r="H163" s="20" t="s">
        <v>33</v>
      </c>
      <c r="I163" s="20" t="s">
        <v>20</v>
      </c>
      <c r="J163" s="20">
        <v>6</v>
      </c>
      <c r="K163" s="22">
        <v>230.82</v>
      </c>
      <c r="L163" s="22">
        <v>1384.92</v>
      </c>
      <c r="M163" s="22">
        <v>230</v>
      </c>
      <c r="N163" s="22">
        <f t="shared" si="4"/>
        <v>-0.81999999999999318</v>
      </c>
      <c r="O163" s="23">
        <f t="shared" si="5"/>
        <v>-4.9199999999999591</v>
      </c>
    </row>
    <row r="164" spans="2:15" x14ac:dyDescent="0.2">
      <c r="B164" s="20" t="s">
        <v>31</v>
      </c>
      <c r="C164" s="20" t="s">
        <v>32</v>
      </c>
      <c r="D164" s="20">
        <v>2088</v>
      </c>
      <c r="E164" s="21">
        <v>43256</v>
      </c>
      <c r="F164" s="20">
        <v>45032</v>
      </c>
      <c r="G164" s="21">
        <v>43251</v>
      </c>
      <c r="H164" s="20" t="s">
        <v>33</v>
      </c>
      <c r="I164" s="20" t="s">
        <v>20</v>
      </c>
      <c r="J164" s="20">
        <v>5</v>
      </c>
      <c r="K164" s="22">
        <v>230.82</v>
      </c>
      <c r="L164" s="22">
        <v>1154.0999999999999</v>
      </c>
      <c r="M164" s="22">
        <v>230</v>
      </c>
      <c r="N164" s="22">
        <f t="shared" si="4"/>
        <v>-0.81999999999999318</v>
      </c>
      <c r="O164" s="23">
        <f t="shared" si="5"/>
        <v>-4.0999999999999659</v>
      </c>
    </row>
    <row r="165" spans="2:15" x14ac:dyDescent="0.2">
      <c r="B165" s="20" t="s">
        <v>31</v>
      </c>
      <c r="C165" s="20" t="s">
        <v>32</v>
      </c>
      <c r="D165" s="20">
        <v>2119</v>
      </c>
      <c r="E165" s="21">
        <v>43257</v>
      </c>
      <c r="F165" s="20">
        <v>45032</v>
      </c>
      <c r="G165" s="21">
        <v>43251</v>
      </c>
      <c r="H165" s="20" t="s">
        <v>33</v>
      </c>
      <c r="I165" s="20" t="s">
        <v>20</v>
      </c>
      <c r="J165" s="20">
        <v>10</v>
      </c>
      <c r="K165" s="22">
        <v>230.82</v>
      </c>
      <c r="L165" s="22">
        <v>2308.1999999999998</v>
      </c>
      <c r="M165" s="22">
        <v>230</v>
      </c>
      <c r="N165" s="22">
        <f t="shared" si="4"/>
        <v>-0.81999999999999318</v>
      </c>
      <c r="O165" s="23">
        <f t="shared" si="5"/>
        <v>-8.1999999999999318</v>
      </c>
    </row>
    <row r="166" spans="2:15" x14ac:dyDescent="0.2">
      <c r="B166" s="20" t="s">
        <v>31</v>
      </c>
      <c r="C166" s="20" t="s">
        <v>32</v>
      </c>
      <c r="D166" s="20">
        <v>2119</v>
      </c>
      <c r="E166" s="21">
        <v>43257</v>
      </c>
      <c r="F166" s="20">
        <v>45032</v>
      </c>
      <c r="G166" s="21">
        <v>43251</v>
      </c>
      <c r="H166" s="20" t="s">
        <v>33</v>
      </c>
      <c r="I166" s="20" t="s">
        <v>20</v>
      </c>
      <c r="J166" s="20">
        <v>6</v>
      </c>
      <c r="K166" s="22">
        <v>230.82</v>
      </c>
      <c r="L166" s="22">
        <v>1384.92</v>
      </c>
      <c r="M166" s="22">
        <v>230</v>
      </c>
      <c r="N166" s="22">
        <f t="shared" si="4"/>
        <v>-0.81999999999999318</v>
      </c>
      <c r="O166" s="23">
        <f t="shared" si="5"/>
        <v>-4.9199999999999591</v>
      </c>
    </row>
    <row r="167" spans="2:15" x14ac:dyDescent="0.2">
      <c r="B167" s="20" t="s">
        <v>31</v>
      </c>
      <c r="C167" s="20" t="s">
        <v>32</v>
      </c>
      <c r="D167" s="20">
        <v>2489</v>
      </c>
      <c r="E167" s="21">
        <v>43270</v>
      </c>
      <c r="F167" s="20">
        <v>45117</v>
      </c>
      <c r="G167" s="21">
        <v>43263</v>
      </c>
      <c r="H167" s="20" t="s">
        <v>33</v>
      </c>
      <c r="I167" s="20" t="s">
        <v>20</v>
      </c>
      <c r="J167" s="20">
        <v>10</v>
      </c>
      <c r="K167" s="22">
        <v>230.82</v>
      </c>
      <c r="L167" s="22">
        <v>2308.1999999999998</v>
      </c>
      <c r="M167" s="22">
        <v>230</v>
      </c>
      <c r="N167" s="22">
        <f t="shared" si="4"/>
        <v>-0.81999999999999318</v>
      </c>
      <c r="O167" s="23">
        <f t="shared" si="5"/>
        <v>-8.1999999999999318</v>
      </c>
    </row>
    <row r="168" spans="2:15" x14ac:dyDescent="0.2">
      <c r="B168" s="20" t="s">
        <v>31</v>
      </c>
      <c r="C168" s="20" t="s">
        <v>32</v>
      </c>
      <c r="D168" s="20">
        <v>2489</v>
      </c>
      <c r="E168" s="21">
        <v>43270</v>
      </c>
      <c r="F168" s="20">
        <v>45117</v>
      </c>
      <c r="G168" s="21">
        <v>43263</v>
      </c>
      <c r="H168" s="20" t="s">
        <v>33</v>
      </c>
      <c r="I168" s="20" t="s">
        <v>20</v>
      </c>
      <c r="J168" s="20">
        <v>10</v>
      </c>
      <c r="K168" s="22">
        <v>230.82</v>
      </c>
      <c r="L168" s="22">
        <v>2308.1999999999998</v>
      </c>
      <c r="M168" s="22">
        <v>230</v>
      </c>
      <c r="N168" s="22">
        <f t="shared" si="4"/>
        <v>-0.81999999999999318</v>
      </c>
      <c r="O168" s="23">
        <f t="shared" si="5"/>
        <v>-8.1999999999999318</v>
      </c>
    </row>
    <row r="169" spans="2:15" x14ac:dyDescent="0.2">
      <c r="B169" s="20" t="s">
        <v>31</v>
      </c>
      <c r="C169" s="20" t="s">
        <v>32</v>
      </c>
      <c r="D169" s="20">
        <v>2489</v>
      </c>
      <c r="E169" s="21">
        <v>43270</v>
      </c>
      <c r="F169" s="20">
        <v>45117</v>
      </c>
      <c r="G169" s="21">
        <v>43263</v>
      </c>
      <c r="H169" s="20" t="s">
        <v>33</v>
      </c>
      <c r="I169" s="20" t="s">
        <v>20</v>
      </c>
      <c r="J169" s="20">
        <v>20</v>
      </c>
      <c r="K169" s="22">
        <v>230.82</v>
      </c>
      <c r="L169" s="22">
        <v>4616.3999999999996</v>
      </c>
      <c r="M169" s="22">
        <v>230</v>
      </c>
      <c r="N169" s="22">
        <f t="shared" si="4"/>
        <v>-0.81999999999999318</v>
      </c>
      <c r="O169" s="23">
        <f t="shared" si="5"/>
        <v>-16.399999999999864</v>
      </c>
    </row>
    <row r="170" spans="2:15" x14ac:dyDescent="0.2">
      <c r="B170" s="20" t="s">
        <v>31</v>
      </c>
      <c r="C170" s="20" t="s">
        <v>32</v>
      </c>
      <c r="D170" s="20">
        <v>2523</v>
      </c>
      <c r="E170" s="21">
        <v>43271</v>
      </c>
      <c r="F170" s="20">
        <v>45117</v>
      </c>
      <c r="G170" s="21">
        <v>43263</v>
      </c>
      <c r="H170" s="20" t="s">
        <v>33</v>
      </c>
      <c r="I170" s="20" t="s">
        <v>20</v>
      </c>
      <c r="J170" s="20">
        <v>10</v>
      </c>
      <c r="K170" s="22">
        <v>230.82</v>
      </c>
      <c r="L170" s="22">
        <v>2308.1999999999998</v>
      </c>
      <c r="M170" s="22">
        <v>230</v>
      </c>
      <c r="N170" s="22">
        <f t="shared" si="4"/>
        <v>-0.81999999999999318</v>
      </c>
      <c r="O170" s="23">
        <f t="shared" si="5"/>
        <v>-8.1999999999999318</v>
      </c>
    </row>
    <row r="171" spans="2:15" x14ac:dyDescent="0.2">
      <c r="B171" s="20" t="s">
        <v>31</v>
      </c>
      <c r="C171" s="20" t="s">
        <v>32</v>
      </c>
      <c r="D171" s="20">
        <v>2523</v>
      </c>
      <c r="E171" s="21">
        <v>43271</v>
      </c>
      <c r="F171" s="20">
        <v>45117</v>
      </c>
      <c r="G171" s="21">
        <v>43263</v>
      </c>
      <c r="H171" s="20" t="s">
        <v>33</v>
      </c>
      <c r="I171" s="20" t="s">
        <v>20</v>
      </c>
      <c r="J171" s="20">
        <v>5</v>
      </c>
      <c r="K171" s="22">
        <v>230.82</v>
      </c>
      <c r="L171" s="22">
        <v>1154.0999999999999</v>
      </c>
      <c r="M171" s="22">
        <v>230</v>
      </c>
      <c r="N171" s="22">
        <f t="shared" si="4"/>
        <v>-0.81999999999999318</v>
      </c>
      <c r="O171" s="23">
        <f t="shared" si="5"/>
        <v>-4.0999999999999659</v>
      </c>
    </row>
    <row r="172" spans="2:15" x14ac:dyDescent="0.2">
      <c r="B172" s="20" t="s">
        <v>31</v>
      </c>
      <c r="C172" s="20" t="s">
        <v>32</v>
      </c>
      <c r="D172" s="20">
        <v>2525</v>
      </c>
      <c r="E172" s="21">
        <v>43271</v>
      </c>
      <c r="F172" s="20">
        <v>45117</v>
      </c>
      <c r="G172" s="21">
        <v>43263</v>
      </c>
      <c r="H172" s="20" t="s">
        <v>33</v>
      </c>
      <c r="I172" s="20" t="s">
        <v>20</v>
      </c>
      <c r="J172" s="20">
        <v>10</v>
      </c>
      <c r="K172" s="22">
        <v>230.82</v>
      </c>
      <c r="L172" s="22">
        <v>2308.1999999999998</v>
      </c>
      <c r="M172" s="22">
        <v>230</v>
      </c>
      <c r="N172" s="22">
        <f t="shared" si="4"/>
        <v>-0.81999999999999318</v>
      </c>
      <c r="O172" s="23">
        <f t="shared" si="5"/>
        <v>-8.1999999999999318</v>
      </c>
    </row>
    <row r="173" spans="2:15" x14ac:dyDescent="0.2">
      <c r="B173" s="20" t="s">
        <v>31</v>
      </c>
      <c r="C173" s="20" t="s">
        <v>32</v>
      </c>
      <c r="D173" s="20">
        <v>2525</v>
      </c>
      <c r="E173" s="21">
        <v>43271</v>
      </c>
      <c r="F173" s="20">
        <v>45117</v>
      </c>
      <c r="G173" s="21">
        <v>43263</v>
      </c>
      <c r="H173" s="20" t="s">
        <v>33</v>
      </c>
      <c r="I173" s="20" t="s">
        <v>20</v>
      </c>
      <c r="J173" s="20">
        <v>6</v>
      </c>
      <c r="K173" s="22">
        <v>230.82</v>
      </c>
      <c r="L173" s="22">
        <v>1384.92</v>
      </c>
      <c r="M173" s="22">
        <v>230</v>
      </c>
      <c r="N173" s="22">
        <f t="shared" si="4"/>
        <v>-0.81999999999999318</v>
      </c>
      <c r="O173" s="23">
        <f t="shared" si="5"/>
        <v>-4.9199999999999591</v>
      </c>
    </row>
    <row r="174" spans="2:15" x14ac:dyDescent="0.2">
      <c r="B174" s="20" t="s">
        <v>31</v>
      </c>
      <c r="C174" s="20" t="s">
        <v>32</v>
      </c>
      <c r="D174" s="20">
        <v>2527</v>
      </c>
      <c r="E174" s="21">
        <v>43271</v>
      </c>
      <c r="F174" s="20">
        <v>45117</v>
      </c>
      <c r="G174" s="21">
        <v>43263</v>
      </c>
      <c r="H174" s="20" t="s">
        <v>33</v>
      </c>
      <c r="I174" s="20" t="s">
        <v>20</v>
      </c>
      <c r="J174" s="20">
        <v>6</v>
      </c>
      <c r="K174" s="22">
        <v>230.82</v>
      </c>
      <c r="L174" s="22">
        <v>1384.92</v>
      </c>
      <c r="M174" s="22">
        <v>230</v>
      </c>
      <c r="N174" s="22">
        <f t="shared" si="4"/>
        <v>-0.81999999999999318</v>
      </c>
      <c r="O174" s="23">
        <f t="shared" si="5"/>
        <v>-4.9199999999999591</v>
      </c>
    </row>
    <row r="175" spans="2:15" x14ac:dyDescent="0.2">
      <c r="B175" s="20" t="s">
        <v>31</v>
      </c>
      <c r="C175" s="20" t="s">
        <v>32</v>
      </c>
      <c r="D175" s="20">
        <v>2527</v>
      </c>
      <c r="E175" s="21">
        <v>43271</v>
      </c>
      <c r="F175" s="20">
        <v>45117</v>
      </c>
      <c r="G175" s="21">
        <v>43263</v>
      </c>
      <c r="H175" s="20" t="s">
        <v>33</v>
      </c>
      <c r="I175" s="20" t="s">
        <v>20</v>
      </c>
      <c r="J175" s="20">
        <v>6</v>
      </c>
      <c r="K175" s="22">
        <v>230.82</v>
      </c>
      <c r="L175" s="22">
        <v>1384.92</v>
      </c>
      <c r="M175" s="22">
        <v>230</v>
      </c>
      <c r="N175" s="22">
        <f t="shared" si="4"/>
        <v>-0.81999999999999318</v>
      </c>
      <c r="O175" s="23">
        <f t="shared" si="5"/>
        <v>-4.9199999999999591</v>
      </c>
    </row>
    <row r="176" spans="2:15" x14ac:dyDescent="0.2">
      <c r="B176" s="20" t="s">
        <v>31</v>
      </c>
      <c r="C176" s="20" t="s">
        <v>32</v>
      </c>
      <c r="D176" s="20">
        <v>2529</v>
      </c>
      <c r="E176" s="21">
        <v>43271</v>
      </c>
      <c r="F176" s="20">
        <v>45117</v>
      </c>
      <c r="G176" s="21">
        <v>43263</v>
      </c>
      <c r="H176" s="20" t="s">
        <v>33</v>
      </c>
      <c r="I176" s="20" t="s">
        <v>20</v>
      </c>
      <c r="J176" s="20">
        <v>15</v>
      </c>
      <c r="K176" s="22">
        <v>230.82</v>
      </c>
      <c r="L176" s="22">
        <v>3462.3</v>
      </c>
      <c r="M176" s="22">
        <v>230</v>
      </c>
      <c r="N176" s="22">
        <f t="shared" si="4"/>
        <v>-0.81999999999999318</v>
      </c>
      <c r="O176" s="23">
        <f t="shared" si="5"/>
        <v>-12.299999999999898</v>
      </c>
    </row>
    <row r="177" spans="2:15" x14ac:dyDescent="0.2">
      <c r="B177" s="20" t="s">
        <v>31</v>
      </c>
      <c r="C177" s="20" t="s">
        <v>32</v>
      </c>
      <c r="D177" s="20">
        <v>2529</v>
      </c>
      <c r="E177" s="21">
        <v>43271</v>
      </c>
      <c r="F177" s="20">
        <v>45117</v>
      </c>
      <c r="G177" s="21">
        <v>43263</v>
      </c>
      <c r="H177" s="20" t="s">
        <v>33</v>
      </c>
      <c r="I177" s="20" t="s">
        <v>20</v>
      </c>
      <c r="J177" s="20">
        <v>15</v>
      </c>
      <c r="K177" s="22">
        <v>230.82</v>
      </c>
      <c r="L177" s="22">
        <v>3462.3</v>
      </c>
      <c r="M177" s="22">
        <v>230</v>
      </c>
      <c r="N177" s="22">
        <f t="shared" si="4"/>
        <v>-0.81999999999999318</v>
      </c>
      <c r="O177" s="23">
        <f t="shared" si="5"/>
        <v>-12.299999999999898</v>
      </c>
    </row>
    <row r="178" spans="2:15" x14ac:dyDescent="0.2">
      <c r="B178" s="20" t="s">
        <v>31</v>
      </c>
      <c r="C178" s="20" t="s">
        <v>32</v>
      </c>
      <c r="D178" s="20">
        <v>2529</v>
      </c>
      <c r="E178" s="21">
        <v>43271</v>
      </c>
      <c r="F178" s="20">
        <v>45117</v>
      </c>
      <c r="G178" s="21">
        <v>43263</v>
      </c>
      <c r="H178" s="20" t="s">
        <v>33</v>
      </c>
      <c r="I178" s="20" t="s">
        <v>20</v>
      </c>
      <c r="J178" s="20">
        <v>6</v>
      </c>
      <c r="K178" s="22">
        <v>230.82</v>
      </c>
      <c r="L178" s="22">
        <v>1384.92</v>
      </c>
      <c r="M178" s="22">
        <v>230</v>
      </c>
      <c r="N178" s="22">
        <f t="shared" si="4"/>
        <v>-0.81999999999999318</v>
      </c>
      <c r="O178" s="23">
        <f t="shared" si="5"/>
        <v>-4.9199999999999591</v>
      </c>
    </row>
    <row r="179" spans="2:15" x14ac:dyDescent="0.2">
      <c r="B179" s="20" t="s">
        <v>31</v>
      </c>
      <c r="C179" s="20" t="s">
        <v>32</v>
      </c>
      <c r="D179" s="20">
        <v>2531</v>
      </c>
      <c r="E179" s="21">
        <v>43271</v>
      </c>
      <c r="F179" s="20">
        <v>45117</v>
      </c>
      <c r="G179" s="21">
        <v>43263</v>
      </c>
      <c r="H179" s="20" t="s">
        <v>33</v>
      </c>
      <c r="I179" s="20" t="s">
        <v>20</v>
      </c>
      <c r="J179" s="20">
        <v>9</v>
      </c>
      <c r="K179" s="22">
        <v>230.82</v>
      </c>
      <c r="L179" s="22">
        <v>2077.38</v>
      </c>
      <c r="M179" s="22">
        <v>230</v>
      </c>
      <c r="N179" s="22">
        <f t="shared" si="4"/>
        <v>-0.81999999999999318</v>
      </c>
      <c r="O179" s="23">
        <f t="shared" si="5"/>
        <v>-7.3799999999999386</v>
      </c>
    </row>
    <row r="180" spans="2:15" x14ac:dyDescent="0.2">
      <c r="B180" s="20" t="s">
        <v>31</v>
      </c>
      <c r="C180" s="20" t="s">
        <v>32</v>
      </c>
      <c r="D180" s="20">
        <v>2531</v>
      </c>
      <c r="E180" s="21">
        <v>43271</v>
      </c>
      <c r="F180" s="20">
        <v>45117</v>
      </c>
      <c r="G180" s="21">
        <v>43263</v>
      </c>
      <c r="H180" s="20" t="s">
        <v>33</v>
      </c>
      <c r="I180" s="20" t="s">
        <v>20</v>
      </c>
      <c r="J180" s="20">
        <v>6</v>
      </c>
      <c r="K180" s="22">
        <v>230.82</v>
      </c>
      <c r="L180" s="22">
        <v>1384.92</v>
      </c>
      <c r="M180" s="22">
        <v>230</v>
      </c>
      <c r="N180" s="22">
        <f t="shared" si="4"/>
        <v>-0.81999999999999318</v>
      </c>
      <c r="O180" s="23">
        <f t="shared" si="5"/>
        <v>-4.9199999999999591</v>
      </c>
    </row>
    <row r="181" spans="2:15" x14ac:dyDescent="0.2">
      <c r="B181" s="20" t="s">
        <v>31</v>
      </c>
      <c r="C181" s="20" t="s">
        <v>32</v>
      </c>
      <c r="D181" s="20">
        <v>2534</v>
      </c>
      <c r="E181" s="21">
        <v>43271</v>
      </c>
      <c r="F181" s="20">
        <v>45117</v>
      </c>
      <c r="G181" s="21">
        <v>43263</v>
      </c>
      <c r="H181" s="20" t="s">
        <v>33</v>
      </c>
      <c r="I181" s="20" t="s">
        <v>20</v>
      </c>
      <c r="J181" s="20">
        <v>11</v>
      </c>
      <c r="K181" s="22">
        <v>230.82</v>
      </c>
      <c r="L181" s="22">
        <v>2539.02</v>
      </c>
      <c r="M181" s="22">
        <v>230</v>
      </c>
      <c r="N181" s="22">
        <f t="shared" si="4"/>
        <v>-0.81999999999999318</v>
      </c>
      <c r="O181" s="23">
        <f t="shared" si="5"/>
        <v>-9.019999999999925</v>
      </c>
    </row>
    <row r="182" spans="2:15" x14ac:dyDescent="0.2">
      <c r="B182" s="20" t="s">
        <v>31</v>
      </c>
      <c r="C182" s="20" t="s">
        <v>32</v>
      </c>
      <c r="D182" s="20">
        <v>2534</v>
      </c>
      <c r="E182" s="21">
        <v>43271</v>
      </c>
      <c r="F182" s="20">
        <v>45117</v>
      </c>
      <c r="G182" s="21">
        <v>43263</v>
      </c>
      <c r="H182" s="20" t="s">
        <v>33</v>
      </c>
      <c r="I182" s="20" t="s">
        <v>20</v>
      </c>
      <c r="J182" s="20">
        <v>5</v>
      </c>
      <c r="K182" s="22">
        <v>230.82</v>
      </c>
      <c r="L182" s="22">
        <v>1154.0999999999999</v>
      </c>
      <c r="M182" s="22">
        <v>230</v>
      </c>
      <c r="N182" s="22">
        <f t="shared" si="4"/>
        <v>-0.81999999999999318</v>
      </c>
      <c r="O182" s="23">
        <f t="shared" si="5"/>
        <v>-4.0999999999999659</v>
      </c>
    </row>
    <row r="183" spans="2:15" x14ac:dyDescent="0.2">
      <c r="B183" s="20" t="s">
        <v>31</v>
      </c>
      <c r="C183" s="20" t="s">
        <v>32</v>
      </c>
      <c r="D183" s="20">
        <v>2536</v>
      </c>
      <c r="E183" s="21">
        <v>43271</v>
      </c>
      <c r="F183" s="20">
        <v>45117</v>
      </c>
      <c r="G183" s="21">
        <v>43263</v>
      </c>
      <c r="H183" s="20" t="s">
        <v>33</v>
      </c>
      <c r="I183" s="20" t="s">
        <v>20</v>
      </c>
      <c r="J183" s="20">
        <v>15</v>
      </c>
      <c r="K183" s="22">
        <v>230.82</v>
      </c>
      <c r="L183" s="22">
        <v>3462.3</v>
      </c>
      <c r="M183" s="22">
        <v>230</v>
      </c>
      <c r="N183" s="22">
        <f t="shared" si="4"/>
        <v>-0.81999999999999318</v>
      </c>
      <c r="O183" s="23">
        <f t="shared" si="5"/>
        <v>-12.299999999999898</v>
      </c>
    </row>
    <row r="184" spans="2:15" x14ac:dyDescent="0.2">
      <c r="B184" s="20" t="s">
        <v>31</v>
      </c>
      <c r="C184" s="20" t="s">
        <v>32</v>
      </c>
      <c r="D184" s="20">
        <v>2536</v>
      </c>
      <c r="E184" s="21">
        <v>43271</v>
      </c>
      <c r="F184" s="20">
        <v>45117</v>
      </c>
      <c r="G184" s="21">
        <v>43263</v>
      </c>
      <c r="H184" s="20" t="s">
        <v>33</v>
      </c>
      <c r="I184" s="20" t="s">
        <v>20</v>
      </c>
      <c r="J184" s="20">
        <v>25</v>
      </c>
      <c r="K184" s="22">
        <v>230.82</v>
      </c>
      <c r="L184" s="22">
        <v>5770.5</v>
      </c>
      <c r="M184" s="22">
        <v>230</v>
      </c>
      <c r="N184" s="22">
        <f t="shared" si="4"/>
        <v>-0.81999999999999318</v>
      </c>
      <c r="O184" s="23">
        <f t="shared" si="5"/>
        <v>-20.499999999999829</v>
      </c>
    </row>
    <row r="185" spans="2:15" x14ac:dyDescent="0.2">
      <c r="B185" s="20" t="s">
        <v>31</v>
      </c>
      <c r="C185" s="20" t="s">
        <v>32</v>
      </c>
      <c r="D185" s="20">
        <v>2536</v>
      </c>
      <c r="E185" s="21">
        <v>43271</v>
      </c>
      <c r="F185" s="20">
        <v>45117</v>
      </c>
      <c r="G185" s="21">
        <v>43263</v>
      </c>
      <c r="H185" s="20" t="s">
        <v>33</v>
      </c>
      <c r="I185" s="20" t="s">
        <v>20</v>
      </c>
      <c r="J185" s="20">
        <v>10</v>
      </c>
      <c r="K185" s="22">
        <v>230.82</v>
      </c>
      <c r="L185" s="22">
        <v>2308.1999999999998</v>
      </c>
      <c r="M185" s="22">
        <v>230</v>
      </c>
      <c r="N185" s="22">
        <f t="shared" si="4"/>
        <v>-0.81999999999999318</v>
      </c>
      <c r="O185" s="23">
        <f t="shared" si="5"/>
        <v>-8.1999999999999318</v>
      </c>
    </row>
    <row r="186" spans="2:15" x14ac:dyDescent="0.2">
      <c r="B186" s="20" t="s">
        <v>31</v>
      </c>
      <c r="C186" s="20" t="s">
        <v>32</v>
      </c>
      <c r="D186" s="20">
        <v>2804</v>
      </c>
      <c r="E186" s="21">
        <v>43278</v>
      </c>
      <c r="F186" s="20">
        <v>45198</v>
      </c>
      <c r="G186" s="21">
        <v>43276</v>
      </c>
      <c r="H186" s="20" t="s">
        <v>33</v>
      </c>
      <c r="I186" s="20" t="s">
        <v>20</v>
      </c>
      <c r="J186" s="20">
        <v>20</v>
      </c>
      <c r="K186" s="22">
        <v>230.82</v>
      </c>
      <c r="L186" s="22">
        <v>4616.3999999999996</v>
      </c>
      <c r="M186" s="22">
        <v>230</v>
      </c>
      <c r="N186" s="22">
        <f t="shared" si="4"/>
        <v>-0.81999999999999318</v>
      </c>
      <c r="O186" s="23">
        <f t="shared" si="5"/>
        <v>-16.399999999999864</v>
      </c>
    </row>
    <row r="187" spans="2:15" x14ac:dyDescent="0.2">
      <c r="B187" s="20" t="s">
        <v>31</v>
      </c>
      <c r="C187" s="20" t="s">
        <v>32</v>
      </c>
      <c r="D187" s="20">
        <v>2804</v>
      </c>
      <c r="E187" s="21">
        <v>43278</v>
      </c>
      <c r="F187" s="20">
        <v>45198</v>
      </c>
      <c r="G187" s="21">
        <v>43276</v>
      </c>
      <c r="H187" s="20" t="s">
        <v>33</v>
      </c>
      <c r="I187" s="20" t="s">
        <v>20</v>
      </c>
      <c r="J187" s="20">
        <v>5</v>
      </c>
      <c r="K187" s="22">
        <v>230.82</v>
      </c>
      <c r="L187" s="22">
        <v>1154.0999999999999</v>
      </c>
      <c r="M187" s="22">
        <v>230</v>
      </c>
      <c r="N187" s="22">
        <f t="shared" si="4"/>
        <v>-0.81999999999999318</v>
      </c>
      <c r="O187" s="23">
        <f t="shared" si="5"/>
        <v>-4.0999999999999659</v>
      </c>
    </row>
    <row r="188" spans="2:15" x14ac:dyDescent="0.2">
      <c r="B188" s="20" t="s">
        <v>31</v>
      </c>
      <c r="C188" s="20" t="s">
        <v>32</v>
      </c>
      <c r="D188" s="20">
        <v>2804</v>
      </c>
      <c r="E188" s="21">
        <v>43278</v>
      </c>
      <c r="F188" s="20">
        <v>45198</v>
      </c>
      <c r="G188" s="21">
        <v>43276</v>
      </c>
      <c r="H188" s="20" t="s">
        <v>33</v>
      </c>
      <c r="I188" s="20" t="s">
        <v>20</v>
      </c>
      <c r="J188" s="20">
        <v>10</v>
      </c>
      <c r="K188" s="22">
        <v>230.82</v>
      </c>
      <c r="L188" s="22">
        <v>2308.1999999999998</v>
      </c>
      <c r="M188" s="22">
        <v>230</v>
      </c>
      <c r="N188" s="22">
        <f t="shared" si="4"/>
        <v>-0.81999999999999318</v>
      </c>
      <c r="O188" s="23">
        <f t="shared" si="5"/>
        <v>-8.1999999999999318</v>
      </c>
    </row>
    <row r="189" spans="2:15" x14ac:dyDescent="0.2">
      <c r="B189" s="20" t="s">
        <v>31</v>
      </c>
      <c r="C189" s="20" t="s">
        <v>32</v>
      </c>
      <c r="D189" s="20">
        <v>2805</v>
      </c>
      <c r="E189" s="21">
        <v>43278</v>
      </c>
      <c r="F189" s="20">
        <v>45198</v>
      </c>
      <c r="G189" s="21">
        <v>43276</v>
      </c>
      <c r="H189" s="20" t="s">
        <v>33</v>
      </c>
      <c r="I189" s="20" t="s">
        <v>20</v>
      </c>
      <c r="J189" s="20">
        <v>9</v>
      </c>
      <c r="K189" s="22">
        <v>230.82</v>
      </c>
      <c r="L189" s="22">
        <v>2077.38</v>
      </c>
      <c r="M189" s="22">
        <v>230</v>
      </c>
      <c r="N189" s="22">
        <f t="shared" si="4"/>
        <v>-0.81999999999999318</v>
      </c>
      <c r="O189" s="23">
        <f t="shared" si="5"/>
        <v>-7.3799999999999386</v>
      </c>
    </row>
    <row r="190" spans="2:15" x14ac:dyDescent="0.2">
      <c r="B190" s="20" t="s">
        <v>31</v>
      </c>
      <c r="C190" s="20" t="s">
        <v>32</v>
      </c>
      <c r="D190" s="20">
        <v>2805</v>
      </c>
      <c r="E190" s="21">
        <v>43278</v>
      </c>
      <c r="F190" s="20">
        <v>45198</v>
      </c>
      <c r="G190" s="21">
        <v>43276</v>
      </c>
      <c r="H190" s="20" t="s">
        <v>33</v>
      </c>
      <c r="I190" s="20" t="s">
        <v>20</v>
      </c>
      <c r="J190" s="20">
        <v>3</v>
      </c>
      <c r="K190" s="22">
        <v>230.82</v>
      </c>
      <c r="L190" s="22">
        <v>692.46</v>
      </c>
      <c r="M190" s="22">
        <v>230</v>
      </c>
      <c r="N190" s="22">
        <f t="shared" si="4"/>
        <v>-0.81999999999999318</v>
      </c>
      <c r="O190" s="23">
        <f t="shared" si="5"/>
        <v>-2.4599999999999795</v>
      </c>
    </row>
    <row r="191" spans="2:15" x14ac:dyDescent="0.2">
      <c r="B191" s="20" t="s">
        <v>31</v>
      </c>
      <c r="C191" s="20" t="s">
        <v>32</v>
      </c>
      <c r="D191" s="20">
        <v>2807</v>
      </c>
      <c r="E191" s="21">
        <v>43278</v>
      </c>
      <c r="F191" s="20">
        <v>45198</v>
      </c>
      <c r="G191" s="21">
        <v>43276</v>
      </c>
      <c r="H191" s="20" t="s">
        <v>33</v>
      </c>
      <c r="I191" s="20" t="s">
        <v>20</v>
      </c>
      <c r="J191" s="20">
        <v>12</v>
      </c>
      <c r="K191" s="22">
        <v>230.82</v>
      </c>
      <c r="L191" s="22">
        <v>2769.84</v>
      </c>
      <c r="M191" s="22">
        <v>230</v>
      </c>
      <c r="N191" s="22">
        <f t="shared" si="4"/>
        <v>-0.81999999999999318</v>
      </c>
      <c r="O191" s="23">
        <f t="shared" si="5"/>
        <v>-9.8399999999999181</v>
      </c>
    </row>
    <row r="192" spans="2:15" x14ac:dyDescent="0.2">
      <c r="B192" s="20" t="s">
        <v>31</v>
      </c>
      <c r="C192" s="20" t="s">
        <v>32</v>
      </c>
      <c r="D192" s="20">
        <v>2807</v>
      </c>
      <c r="E192" s="21">
        <v>43278</v>
      </c>
      <c r="F192" s="20">
        <v>45198</v>
      </c>
      <c r="G192" s="21">
        <v>43276</v>
      </c>
      <c r="H192" s="20" t="s">
        <v>33</v>
      </c>
      <c r="I192" s="20" t="s">
        <v>20</v>
      </c>
      <c r="J192" s="20">
        <v>5</v>
      </c>
      <c r="K192" s="22">
        <v>230.82</v>
      </c>
      <c r="L192" s="22">
        <v>1154.0999999999999</v>
      </c>
      <c r="M192" s="22">
        <v>230</v>
      </c>
      <c r="N192" s="22">
        <f t="shared" si="4"/>
        <v>-0.81999999999999318</v>
      </c>
      <c r="O192" s="23">
        <f t="shared" si="5"/>
        <v>-4.0999999999999659</v>
      </c>
    </row>
    <row r="193" spans="2:15" x14ac:dyDescent="0.2">
      <c r="B193" s="20" t="s">
        <v>31</v>
      </c>
      <c r="C193" s="20" t="s">
        <v>32</v>
      </c>
      <c r="D193" s="20">
        <v>2807</v>
      </c>
      <c r="E193" s="21">
        <v>43278</v>
      </c>
      <c r="F193" s="20">
        <v>45198</v>
      </c>
      <c r="G193" s="21">
        <v>43276</v>
      </c>
      <c r="H193" s="20" t="s">
        <v>33</v>
      </c>
      <c r="I193" s="20" t="s">
        <v>20</v>
      </c>
      <c r="J193" s="20">
        <v>20</v>
      </c>
      <c r="K193" s="22">
        <v>230.82</v>
      </c>
      <c r="L193" s="22">
        <v>4616.3999999999996</v>
      </c>
      <c r="M193" s="22">
        <v>230</v>
      </c>
      <c r="N193" s="22">
        <f t="shared" si="4"/>
        <v>-0.81999999999999318</v>
      </c>
      <c r="O193" s="23">
        <f t="shared" si="5"/>
        <v>-16.399999999999864</v>
      </c>
    </row>
    <row r="194" spans="2:15" x14ac:dyDescent="0.2">
      <c r="B194" s="20" t="s">
        <v>31</v>
      </c>
      <c r="C194" s="20" t="s">
        <v>32</v>
      </c>
      <c r="D194" s="20">
        <v>2931</v>
      </c>
      <c r="E194" s="21">
        <v>43280</v>
      </c>
      <c r="F194" s="20">
        <v>45198</v>
      </c>
      <c r="G194" s="21">
        <v>43276</v>
      </c>
      <c r="H194" s="20" t="s">
        <v>33</v>
      </c>
      <c r="I194" s="20" t="s">
        <v>20</v>
      </c>
      <c r="J194" s="20">
        <v>10</v>
      </c>
      <c r="K194" s="22">
        <v>230.82</v>
      </c>
      <c r="L194" s="22">
        <v>2308.1999999999998</v>
      </c>
      <c r="M194" s="22">
        <v>230</v>
      </c>
      <c r="N194" s="22">
        <f t="shared" si="4"/>
        <v>-0.81999999999999318</v>
      </c>
      <c r="O194" s="23">
        <f t="shared" si="5"/>
        <v>-8.1999999999999318</v>
      </c>
    </row>
    <row r="195" spans="2:15" x14ac:dyDescent="0.2">
      <c r="B195" s="20" t="s">
        <v>31</v>
      </c>
      <c r="C195" s="20" t="s">
        <v>32</v>
      </c>
      <c r="D195" s="20">
        <v>2932</v>
      </c>
      <c r="E195" s="21">
        <v>43280</v>
      </c>
      <c r="F195" s="20">
        <v>45198</v>
      </c>
      <c r="G195" s="21">
        <v>43276</v>
      </c>
      <c r="H195" s="20" t="s">
        <v>33</v>
      </c>
      <c r="I195" s="20" t="s">
        <v>20</v>
      </c>
      <c r="J195" s="20">
        <v>5</v>
      </c>
      <c r="K195" s="22">
        <v>230.82</v>
      </c>
      <c r="L195" s="22">
        <v>1154.0999999999999</v>
      </c>
      <c r="M195" s="22">
        <v>230</v>
      </c>
      <c r="N195" s="22">
        <f t="shared" si="4"/>
        <v>-0.81999999999999318</v>
      </c>
      <c r="O195" s="23">
        <f t="shared" si="5"/>
        <v>-4.0999999999999659</v>
      </c>
    </row>
    <row r="196" spans="2:15" x14ac:dyDescent="0.2">
      <c r="B196" s="20" t="s">
        <v>31</v>
      </c>
      <c r="C196" s="20" t="s">
        <v>32</v>
      </c>
      <c r="D196" s="20">
        <v>2933</v>
      </c>
      <c r="E196" s="21">
        <v>43280</v>
      </c>
      <c r="F196" s="20">
        <v>45236</v>
      </c>
      <c r="G196" s="21">
        <v>43278</v>
      </c>
      <c r="H196" s="20" t="s">
        <v>33</v>
      </c>
      <c r="I196" s="20" t="s">
        <v>20</v>
      </c>
      <c r="J196" s="20">
        <v>20</v>
      </c>
      <c r="K196" s="22">
        <v>230.82</v>
      </c>
      <c r="L196" s="22">
        <v>4616.3999999999996</v>
      </c>
      <c r="M196" s="22">
        <v>230</v>
      </c>
      <c r="N196" s="22">
        <f t="shared" si="4"/>
        <v>-0.81999999999999318</v>
      </c>
      <c r="O196" s="23">
        <f t="shared" si="5"/>
        <v>-16.399999999999864</v>
      </c>
    </row>
    <row r="197" spans="2:15" x14ac:dyDescent="0.2">
      <c r="B197" s="20" t="s">
        <v>31</v>
      </c>
      <c r="C197" s="20" t="s">
        <v>32</v>
      </c>
      <c r="D197" s="20">
        <v>2933</v>
      </c>
      <c r="E197" s="21">
        <v>43280</v>
      </c>
      <c r="F197" s="20">
        <v>45236</v>
      </c>
      <c r="G197" s="21">
        <v>43278</v>
      </c>
      <c r="H197" s="20" t="s">
        <v>33</v>
      </c>
      <c r="I197" s="20" t="s">
        <v>20</v>
      </c>
      <c r="J197" s="20">
        <v>20</v>
      </c>
      <c r="K197" s="22">
        <v>230.82</v>
      </c>
      <c r="L197" s="22">
        <v>4616.3999999999996</v>
      </c>
      <c r="M197" s="22">
        <v>230</v>
      </c>
      <c r="N197" s="22">
        <f t="shared" si="4"/>
        <v>-0.81999999999999318</v>
      </c>
      <c r="O197" s="23">
        <f t="shared" si="5"/>
        <v>-16.399999999999864</v>
      </c>
    </row>
    <row r="198" spans="2:15" x14ac:dyDescent="0.2">
      <c r="B198" s="20" t="s">
        <v>31</v>
      </c>
      <c r="C198" s="20" t="s">
        <v>32</v>
      </c>
      <c r="D198" s="20">
        <v>2933</v>
      </c>
      <c r="E198" s="21">
        <v>43280</v>
      </c>
      <c r="F198" s="20">
        <v>45236</v>
      </c>
      <c r="G198" s="21">
        <v>43278</v>
      </c>
      <c r="H198" s="20" t="s">
        <v>33</v>
      </c>
      <c r="I198" s="20" t="s">
        <v>20</v>
      </c>
      <c r="J198" s="20">
        <v>5</v>
      </c>
      <c r="K198" s="22">
        <v>230.82</v>
      </c>
      <c r="L198" s="22">
        <v>1154.0999999999999</v>
      </c>
      <c r="M198" s="22">
        <v>230</v>
      </c>
      <c r="N198" s="22">
        <f t="shared" si="4"/>
        <v>-0.81999999999999318</v>
      </c>
      <c r="O198" s="23">
        <f t="shared" si="5"/>
        <v>-4.0999999999999659</v>
      </c>
    </row>
    <row r="199" spans="2:15" x14ac:dyDescent="0.2">
      <c r="B199" s="20" t="s">
        <v>31</v>
      </c>
      <c r="C199" s="20" t="s">
        <v>32</v>
      </c>
      <c r="D199" s="20">
        <v>2937</v>
      </c>
      <c r="E199" s="21">
        <v>43280</v>
      </c>
      <c r="F199" s="20">
        <v>45236</v>
      </c>
      <c r="G199" s="21">
        <v>43278</v>
      </c>
      <c r="H199" s="20" t="s">
        <v>33</v>
      </c>
      <c r="I199" s="20" t="s">
        <v>20</v>
      </c>
      <c r="J199" s="20">
        <v>20</v>
      </c>
      <c r="K199" s="22">
        <v>230.82</v>
      </c>
      <c r="L199" s="22">
        <v>4616.3999999999996</v>
      </c>
      <c r="M199" s="22">
        <v>230</v>
      </c>
      <c r="N199" s="22">
        <f t="shared" si="4"/>
        <v>-0.81999999999999318</v>
      </c>
      <c r="O199" s="23">
        <f t="shared" si="5"/>
        <v>-16.399999999999864</v>
      </c>
    </row>
    <row r="200" spans="2:15" x14ac:dyDescent="0.2">
      <c r="B200" s="20" t="s">
        <v>31</v>
      </c>
      <c r="C200" s="20" t="s">
        <v>32</v>
      </c>
      <c r="D200" s="20">
        <v>2937</v>
      </c>
      <c r="E200" s="21">
        <v>43280</v>
      </c>
      <c r="F200" s="20">
        <v>45236</v>
      </c>
      <c r="G200" s="21">
        <v>43278</v>
      </c>
      <c r="H200" s="20" t="s">
        <v>33</v>
      </c>
      <c r="I200" s="20" t="s">
        <v>20</v>
      </c>
      <c r="J200" s="20">
        <v>23</v>
      </c>
      <c r="K200" s="22">
        <v>230.82</v>
      </c>
      <c r="L200" s="22">
        <v>5308.86</v>
      </c>
      <c r="M200" s="22">
        <v>230</v>
      </c>
      <c r="N200" s="22">
        <f t="shared" si="4"/>
        <v>-0.81999999999999318</v>
      </c>
      <c r="O200" s="23">
        <f t="shared" si="5"/>
        <v>-18.859999999999843</v>
      </c>
    </row>
    <row r="201" spans="2:15" x14ac:dyDescent="0.2">
      <c r="B201" s="20" t="s">
        <v>31</v>
      </c>
      <c r="C201" s="20" t="s">
        <v>32</v>
      </c>
      <c r="D201" s="20">
        <v>2937</v>
      </c>
      <c r="E201" s="21">
        <v>43280</v>
      </c>
      <c r="F201" s="20">
        <v>45236</v>
      </c>
      <c r="G201" s="21">
        <v>43278</v>
      </c>
      <c r="H201" s="20" t="s">
        <v>33</v>
      </c>
      <c r="I201" s="20" t="s">
        <v>20</v>
      </c>
      <c r="J201" s="20">
        <v>5</v>
      </c>
      <c r="K201" s="22">
        <v>230.82</v>
      </c>
      <c r="L201" s="22">
        <v>1154.0999999999999</v>
      </c>
      <c r="M201" s="22">
        <v>230</v>
      </c>
      <c r="N201" s="22">
        <f t="shared" ref="N201:N238" si="6">+M201-K201</f>
        <v>-0.81999999999999318</v>
      </c>
      <c r="O201" s="23">
        <f t="shared" ref="O201:O238" si="7">+N201*J201</f>
        <v>-4.0999999999999659</v>
      </c>
    </row>
    <row r="202" spans="2:15" x14ac:dyDescent="0.2">
      <c r="B202" s="20" t="s">
        <v>31</v>
      </c>
      <c r="C202" s="20" t="s">
        <v>32</v>
      </c>
      <c r="D202" s="20">
        <v>2976</v>
      </c>
      <c r="E202" s="21">
        <v>43281</v>
      </c>
      <c r="F202" s="20">
        <v>45271</v>
      </c>
      <c r="G202" s="21">
        <v>43281</v>
      </c>
      <c r="H202" s="20" t="s">
        <v>33</v>
      </c>
      <c r="I202" s="20" t="s">
        <v>20</v>
      </c>
      <c r="J202" s="20">
        <v>20</v>
      </c>
      <c r="K202" s="22">
        <v>230.82</v>
      </c>
      <c r="L202" s="22">
        <v>4616.3999999999996</v>
      </c>
      <c r="M202" s="22">
        <v>230</v>
      </c>
      <c r="N202" s="22">
        <f t="shared" si="6"/>
        <v>-0.81999999999999318</v>
      </c>
      <c r="O202" s="23">
        <f t="shared" si="7"/>
        <v>-16.399999999999864</v>
      </c>
    </row>
    <row r="203" spans="2:15" x14ac:dyDescent="0.2">
      <c r="B203" s="20" t="s">
        <v>31</v>
      </c>
      <c r="C203" s="20" t="s">
        <v>32</v>
      </c>
      <c r="D203" s="20">
        <v>2976</v>
      </c>
      <c r="E203" s="21">
        <v>43281</v>
      </c>
      <c r="F203" s="20">
        <v>45271</v>
      </c>
      <c r="G203" s="21">
        <v>43281</v>
      </c>
      <c r="H203" s="20" t="s">
        <v>33</v>
      </c>
      <c r="I203" s="20" t="s">
        <v>20</v>
      </c>
      <c r="J203" s="20">
        <v>6</v>
      </c>
      <c r="K203" s="22">
        <v>230.82</v>
      </c>
      <c r="L203" s="22">
        <v>1384.92</v>
      </c>
      <c r="M203" s="22">
        <v>230</v>
      </c>
      <c r="N203" s="22">
        <f t="shared" si="6"/>
        <v>-0.81999999999999318</v>
      </c>
      <c r="O203" s="23">
        <f t="shared" si="7"/>
        <v>-4.9199999999999591</v>
      </c>
    </row>
    <row r="204" spans="2:15" x14ac:dyDescent="0.2">
      <c r="B204" s="20" t="s">
        <v>31</v>
      </c>
      <c r="C204" s="20" t="s">
        <v>32</v>
      </c>
      <c r="D204" s="20">
        <v>2976</v>
      </c>
      <c r="E204" s="21">
        <v>43281</v>
      </c>
      <c r="F204" s="20">
        <v>45271</v>
      </c>
      <c r="G204" s="21">
        <v>43281</v>
      </c>
      <c r="H204" s="20" t="s">
        <v>33</v>
      </c>
      <c r="I204" s="20" t="s">
        <v>20</v>
      </c>
      <c r="J204" s="20">
        <v>15</v>
      </c>
      <c r="K204" s="22">
        <v>230.82</v>
      </c>
      <c r="L204" s="22">
        <v>3462.3</v>
      </c>
      <c r="M204" s="22">
        <v>230</v>
      </c>
      <c r="N204" s="22">
        <f t="shared" si="6"/>
        <v>-0.81999999999999318</v>
      </c>
      <c r="O204" s="23">
        <f t="shared" si="7"/>
        <v>-12.299999999999898</v>
      </c>
    </row>
    <row r="205" spans="2:15" x14ac:dyDescent="0.2">
      <c r="B205" s="20" t="s">
        <v>31</v>
      </c>
      <c r="C205" s="20" t="s">
        <v>32</v>
      </c>
      <c r="D205" s="20">
        <v>2976</v>
      </c>
      <c r="E205" s="21">
        <v>43281</v>
      </c>
      <c r="F205" s="20">
        <v>45271</v>
      </c>
      <c r="G205" s="21">
        <v>43281</v>
      </c>
      <c r="H205" s="20" t="s">
        <v>33</v>
      </c>
      <c r="I205" s="20" t="s">
        <v>20</v>
      </c>
      <c r="J205" s="20">
        <v>10</v>
      </c>
      <c r="K205" s="22">
        <v>230.82</v>
      </c>
      <c r="L205" s="22">
        <v>2308.1999999999998</v>
      </c>
      <c r="M205" s="22">
        <v>230</v>
      </c>
      <c r="N205" s="22">
        <f t="shared" si="6"/>
        <v>-0.81999999999999318</v>
      </c>
      <c r="O205" s="23">
        <f t="shared" si="7"/>
        <v>-8.1999999999999318</v>
      </c>
    </row>
    <row r="206" spans="2:15" x14ac:dyDescent="0.2">
      <c r="B206" s="20" t="s">
        <v>31</v>
      </c>
      <c r="C206" s="20" t="s">
        <v>32</v>
      </c>
      <c r="D206" s="20">
        <v>2999</v>
      </c>
      <c r="E206" s="21">
        <v>43281</v>
      </c>
      <c r="F206" s="20">
        <v>45271</v>
      </c>
      <c r="G206" s="21">
        <v>43281</v>
      </c>
      <c r="H206" s="20" t="s">
        <v>33</v>
      </c>
      <c r="I206" s="20" t="s">
        <v>20</v>
      </c>
      <c r="J206" s="20">
        <v>15</v>
      </c>
      <c r="K206" s="22">
        <v>230.82</v>
      </c>
      <c r="L206" s="22">
        <v>3462.3</v>
      </c>
      <c r="M206" s="22">
        <v>230</v>
      </c>
      <c r="N206" s="22">
        <f t="shared" si="6"/>
        <v>-0.81999999999999318</v>
      </c>
      <c r="O206" s="23">
        <f t="shared" si="7"/>
        <v>-12.299999999999898</v>
      </c>
    </row>
    <row r="207" spans="2:15" x14ac:dyDescent="0.2">
      <c r="B207" s="20" t="s">
        <v>31</v>
      </c>
      <c r="C207" s="20" t="s">
        <v>32</v>
      </c>
      <c r="D207" s="20">
        <v>2999</v>
      </c>
      <c r="E207" s="21">
        <v>43281</v>
      </c>
      <c r="F207" s="20">
        <v>45271</v>
      </c>
      <c r="G207" s="21">
        <v>43281</v>
      </c>
      <c r="H207" s="20" t="s">
        <v>33</v>
      </c>
      <c r="I207" s="20" t="s">
        <v>20</v>
      </c>
      <c r="J207" s="20">
        <v>15</v>
      </c>
      <c r="K207" s="22">
        <v>230.82</v>
      </c>
      <c r="L207" s="22">
        <v>3462.3</v>
      </c>
      <c r="M207" s="22">
        <v>230</v>
      </c>
      <c r="N207" s="22">
        <f t="shared" si="6"/>
        <v>-0.81999999999999318</v>
      </c>
      <c r="O207" s="23">
        <f t="shared" si="7"/>
        <v>-12.299999999999898</v>
      </c>
    </row>
    <row r="208" spans="2:15" x14ac:dyDescent="0.2">
      <c r="B208" s="20" t="s">
        <v>31</v>
      </c>
      <c r="C208" s="20" t="s">
        <v>32</v>
      </c>
      <c r="D208" s="20">
        <v>3000</v>
      </c>
      <c r="E208" s="21">
        <v>43281</v>
      </c>
      <c r="F208" s="20">
        <v>45271</v>
      </c>
      <c r="G208" s="21">
        <v>43281</v>
      </c>
      <c r="H208" s="20" t="s">
        <v>33</v>
      </c>
      <c r="I208" s="20" t="s">
        <v>20</v>
      </c>
      <c r="J208" s="20">
        <v>20</v>
      </c>
      <c r="K208" s="22">
        <v>230.82</v>
      </c>
      <c r="L208" s="22">
        <v>4616.3999999999996</v>
      </c>
      <c r="M208" s="22">
        <v>230</v>
      </c>
      <c r="N208" s="22">
        <f t="shared" si="6"/>
        <v>-0.81999999999999318</v>
      </c>
      <c r="O208" s="23">
        <f t="shared" si="7"/>
        <v>-16.399999999999864</v>
      </c>
    </row>
    <row r="209" spans="2:15" x14ac:dyDescent="0.2">
      <c r="B209" s="20" t="s">
        <v>31</v>
      </c>
      <c r="C209" s="20" t="s">
        <v>32</v>
      </c>
      <c r="D209" s="20">
        <v>3000</v>
      </c>
      <c r="E209" s="21">
        <v>43281</v>
      </c>
      <c r="F209" s="20">
        <v>45271</v>
      </c>
      <c r="G209" s="21">
        <v>43281</v>
      </c>
      <c r="H209" s="20" t="s">
        <v>33</v>
      </c>
      <c r="I209" s="20" t="s">
        <v>20</v>
      </c>
      <c r="J209" s="20">
        <v>15</v>
      </c>
      <c r="K209" s="22">
        <v>230.82</v>
      </c>
      <c r="L209" s="22">
        <v>3462.3</v>
      </c>
      <c r="M209" s="22">
        <v>230</v>
      </c>
      <c r="N209" s="22">
        <f t="shared" si="6"/>
        <v>-0.81999999999999318</v>
      </c>
      <c r="O209" s="23">
        <f t="shared" si="7"/>
        <v>-12.299999999999898</v>
      </c>
    </row>
    <row r="210" spans="2:15" x14ac:dyDescent="0.2">
      <c r="B210" s="20" t="s">
        <v>31</v>
      </c>
      <c r="C210" s="20" t="s">
        <v>32</v>
      </c>
      <c r="D210" s="20">
        <v>3000</v>
      </c>
      <c r="E210" s="21">
        <v>43281</v>
      </c>
      <c r="F210" s="20">
        <v>45271</v>
      </c>
      <c r="G210" s="21">
        <v>43281</v>
      </c>
      <c r="H210" s="20" t="s">
        <v>33</v>
      </c>
      <c r="I210" s="20" t="s">
        <v>20</v>
      </c>
      <c r="J210" s="20">
        <v>5</v>
      </c>
      <c r="K210" s="22">
        <v>230.82</v>
      </c>
      <c r="L210" s="22">
        <v>1154.0999999999999</v>
      </c>
      <c r="M210" s="22">
        <v>230</v>
      </c>
      <c r="N210" s="22">
        <f t="shared" si="6"/>
        <v>-0.81999999999999318</v>
      </c>
      <c r="O210" s="23">
        <f t="shared" si="7"/>
        <v>-4.0999999999999659</v>
      </c>
    </row>
    <row r="211" spans="2:15" x14ac:dyDescent="0.2">
      <c r="B211" s="20" t="s">
        <v>31</v>
      </c>
      <c r="C211" s="20" t="s">
        <v>32</v>
      </c>
      <c r="D211" s="20">
        <v>3001</v>
      </c>
      <c r="E211" s="21">
        <v>43281</v>
      </c>
      <c r="F211" s="20">
        <v>45271</v>
      </c>
      <c r="G211" s="21">
        <v>43281</v>
      </c>
      <c r="H211" s="20" t="s">
        <v>33</v>
      </c>
      <c r="I211" s="20" t="s">
        <v>20</v>
      </c>
      <c r="J211" s="20">
        <v>20</v>
      </c>
      <c r="K211" s="22">
        <v>230.82</v>
      </c>
      <c r="L211" s="22">
        <v>4616.3999999999996</v>
      </c>
      <c r="M211" s="22">
        <v>230</v>
      </c>
      <c r="N211" s="22">
        <f t="shared" si="6"/>
        <v>-0.81999999999999318</v>
      </c>
      <c r="O211" s="23">
        <f t="shared" si="7"/>
        <v>-16.399999999999864</v>
      </c>
    </row>
    <row r="212" spans="2:15" x14ac:dyDescent="0.2">
      <c r="B212" s="20" t="s">
        <v>31</v>
      </c>
      <c r="C212" s="20" t="s">
        <v>32</v>
      </c>
      <c r="D212" s="20">
        <v>3001</v>
      </c>
      <c r="E212" s="21">
        <v>43281</v>
      </c>
      <c r="F212" s="20">
        <v>45271</v>
      </c>
      <c r="G212" s="21">
        <v>43281</v>
      </c>
      <c r="H212" s="20" t="s">
        <v>33</v>
      </c>
      <c r="I212" s="20" t="s">
        <v>20</v>
      </c>
      <c r="J212" s="20">
        <v>20</v>
      </c>
      <c r="K212" s="22">
        <v>230.82</v>
      </c>
      <c r="L212" s="22">
        <v>4616.3999999999996</v>
      </c>
      <c r="M212" s="22">
        <v>230</v>
      </c>
      <c r="N212" s="22">
        <f t="shared" si="6"/>
        <v>-0.81999999999999318</v>
      </c>
      <c r="O212" s="23">
        <f t="shared" si="7"/>
        <v>-16.399999999999864</v>
      </c>
    </row>
    <row r="213" spans="2:15" x14ac:dyDescent="0.2">
      <c r="B213" s="20" t="s">
        <v>31</v>
      </c>
      <c r="C213" s="20" t="s">
        <v>32</v>
      </c>
      <c r="D213" s="20">
        <v>3001</v>
      </c>
      <c r="E213" s="21">
        <v>43281</v>
      </c>
      <c r="F213" s="20">
        <v>45271</v>
      </c>
      <c r="G213" s="21">
        <v>43281</v>
      </c>
      <c r="H213" s="20" t="s">
        <v>33</v>
      </c>
      <c r="I213" s="20" t="s">
        <v>20</v>
      </c>
      <c r="J213" s="20">
        <v>20</v>
      </c>
      <c r="K213" s="22">
        <v>230.82</v>
      </c>
      <c r="L213" s="22">
        <v>4616.3999999999996</v>
      </c>
      <c r="M213" s="22">
        <v>230</v>
      </c>
      <c r="N213" s="22">
        <f t="shared" si="6"/>
        <v>-0.81999999999999318</v>
      </c>
      <c r="O213" s="23">
        <f t="shared" si="7"/>
        <v>-16.399999999999864</v>
      </c>
    </row>
    <row r="214" spans="2:15" x14ac:dyDescent="0.2">
      <c r="B214" s="20" t="s">
        <v>31</v>
      </c>
      <c r="C214" s="20" t="s">
        <v>32</v>
      </c>
      <c r="D214" s="20">
        <v>3001</v>
      </c>
      <c r="E214" s="21">
        <v>43281</v>
      </c>
      <c r="F214" s="20">
        <v>45271</v>
      </c>
      <c r="G214" s="21">
        <v>43281</v>
      </c>
      <c r="H214" s="20" t="s">
        <v>33</v>
      </c>
      <c r="I214" s="20" t="s">
        <v>20</v>
      </c>
      <c r="J214" s="20">
        <v>5</v>
      </c>
      <c r="K214" s="22">
        <v>230.82</v>
      </c>
      <c r="L214" s="22">
        <v>1154.0999999999999</v>
      </c>
      <c r="M214" s="22">
        <v>230</v>
      </c>
      <c r="N214" s="22">
        <f t="shared" si="6"/>
        <v>-0.81999999999999318</v>
      </c>
      <c r="O214" s="23">
        <f t="shared" si="7"/>
        <v>-4.0999999999999659</v>
      </c>
    </row>
    <row r="215" spans="2:15" x14ac:dyDescent="0.2">
      <c r="B215" s="20" t="s">
        <v>31</v>
      </c>
      <c r="C215" s="20" t="s">
        <v>32</v>
      </c>
      <c r="D215" s="20">
        <v>3083</v>
      </c>
      <c r="E215" s="21">
        <v>43284</v>
      </c>
      <c r="F215" s="20">
        <v>45198</v>
      </c>
      <c r="G215" s="21">
        <v>43276</v>
      </c>
      <c r="H215" s="20" t="s">
        <v>33</v>
      </c>
      <c r="I215" s="20" t="s">
        <v>20</v>
      </c>
      <c r="J215" s="20">
        <v>1</v>
      </c>
      <c r="K215" s="22">
        <v>230.82</v>
      </c>
      <c r="L215" s="22">
        <v>230.82</v>
      </c>
      <c r="M215" s="22">
        <v>230</v>
      </c>
      <c r="N215" s="22">
        <f t="shared" si="6"/>
        <v>-0.81999999999999318</v>
      </c>
      <c r="O215" s="23">
        <f t="shared" si="7"/>
        <v>-0.81999999999999318</v>
      </c>
    </row>
    <row r="216" spans="2:15" x14ac:dyDescent="0.2">
      <c r="B216" s="20" t="s">
        <v>31</v>
      </c>
      <c r="C216" s="20" t="s">
        <v>32</v>
      </c>
      <c r="D216" s="20">
        <v>3084</v>
      </c>
      <c r="E216" s="21">
        <v>43284</v>
      </c>
      <c r="F216" s="20">
        <v>45236</v>
      </c>
      <c r="G216" s="21">
        <v>43278</v>
      </c>
      <c r="H216" s="20" t="s">
        <v>33</v>
      </c>
      <c r="I216" s="20" t="s">
        <v>20</v>
      </c>
      <c r="J216" s="20">
        <v>7</v>
      </c>
      <c r="K216" s="22">
        <v>230.82</v>
      </c>
      <c r="L216" s="22">
        <v>1615.74</v>
      </c>
      <c r="M216" s="22">
        <v>230</v>
      </c>
      <c r="N216" s="22">
        <f t="shared" si="6"/>
        <v>-0.81999999999999318</v>
      </c>
      <c r="O216" s="23">
        <f t="shared" si="7"/>
        <v>-5.7399999999999523</v>
      </c>
    </row>
    <row r="217" spans="2:15" x14ac:dyDescent="0.2">
      <c r="B217" s="20" t="s">
        <v>31</v>
      </c>
      <c r="C217" s="20" t="s">
        <v>32</v>
      </c>
      <c r="D217" s="20">
        <v>3085</v>
      </c>
      <c r="E217" s="21">
        <v>43284</v>
      </c>
      <c r="F217" s="20">
        <v>45271</v>
      </c>
      <c r="G217" s="21">
        <v>43281</v>
      </c>
      <c r="H217" s="20" t="s">
        <v>33</v>
      </c>
      <c r="I217" s="20" t="s">
        <v>20</v>
      </c>
      <c r="J217" s="20">
        <v>14</v>
      </c>
      <c r="K217" s="22">
        <v>230.82</v>
      </c>
      <c r="L217" s="22">
        <v>3231.48</v>
      </c>
      <c r="M217" s="22">
        <v>230</v>
      </c>
      <c r="N217" s="22">
        <f t="shared" si="6"/>
        <v>-0.81999999999999318</v>
      </c>
      <c r="O217" s="23">
        <f t="shared" si="7"/>
        <v>-11.479999999999905</v>
      </c>
    </row>
    <row r="218" spans="2:15" x14ac:dyDescent="0.2">
      <c r="B218" s="20" t="s">
        <v>31</v>
      </c>
      <c r="C218" s="20" t="s">
        <v>32</v>
      </c>
      <c r="D218" s="20">
        <v>3110</v>
      </c>
      <c r="E218" s="21">
        <v>43284</v>
      </c>
      <c r="F218" s="20">
        <v>45285</v>
      </c>
      <c r="G218" s="21">
        <v>43284</v>
      </c>
      <c r="H218" s="20" t="s">
        <v>33</v>
      </c>
      <c r="I218" s="20" t="s">
        <v>20</v>
      </c>
      <c r="J218" s="20">
        <v>13</v>
      </c>
      <c r="K218" s="22">
        <v>230.82</v>
      </c>
      <c r="L218" s="22">
        <v>3000.66</v>
      </c>
      <c r="M218" s="22">
        <v>230</v>
      </c>
      <c r="N218" s="22">
        <f t="shared" si="6"/>
        <v>-0.81999999999999318</v>
      </c>
      <c r="O218" s="23">
        <f t="shared" si="7"/>
        <v>-10.659999999999911</v>
      </c>
    </row>
    <row r="219" spans="2:15" x14ac:dyDescent="0.2">
      <c r="B219" s="20" t="s">
        <v>31</v>
      </c>
      <c r="C219" s="20" t="s">
        <v>32</v>
      </c>
      <c r="D219" s="20">
        <v>3111</v>
      </c>
      <c r="E219" s="21">
        <v>43284</v>
      </c>
      <c r="F219" s="20">
        <v>45285</v>
      </c>
      <c r="G219" s="21">
        <v>43284</v>
      </c>
      <c r="H219" s="20" t="s">
        <v>33</v>
      </c>
      <c r="I219" s="20" t="s">
        <v>20</v>
      </c>
      <c r="J219" s="20">
        <v>30</v>
      </c>
      <c r="K219" s="22">
        <v>230.82</v>
      </c>
      <c r="L219" s="22">
        <v>6924.6</v>
      </c>
      <c r="M219" s="22">
        <v>230</v>
      </c>
      <c r="N219" s="22">
        <f t="shared" si="6"/>
        <v>-0.81999999999999318</v>
      </c>
      <c r="O219" s="23">
        <f t="shared" si="7"/>
        <v>-24.599999999999795</v>
      </c>
    </row>
    <row r="220" spans="2:15" x14ac:dyDescent="0.2">
      <c r="B220" s="20" t="s">
        <v>31</v>
      </c>
      <c r="C220" s="20" t="s">
        <v>32</v>
      </c>
      <c r="D220" s="20">
        <v>3111</v>
      </c>
      <c r="E220" s="21">
        <v>43284</v>
      </c>
      <c r="F220" s="20">
        <v>45285</v>
      </c>
      <c r="G220" s="21">
        <v>43284</v>
      </c>
      <c r="H220" s="20" t="s">
        <v>33</v>
      </c>
      <c r="I220" s="20" t="s">
        <v>20</v>
      </c>
      <c r="J220" s="20">
        <v>5</v>
      </c>
      <c r="K220" s="22">
        <v>230.82</v>
      </c>
      <c r="L220" s="22">
        <v>1154.0999999999999</v>
      </c>
      <c r="M220" s="22">
        <v>230</v>
      </c>
      <c r="N220" s="22">
        <f t="shared" si="6"/>
        <v>-0.81999999999999318</v>
      </c>
      <c r="O220" s="23">
        <f t="shared" si="7"/>
        <v>-4.0999999999999659</v>
      </c>
    </row>
    <row r="221" spans="2:15" x14ac:dyDescent="0.2">
      <c r="B221" s="20" t="s">
        <v>31</v>
      </c>
      <c r="C221" s="20" t="s">
        <v>32</v>
      </c>
      <c r="D221" s="20">
        <v>3156</v>
      </c>
      <c r="E221" s="21">
        <v>43286</v>
      </c>
      <c r="F221" s="20">
        <v>45285</v>
      </c>
      <c r="G221" s="21">
        <v>43284</v>
      </c>
      <c r="H221" s="20" t="s">
        <v>33</v>
      </c>
      <c r="I221" s="20" t="s">
        <v>20</v>
      </c>
      <c r="J221" s="20">
        <v>5</v>
      </c>
      <c r="K221" s="22">
        <v>230.82</v>
      </c>
      <c r="L221" s="22">
        <v>1154.0999999999999</v>
      </c>
      <c r="M221" s="22">
        <v>230</v>
      </c>
      <c r="N221" s="22">
        <f t="shared" si="6"/>
        <v>-0.81999999999999318</v>
      </c>
      <c r="O221" s="23">
        <f t="shared" si="7"/>
        <v>-4.0999999999999659</v>
      </c>
    </row>
    <row r="222" spans="2:15" x14ac:dyDescent="0.2">
      <c r="B222" s="20" t="s">
        <v>31</v>
      </c>
      <c r="C222" s="20" t="s">
        <v>32</v>
      </c>
      <c r="D222" s="20">
        <v>3181</v>
      </c>
      <c r="E222" s="21">
        <v>43287</v>
      </c>
      <c r="F222" s="20">
        <v>45285</v>
      </c>
      <c r="G222" s="21">
        <v>43284</v>
      </c>
      <c r="H222" s="20" t="s">
        <v>33</v>
      </c>
      <c r="I222" s="20" t="s">
        <v>20</v>
      </c>
      <c r="J222" s="20">
        <v>15</v>
      </c>
      <c r="K222" s="22">
        <v>230.82</v>
      </c>
      <c r="L222" s="22">
        <v>3462.3</v>
      </c>
      <c r="M222" s="22">
        <v>230</v>
      </c>
      <c r="N222" s="22">
        <f t="shared" si="6"/>
        <v>-0.81999999999999318</v>
      </c>
      <c r="O222" s="23">
        <f t="shared" si="7"/>
        <v>-12.299999999999898</v>
      </c>
    </row>
    <row r="223" spans="2:15" x14ac:dyDescent="0.2">
      <c r="B223" s="20" t="s">
        <v>31</v>
      </c>
      <c r="C223" s="20" t="s">
        <v>32</v>
      </c>
      <c r="D223" s="20">
        <v>3181</v>
      </c>
      <c r="E223" s="21">
        <v>43287</v>
      </c>
      <c r="F223" s="20">
        <v>45285</v>
      </c>
      <c r="G223" s="21">
        <v>43284</v>
      </c>
      <c r="H223" s="20" t="s">
        <v>33</v>
      </c>
      <c r="I223" s="20" t="s">
        <v>20</v>
      </c>
      <c r="J223" s="20">
        <v>5</v>
      </c>
      <c r="K223" s="22">
        <v>230.82</v>
      </c>
      <c r="L223" s="22">
        <v>1154.0999999999999</v>
      </c>
      <c r="M223" s="22">
        <v>230</v>
      </c>
      <c r="N223" s="22">
        <f t="shared" si="6"/>
        <v>-0.81999999999999318</v>
      </c>
      <c r="O223" s="23">
        <f t="shared" si="7"/>
        <v>-4.0999999999999659</v>
      </c>
    </row>
    <row r="224" spans="2:15" x14ac:dyDescent="0.2">
      <c r="B224" s="20" t="s">
        <v>31</v>
      </c>
      <c r="C224" s="20" t="s">
        <v>32</v>
      </c>
      <c r="D224" s="20">
        <v>3233</v>
      </c>
      <c r="E224" s="21">
        <v>43288</v>
      </c>
      <c r="F224" s="20">
        <v>45285</v>
      </c>
      <c r="G224" s="21">
        <v>43284</v>
      </c>
      <c r="H224" s="20" t="s">
        <v>33</v>
      </c>
      <c r="I224" s="20" t="s">
        <v>20</v>
      </c>
      <c r="J224" s="20">
        <v>15</v>
      </c>
      <c r="K224" s="22">
        <v>230.82</v>
      </c>
      <c r="L224" s="22">
        <v>3462.3</v>
      </c>
      <c r="M224" s="22">
        <v>230</v>
      </c>
      <c r="N224" s="22">
        <f t="shared" si="6"/>
        <v>-0.81999999999999318</v>
      </c>
      <c r="O224" s="23">
        <f t="shared" si="7"/>
        <v>-12.299999999999898</v>
      </c>
    </row>
    <row r="225" spans="2:15" x14ac:dyDescent="0.2">
      <c r="B225" s="20" t="s">
        <v>31</v>
      </c>
      <c r="C225" s="20" t="s">
        <v>32</v>
      </c>
      <c r="D225" s="20">
        <v>3233</v>
      </c>
      <c r="E225" s="21">
        <v>43288</v>
      </c>
      <c r="F225" s="20">
        <v>45285</v>
      </c>
      <c r="G225" s="21">
        <v>43284</v>
      </c>
      <c r="H225" s="20" t="s">
        <v>33</v>
      </c>
      <c r="I225" s="20" t="s">
        <v>20</v>
      </c>
      <c r="J225" s="20">
        <v>25</v>
      </c>
      <c r="K225" s="22">
        <v>230.82</v>
      </c>
      <c r="L225" s="22">
        <v>5770.5</v>
      </c>
      <c r="M225" s="22">
        <v>230</v>
      </c>
      <c r="N225" s="22">
        <f t="shared" si="6"/>
        <v>-0.81999999999999318</v>
      </c>
      <c r="O225" s="23">
        <f t="shared" si="7"/>
        <v>-20.499999999999829</v>
      </c>
    </row>
    <row r="226" spans="2:15" x14ac:dyDescent="0.2">
      <c r="B226" s="20" t="s">
        <v>31</v>
      </c>
      <c r="C226" s="20" t="s">
        <v>32</v>
      </c>
      <c r="D226" s="20">
        <v>3233</v>
      </c>
      <c r="E226" s="21">
        <v>43288</v>
      </c>
      <c r="F226" s="20">
        <v>45285</v>
      </c>
      <c r="G226" s="21">
        <v>43284</v>
      </c>
      <c r="H226" s="20" t="s">
        <v>33</v>
      </c>
      <c r="I226" s="20" t="s">
        <v>20</v>
      </c>
      <c r="J226" s="20">
        <v>12</v>
      </c>
      <c r="K226" s="22">
        <v>230.82</v>
      </c>
      <c r="L226" s="22">
        <v>2769.84</v>
      </c>
      <c r="M226" s="22">
        <v>230</v>
      </c>
      <c r="N226" s="22">
        <f t="shared" si="6"/>
        <v>-0.81999999999999318</v>
      </c>
      <c r="O226" s="23">
        <f t="shared" si="7"/>
        <v>-9.8399999999999181</v>
      </c>
    </row>
    <row r="227" spans="2:15" x14ac:dyDescent="0.2">
      <c r="B227" s="20" t="s">
        <v>31</v>
      </c>
      <c r="C227" s="20" t="s">
        <v>32</v>
      </c>
      <c r="D227" s="20">
        <v>3245</v>
      </c>
      <c r="E227" s="21">
        <v>43288</v>
      </c>
      <c r="F227" s="20">
        <v>45285</v>
      </c>
      <c r="G227" s="21">
        <v>43284</v>
      </c>
      <c r="H227" s="20" t="s">
        <v>33</v>
      </c>
      <c r="I227" s="20" t="s">
        <v>20</v>
      </c>
      <c r="J227" s="20">
        <v>15</v>
      </c>
      <c r="K227" s="22">
        <v>230.82</v>
      </c>
      <c r="L227" s="22">
        <v>3462.3</v>
      </c>
      <c r="M227" s="22">
        <v>230</v>
      </c>
      <c r="N227" s="22">
        <f t="shared" si="6"/>
        <v>-0.81999999999999318</v>
      </c>
      <c r="O227" s="23">
        <f t="shared" si="7"/>
        <v>-12.299999999999898</v>
      </c>
    </row>
    <row r="228" spans="2:15" x14ac:dyDescent="0.2">
      <c r="B228" s="20" t="s">
        <v>31</v>
      </c>
      <c r="C228" s="20" t="s">
        <v>32</v>
      </c>
      <c r="D228" s="20">
        <v>3269</v>
      </c>
      <c r="E228" s="21">
        <v>43290</v>
      </c>
      <c r="F228" s="20">
        <v>45285</v>
      </c>
      <c r="G228" s="21">
        <v>43284</v>
      </c>
      <c r="H228" s="20" t="s">
        <v>33</v>
      </c>
      <c r="I228" s="20" t="s">
        <v>20</v>
      </c>
      <c r="J228" s="20">
        <v>4</v>
      </c>
      <c r="K228" s="22">
        <v>230.82</v>
      </c>
      <c r="L228" s="22">
        <v>923.28</v>
      </c>
      <c r="M228" s="22">
        <v>230</v>
      </c>
      <c r="N228" s="22">
        <f t="shared" si="6"/>
        <v>-0.81999999999999318</v>
      </c>
      <c r="O228" s="23">
        <f t="shared" si="7"/>
        <v>-3.2799999999999727</v>
      </c>
    </row>
    <row r="229" spans="2:15" x14ac:dyDescent="0.2">
      <c r="B229" s="20" t="s">
        <v>31</v>
      </c>
      <c r="C229" s="20" t="s">
        <v>32</v>
      </c>
      <c r="D229" s="20">
        <v>3269</v>
      </c>
      <c r="E229" s="21">
        <v>43290</v>
      </c>
      <c r="F229" s="20">
        <v>45285</v>
      </c>
      <c r="G229" s="21">
        <v>43284</v>
      </c>
      <c r="H229" s="20" t="s">
        <v>33</v>
      </c>
      <c r="I229" s="20" t="s">
        <v>20</v>
      </c>
      <c r="J229" s="20">
        <v>6</v>
      </c>
      <c r="K229" s="22">
        <v>230.82</v>
      </c>
      <c r="L229" s="22">
        <v>1384.92</v>
      </c>
      <c r="M229" s="22">
        <v>230</v>
      </c>
      <c r="N229" s="22">
        <f t="shared" si="6"/>
        <v>-0.81999999999999318</v>
      </c>
      <c r="O229" s="23">
        <f t="shared" si="7"/>
        <v>-4.9199999999999591</v>
      </c>
    </row>
    <row r="230" spans="2:15" x14ac:dyDescent="0.2">
      <c r="B230" s="20" t="s">
        <v>31</v>
      </c>
      <c r="C230" s="20" t="s">
        <v>32</v>
      </c>
      <c r="D230" s="20">
        <v>3464</v>
      </c>
      <c r="E230" s="21">
        <v>43295</v>
      </c>
      <c r="F230" s="20">
        <v>45285</v>
      </c>
      <c r="G230" s="21">
        <v>43284</v>
      </c>
      <c r="H230" s="20" t="s">
        <v>33</v>
      </c>
      <c r="I230" s="20" t="s">
        <v>20</v>
      </c>
      <c r="J230" s="20">
        <v>19</v>
      </c>
      <c r="K230" s="22">
        <v>230.82</v>
      </c>
      <c r="L230" s="22">
        <v>4385.58</v>
      </c>
      <c r="M230" s="22">
        <v>230</v>
      </c>
      <c r="N230" s="22">
        <f t="shared" si="6"/>
        <v>-0.81999999999999318</v>
      </c>
      <c r="O230" s="23">
        <f t="shared" si="7"/>
        <v>-15.57999999999987</v>
      </c>
    </row>
    <row r="231" spans="2:15" x14ac:dyDescent="0.2">
      <c r="B231" s="20" t="s">
        <v>31</v>
      </c>
      <c r="C231" s="20" t="s">
        <v>32</v>
      </c>
      <c r="D231" s="20">
        <v>3708</v>
      </c>
      <c r="E231" s="21">
        <v>43302</v>
      </c>
      <c r="F231" s="20">
        <v>45285</v>
      </c>
      <c r="G231" s="21">
        <v>43284</v>
      </c>
      <c r="H231" s="20" t="s">
        <v>33</v>
      </c>
      <c r="I231" s="20" t="s">
        <v>20</v>
      </c>
      <c r="J231" s="20">
        <v>22</v>
      </c>
      <c r="K231" s="22">
        <v>230.82</v>
      </c>
      <c r="L231" s="22">
        <v>5078.04</v>
      </c>
      <c r="M231" s="22">
        <v>230</v>
      </c>
      <c r="N231" s="22">
        <f t="shared" si="6"/>
        <v>-0.81999999999999318</v>
      </c>
      <c r="O231" s="23">
        <f t="shared" si="7"/>
        <v>-18.03999999999985</v>
      </c>
    </row>
    <row r="232" spans="2:15" x14ac:dyDescent="0.2">
      <c r="B232" s="20" t="s">
        <v>31</v>
      </c>
      <c r="C232" s="20" t="s">
        <v>32</v>
      </c>
      <c r="D232" s="20">
        <v>3708</v>
      </c>
      <c r="E232" s="21">
        <v>43302</v>
      </c>
      <c r="F232" s="20">
        <v>45285</v>
      </c>
      <c r="G232" s="21">
        <v>43284</v>
      </c>
      <c r="H232" s="20" t="s">
        <v>33</v>
      </c>
      <c r="I232" s="20" t="s">
        <v>20</v>
      </c>
      <c r="J232" s="20">
        <v>15</v>
      </c>
      <c r="K232" s="22">
        <v>230.82</v>
      </c>
      <c r="L232" s="22">
        <v>3462.3</v>
      </c>
      <c r="M232" s="22">
        <v>230</v>
      </c>
      <c r="N232" s="22">
        <f t="shared" si="6"/>
        <v>-0.81999999999999318</v>
      </c>
      <c r="O232" s="23">
        <f t="shared" si="7"/>
        <v>-12.299999999999898</v>
      </c>
    </row>
    <row r="233" spans="2:15" x14ac:dyDescent="0.2">
      <c r="B233" s="20" t="s">
        <v>31</v>
      </c>
      <c r="C233" s="20" t="s">
        <v>32</v>
      </c>
      <c r="D233" s="20">
        <v>3715</v>
      </c>
      <c r="E233" s="21">
        <v>43301</v>
      </c>
      <c r="F233" s="20">
        <v>45285</v>
      </c>
      <c r="G233" s="21">
        <v>43284</v>
      </c>
      <c r="H233" s="20" t="s">
        <v>33</v>
      </c>
      <c r="I233" s="20" t="s">
        <v>20</v>
      </c>
      <c r="J233" s="20">
        <v>7</v>
      </c>
      <c r="K233" s="22">
        <v>230.82</v>
      </c>
      <c r="L233" s="22">
        <v>1615.74</v>
      </c>
      <c r="M233" s="22">
        <v>230</v>
      </c>
      <c r="N233" s="22">
        <f t="shared" si="6"/>
        <v>-0.81999999999999318</v>
      </c>
      <c r="O233" s="23">
        <f t="shared" si="7"/>
        <v>-5.7399999999999523</v>
      </c>
    </row>
    <row r="234" spans="2:15" x14ac:dyDescent="0.2">
      <c r="B234" s="20" t="s">
        <v>31</v>
      </c>
      <c r="C234" s="20" t="s">
        <v>32</v>
      </c>
      <c r="D234" s="20">
        <v>3715</v>
      </c>
      <c r="E234" s="21">
        <v>43301</v>
      </c>
      <c r="F234" s="20">
        <v>45285</v>
      </c>
      <c r="G234" s="21">
        <v>43284</v>
      </c>
      <c r="H234" s="20" t="s">
        <v>33</v>
      </c>
      <c r="I234" s="20" t="s">
        <v>20</v>
      </c>
      <c r="J234" s="20">
        <v>10</v>
      </c>
      <c r="K234" s="22">
        <v>230.82</v>
      </c>
      <c r="L234" s="22">
        <v>2308.1999999999998</v>
      </c>
      <c r="M234" s="22">
        <v>230</v>
      </c>
      <c r="N234" s="22">
        <f t="shared" si="6"/>
        <v>-0.81999999999999318</v>
      </c>
      <c r="O234" s="23">
        <f t="shared" si="7"/>
        <v>-8.1999999999999318</v>
      </c>
    </row>
    <row r="235" spans="2:15" x14ac:dyDescent="0.2">
      <c r="B235" s="20" t="s">
        <v>31</v>
      </c>
      <c r="C235" s="20" t="s">
        <v>32</v>
      </c>
      <c r="D235" s="20">
        <v>3795</v>
      </c>
      <c r="E235" s="21">
        <v>43305</v>
      </c>
      <c r="F235" s="20">
        <v>45285</v>
      </c>
      <c r="G235" s="21">
        <v>43284</v>
      </c>
      <c r="H235" s="20" t="s">
        <v>33</v>
      </c>
      <c r="I235" s="20" t="s">
        <v>20</v>
      </c>
      <c r="J235" s="20">
        <v>8</v>
      </c>
      <c r="K235" s="22">
        <v>230.82</v>
      </c>
      <c r="L235" s="22">
        <v>1846.56</v>
      </c>
      <c r="M235" s="22">
        <v>230</v>
      </c>
      <c r="N235" s="22">
        <f t="shared" si="6"/>
        <v>-0.81999999999999318</v>
      </c>
      <c r="O235" s="23">
        <f t="shared" si="7"/>
        <v>-6.5599999999999454</v>
      </c>
    </row>
    <row r="236" spans="2:15" x14ac:dyDescent="0.2">
      <c r="B236" s="20" t="s">
        <v>31</v>
      </c>
      <c r="C236" s="20" t="s">
        <v>32</v>
      </c>
      <c r="D236" s="20">
        <v>3795</v>
      </c>
      <c r="E236" s="21">
        <v>43305</v>
      </c>
      <c r="F236" s="20">
        <v>45285</v>
      </c>
      <c r="G236" s="21">
        <v>43284</v>
      </c>
      <c r="H236" s="20" t="s">
        <v>33</v>
      </c>
      <c r="I236" s="20" t="s">
        <v>20</v>
      </c>
      <c r="J236" s="20">
        <v>5</v>
      </c>
      <c r="K236" s="22">
        <v>230.82</v>
      </c>
      <c r="L236" s="22">
        <v>1154.0999999999999</v>
      </c>
      <c r="M236" s="22">
        <v>230</v>
      </c>
      <c r="N236" s="22">
        <f t="shared" si="6"/>
        <v>-0.81999999999999318</v>
      </c>
      <c r="O236" s="23">
        <f t="shared" si="7"/>
        <v>-4.0999999999999659</v>
      </c>
    </row>
    <row r="237" spans="2:15" x14ac:dyDescent="0.2">
      <c r="B237" s="18"/>
      <c r="C237" s="18"/>
      <c r="D237" s="18"/>
      <c r="E237" s="18"/>
      <c r="F237" s="18"/>
      <c r="G237" s="18"/>
      <c r="H237" s="18" t="s">
        <v>34</v>
      </c>
      <c r="I237" s="18"/>
      <c r="J237" s="18"/>
      <c r="K237" s="18"/>
      <c r="L237" s="18"/>
      <c r="M237" s="18"/>
      <c r="N237" s="18"/>
      <c r="O237" s="23">
        <f>SUM(O8:O236)</f>
        <v>-8853.4079999999904</v>
      </c>
    </row>
  </sheetData>
  <autoFilter ref="B7:O23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2018-09-10T10:32:22Z</dcterms:created>
  <dcterms:modified xsi:type="dcterms:W3CDTF">2018-09-10T10:32:29Z</dcterms:modified>
</cp:coreProperties>
</file>