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9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 localSheetId="0">'[1]Annexure-2'!#REF!</definedName>
    <definedName name="Excel_BuiltIn_Print_Area_2">'[1]Annexure-2'!#REF!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'[3]Ann-1'!#REF!</definedName>
    <definedName name="Excel_BuiltIn_Print_Area_2_1_2_10">'[3]Ann-1'!#REF!</definedName>
    <definedName name="Excel_BuiltIn_Print_Area_2_1_2_5" localSheetId="0">'[3]Ann-1'!#REF!</definedName>
    <definedName name="Excel_BuiltIn_Print_Area_2_1_2_5">'[3]Ann-1'!#REF!</definedName>
    <definedName name="Excel_BuiltIn_Print_Area_2_1_2_6" localSheetId="0">'[3]Ann-1'!#REF!</definedName>
    <definedName name="Excel_BuiltIn_Print_Area_2_1_2_6">'[3]Ann-1'!#REF!</definedName>
    <definedName name="Excel_BuiltIn_Print_Area_2_1_2_7" localSheetId="0">'[3]Ann-1'!#REF!</definedName>
    <definedName name="Excel_BuiltIn_Print_Area_2_1_2_7">'[3]Ann-1'!#REF!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'[4]Ann-3'!#REF!</definedName>
    <definedName name="Excel_BuiltIn_Print_Area_2_1_3">'[4]Ann-3'!#REF!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'[4]Ann-3'!#REF!</definedName>
    <definedName name="Excel_BuiltIn_Print_Area_3">'[4]Ann-3'!#REF!</definedName>
    <definedName name="Excel_BuiltIn_Print_Area_6_1" localSheetId="0">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6" i="1"/>
  <c r="G17" i="1"/>
  <c r="G18" i="1"/>
  <c r="G19" i="1"/>
  <c r="H22" i="1" s="1"/>
  <c r="H38" i="1" s="1"/>
  <c r="H39" i="1" s="1"/>
  <c r="G20" i="1"/>
  <c r="G21" i="1"/>
  <c r="G24" i="1"/>
  <c r="H27" i="1" s="1"/>
  <c r="G25" i="1"/>
  <c r="G26" i="1"/>
  <c r="H34" i="1"/>
</calcChain>
</file>

<file path=xl/sharedStrings.xml><?xml version="1.0" encoding="utf-8"?>
<sst xmlns="http://schemas.openxmlformats.org/spreadsheetml/2006/main" count="54" uniqueCount="34">
  <si>
    <r>
      <t>Disclaimer:</t>
    </r>
    <r>
      <rPr>
        <sz val="10"/>
        <rFont val="Times New Roman"/>
        <family val="1"/>
      </rPr>
      <t xml:space="preserve"> The observation reported are based only on our physical verification of </t>
    </r>
    <r>
      <rPr>
        <b/>
        <i/>
        <sz val="10"/>
        <rFont val="Times New Roman"/>
        <family val="1"/>
      </rPr>
      <t>cash</t>
    </r>
    <r>
      <rPr>
        <sz val="10"/>
        <rFont val="Times New Roman"/>
        <family val="1"/>
      </rPr>
      <t xml:space="preserve"> and the variances have been computed by taking the balances reflected in books as such without our validation and verification of the books.</t>
    </r>
  </si>
  <si>
    <t>Mr. kiran</t>
  </si>
  <si>
    <t>Mr. Hariharan</t>
  </si>
  <si>
    <t>Sd/-</t>
  </si>
  <si>
    <t xml:space="preserve">For:Hotelgreenpark- Chennai </t>
  </si>
  <si>
    <t>For Venkat Associates:</t>
  </si>
  <si>
    <r>
      <t xml:space="preserve">The physical cash of </t>
    </r>
    <r>
      <rPr>
        <b/>
        <u/>
        <sz val="10"/>
        <rFont val="Times New Roman"/>
        <family val="1"/>
      </rPr>
      <t>Rs.44,540.00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and vouchers of </t>
    </r>
    <r>
      <rPr>
        <b/>
        <u/>
        <sz val="10"/>
        <rFont val="Times New Roman"/>
        <family val="1"/>
      </rPr>
      <t xml:space="preserve">Rs.4700 </t>
    </r>
    <r>
      <rPr>
        <sz val="10"/>
        <rFont val="Times New Roman"/>
        <family val="1"/>
      </rPr>
      <t>have been verified by the auditors and have been handed over to me in tact.</t>
    </r>
  </si>
  <si>
    <t>Undertaking:</t>
  </si>
  <si>
    <t>Rs.760 Should be received VIA NEFT</t>
  </si>
  <si>
    <t>RESPONSE:</t>
  </si>
  <si>
    <t xml:space="preserve">     =&gt;</t>
  </si>
  <si>
    <t xml:space="preserve">Short </t>
  </si>
  <si>
    <t>Difference (B)-(A)</t>
  </si>
  <si>
    <t>Total - (B)   =&gt;</t>
  </si>
  <si>
    <t>v) C Form</t>
  </si>
  <si>
    <t>iv) Encashment Certificate:</t>
  </si>
  <si>
    <t>iii) IOU's Paid</t>
  </si>
  <si>
    <t>x</t>
  </si>
  <si>
    <t>ii.) Coins :</t>
  </si>
  <si>
    <t>i.) Notes:</t>
  </si>
  <si>
    <t>Denominations:</t>
  </si>
  <si>
    <t>Physical Balance:</t>
  </si>
  <si>
    <t>B.</t>
  </si>
  <si>
    <t>As per (Books/Software)</t>
  </si>
  <si>
    <t>Imprest</t>
  </si>
  <si>
    <t>Book Balance:</t>
  </si>
  <si>
    <t>A.</t>
  </si>
  <si>
    <t>Amount (Rs.)</t>
  </si>
  <si>
    <t>Particulars</t>
  </si>
  <si>
    <t>S.No</t>
  </si>
  <si>
    <t xml:space="preserve"> :PHYSICAL VERIFICATION OF CASH AT FRONT OFFICE AS ON  19-JUL-17 AT 16:20 HRS.</t>
  </si>
  <si>
    <t>TITLE</t>
  </si>
  <si>
    <t>: HOTEL GREEN PARK - 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</si>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</sst>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s. &quot;#,##0;[Red]&quot;Rs. -&quot;#,##0"/>
    <numFmt numFmtId="165" formatCode="_(* #,##0.00_);_(* \(#,##0.00\);_(* \-??_);_(@_)"/>
    <numFmt numFmtId="166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color theme="1"/>
      <name val="Times New Roman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10" fillId="0" borderId="0" applyFont="0" applyFill="0" applyBorder="0" applyAlignment="0" applyProtection="0"/>
    <xf numFmtId="0" fontId="1" fillId="0" borderId="0"/>
    <xf numFmtId="164" fontId="1" fillId="0" borderId="0" applyFill="0" applyBorder="0" applyAlignment="0" applyProtection="0"/>
    <xf numFmtId="0" fontId="11" fillId="0" borderId="0"/>
    <xf numFmtId="0" fontId="1" fillId="0" borderId="0"/>
  </cellStyleXfs>
  <cellXfs count="82">
    <xf numFmtId="0" fontId="0" fillId="0" borderId="0" xfId="0"/>
    <xf numFmtId="0" fontId="2" fillId="0" borderId="0" xfId="2" applyFont="1" applyAlignment="1">
      <alignment vertical="center"/>
    </xf>
    <xf numFmtId="0" fontId="3" fillId="2" borderId="0" xfId="2" applyFont="1" applyFill="1" applyAlignment="1">
      <alignment vertical="center"/>
    </xf>
    <xf numFmtId="0" fontId="4" fillId="3" borderId="1" xfId="2" applyFont="1" applyFill="1" applyBorder="1" applyAlignment="1">
      <alignment horizontal="justify" vertical="center" wrapText="1"/>
    </xf>
    <xf numFmtId="0" fontId="6" fillId="2" borderId="2" xfId="2" applyFont="1" applyFill="1" applyBorder="1" applyAlignment="1">
      <alignment horizontal="right" vertical="center"/>
    </xf>
    <xf numFmtId="0" fontId="6" fillId="2" borderId="3" xfId="2" applyFont="1" applyFill="1" applyBorder="1" applyAlignment="1">
      <alignment vertical="center"/>
    </xf>
    <xf numFmtId="0" fontId="6" fillId="2" borderId="3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  <xf numFmtId="0" fontId="6" fillId="0" borderId="5" xfId="2" applyFont="1" applyFill="1" applyBorder="1" applyAlignment="1">
      <alignment horizontal="right"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right" vertical="center"/>
    </xf>
    <xf numFmtId="0" fontId="6" fillId="2" borderId="0" xfId="2" applyFont="1" applyFill="1" applyBorder="1" applyAlignment="1">
      <alignment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left" vertical="center"/>
    </xf>
    <xf numFmtId="0" fontId="3" fillId="2" borderId="5" xfId="2" applyFont="1" applyFill="1" applyBorder="1" applyAlignment="1">
      <alignment horizontal="right" vertical="center"/>
    </xf>
    <xf numFmtId="0" fontId="3" fillId="2" borderId="0" xfId="2" applyFont="1" applyFill="1" applyBorder="1" applyAlignment="1">
      <alignment horizontal="right" vertical="center"/>
    </xf>
    <xf numFmtId="0" fontId="3" fillId="2" borderId="6" xfId="2" applyFont="1" applyFill="1" applyBorder="1" applyAlignment="1">
      <alignment vertical="center"/>
    </xf>
    <xf numFmtId="0" fontId="4" fillId="2" borderId="5" xfId="2" applyFont="1" applyFill="1" applyBorder="1" applyAlignment="1">
      <alignment horizontal="right" vertical="center"/>
    </xf>
    <xf numFmtId="0" fontId="4" fillId="2" borderId="0" xfId="2" applyFont="1" applyFill="1" applyBorder="1" applyAlignment="1">
      <alignment horizontal="right" vertical="center"/>
    </xf>
    <xf numFmtId="0" fontId="4" fillId="2" borderId="6" xfId="2" applyFont="1" applyFill="1" applyBorder="1" applyAlignment="1">
      <alignment horizontal="left"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vertical="center"/>
    </xf>
    <xf numFmtId="0" fontId="3" fillId="3" borderId="1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0" fontId="7" fillId="2" borderId="0" xfId="2" applyFont="1" applyFill="1" applyAlignment="1">
      <alignment vertical="center"/>
    </xf>
    <xf numFmtId="0" fontId="7" fillId="2" borderId="5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6" fillId="2" borderId="0" xfId="2" applyFont="1" applyFill="1" applyAlignment="1">
      <alignment vertical="center"/>
    </xf>
    <xf numFmtId="2" fontId="9" fillId="3" borderId="10" xfId="2" applyNumberFormat="1" applyFont="1" applyFill="1" applyBorder="1" applyAlignment="1">
      <alignment horizontal="right" vertical="center"/>
    </xf>
    <xf numFmtId="0" fontId="3" fillId="3" borderId="11" xfId="2" applyFont="1" applyFill="1" applyBorder="1" applyAlignment="1">
      <alignment horizontal="right" vertical="center"/>
    </xf>
    <xf numFmtId="0" fontId="9" fillId="4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vertical="center"/>
    </xf>
    <xf numFmtId="165" fontId="6" fillId="2" borderId="1" xfId="3" applyNumberFormat="1" applyFont="1" applyFill="1" applyBorder="1" applyAlignment="1" applyProtection="1">
      <alignment horizontal="right" vertical="center"/>
    </xf>
    <xf numFmtId="0" fontId="6" fillId="2" borderId="1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2" fontId="6" fillId="2" borderId="1" xfId="2" applyNumberFormat="1" applyFont="1" applyFill="1" applyBorder="1" applyAlignment="1">
      <alignment horizontal="right" vertical="center"/>
    </xf>
    <xf numFmtId="2" fontId="3" fillId="2" borderId="1" xfId="2" applyNumberFormat="1" applyFont="1" applyFill="1" applyBorder="1" applyAlignment="1">
      <alignment vertical="center"/>
    </xf>
    <xf numFmtId="0" fontId="3" fillId="2" borderId="12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165" fontId="2" fillId="2" borderId="13" xfId="3" applyNumberFormat="1" applyFont="1" applyFill="1" applyBorder="1" applyAlignment="1" applyProtection="1">
      <alignment horizontal="right" vertical="center"/>
    </xf>
    <xf numFmtId="2" fontId="3" fillId="2" borderId="13" xfId="2" applyNumberFormat="1" applyFont="1" applyFill="1" applyBorder="1" applyAlignment="1">
      <alignment vertical="center"/>
    </xf>
    <xf numFmtId="0" fontId="3" fillId="2" borderId="1" xfId="2" applyFont="1" applyFill="1" applyBorder="1" applyAlignment="1">
      <alignment horizontal="left" vertical="center"/>
    </xf>
    <xf numFmtId="2" fontId="3" fillId="2" borderId="12" xfId="2" applyNumberFormat="1" applyFont="1" applyFill="1" applyBorder="1" applyAlignment="1">
      <alignment vertical="center"/>
    </xf>
    <xf numFmtId="166" fontId="3" fillId="2" borderId="1" xfId="1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  <xf numFmtId="2" fontId="6" fillId="2" borderId="12" xfId="2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center" vertical="center"/>
    </xf>
    <xf numFmtId="165" fontId="6" fillId="2" borderId="13" xfId="3" applyNumberFormat="1" applyFont="1" applyFill="1" applyBorder="1" applyAlignment="1" applyProtection="1">
      <alignment vertical="center"/>
    </xf>
    <xf numFmtId="2" fontId="6" fillId="2" borderId="1" xfId="2" applyNumberFormat="1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165" fontId="6" fillId="2" borderId="10" xfId="3" applyNumberFormat="1" applyFont="1" applyFill="1" applyBorder="1" applyAlignment="1" applyProtection="1">
      <alignment vertical="center"/>
    </xf>
    <xf numFmtId="165" fontId="2" fillId="2" borderId="14" xfId="3" applyNumberFormat="1" applyFont="1" applyFill="1" applyBorder="1" applyAlignment="1" applyProtection="1">
      <alignment horizontal="right" vertical="center" wrapText="1"/>
    </xf>
    <xf numFmtId="0" fontId="6" fillId="2" borderId="1" xfId="2" applyFont="1" applyFill="1" applyBorder="1" applyAlignment="1">
      <alignment vertical="center" wrapText="1"/>
    </xf>
    <xf numFmtId="0" fontId="3" fillId="2" borderId="15" xfId="2" applyFont="1" applyFill="1" applyBorder="1" applyAlignment="1">
      <alignment vertical="center"/>
    </xf>
    <xf numFmtId="165" fontId="3" fillId="2" borderId="13" xfId="3" applyNumberFormat="1" applyFont="1" applyFill="1" applyBorder="1" applyAlignment="1" applyProtection="1">
      <alignment horizontal="right" vertical="center" wrapText="1"/>
    </xf>
    <xf numFmtId="0" fontId="6" fillId="2" borderId="15" xfId="2" applyFont="1" applyFill="1" applyBorder="1" applyAlignment="1">
      <alignment vertical="center"/>
    </xf>
    <xf numFmtId="165" fontId="6" fillId="2" borderId="1" xfId="3" applyNumberFormat="1" applyFont="1" applyFill="1" applyBorder="1" applyAlignment="1" applyProtection="1">
      <alignment horizontal="right" vertical="center" wrapText="1"/>
    </xf>
    <xf numFmtId="0" fontId="6" fillId="2" borderId="11" xfId="2" applyFont="1" applyFill="1" applyBorder="1" applyAlignment="1">
      <alignment horizontal="right" vertical="center"/>
    </xf>
    <xf numFmtId="0" fontId="6" fillId="3" borderId="16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horizontal="center" vertical="center"/>
    </xf>
    <xf numFmtId="0" fontId="2" fillId="3" borderId="5" xfId="4" applyFont="1" applyFill="1" applyBorder="1" applyAlignment="1">
      <alignment vertical="center"/>
    </xf>
    <xf numFmtId="0" fontId="2" fillId="3" borderId="0" xfId="4" applyFont="1" applyFill="1" applyBorder="1" applyAlignment="1">
      <alignment vertical="center"/>
    </xf>
    <xf numFmtId="0" fontId="3" fillId="3" borderId="0" xfId="5" applyFont="1" applyFill="1" applyBorder="1" applyAlignment="1">
      <alignment vertical="center"/>
    </xf>
    <xf numFmtId="0" fontId="3" fillId="3" borderId="6" xfId="5" applyFont="1" applyFill="1" applyBorder="1" applyAlignment="1">
      <alignment vertical="center"/>
    </xf>
    <xf numFmtId="0" fontId="6" fillId="3" borderId="0" xfId="5" applyFont="1" applyFill="1" applyBorder="1" applyAlignment="1">
      <alignment vertical="center"/>
    </xf>
    <xf numFmtId="0" fontId="6" fillId="3" borderId="6" xfId="5" applyFont="1" applyFill="1" applyBorder="1" applyAlignment="1">
      <alignment vertical="center"/>
    </xf>
    <xf numFmtId="0" fontId="2" fillId="3" borderId="7" xfId="4" applyFont="1" applyFill="1" applyBorder="1" applyAlignment="1">
      <alignment vertical="center"/>
    </xf>
    <xf numFmtId="0" fontId="2" fillId="3" borderId="8" xfId="4" applyFont="1" applyFill="1" applyBorder="1" applyAlignment="1">
      <alignment vertical="center"/>
    </xf>
    <xf numFmtId="0" fontId="3" fillId="3" borderId="8" xfId="5" applyFont="1" applyFill="1" applyBorder="1" applyAlignment="1">
      <alignment vertical="center"/>
    </xf>
    <xf numFmtId="0" fontId="3" fillId="3" borderId="9" xfId="5" applyFont="1" applyFill="1" applyBorder="1" applyAlignment="1">
      <alignment vertical="center"/>
    </xf>
  </cellXfs>
  <cellStyles count="6">
    <cellStyle name="Comma" xfId="1" builtinId="3"/>
    <cellStyle name="Comma 7" xfId="3"/>
    <cellStyle name="Normal" xfId="0" builtinId="0"/>
    <cellStyle name="Normal 11" xfId="2"/>
    <cellStyle name="Normal 2 2" xfId="5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2"/>
  <sheetViews>
    <sheetView showGridLines="0" tabSelected="1" workbookViewId="0"/>
  </sheetViews>
  <sheetFormatPr defaultColWidth="8" defaultRowHeight="12.75" x14ac:dyDescent="0.25"/>
  <cols>
    <col min="1" max="1" width="5.7109375" style="1" customWidth="1"/>
    <col min="2" max="2" width="17" style="1" customWidth="1"/>
    <col min="3" max="3" width="19.7109375" style="1" customWidth="1"/>
    <col min="4" max="4" width="12.5703125" style="1" customWidth="1"/>
    <col min="5" max="5" width="12.7109375" style="1" customWidth="1"/>
    <col min="6" max="6" width="12.85546875" style="1" customWidth="1"/>
    <col min="7" max="7" width="12.140625" style="1" customWidth="1"/>
    <col min="8" max="8" width="13.85546875" style="1" customWidth="1"/>
    <col min="9" max="16384" width="8" style="1"/>
  </cols>
  <sheetData>
    <row r="1" spans="2:8" ht="20.100000000000001" customHeight="1" x14ac:dyDescent="0.25"/>
    <row r="2" spans="2:8" x14ac:dyDescent="0.25">
      <c r="B2" s="81"/>
      <c r="C2" s="80"/>
      <c r="D2" s="80"/>
      <c r="E2" s="80"/>
      <c r="F2" s="80"/>
      <c r="G2" s="79"/>
      <c r="H2" s="78"/>
    </row>
    <row r="3" spans="2:8" x14ac:dyDescent="0.25">
      <c r="B3" s="77" t="s">
        <v>33</v>
      </c>
      <c r="C3" s="76" t="s">
        <v>32</v>
      </c>
      <c r="D3" s="74"/>
      <c r="E3" s="74"/>
      <c r="F3" s="74"/>
      <c r="G3" s="73"/>
      <c r="H3" s="72"/>
    </row>
    <row r="4" spans="2:8" x14ac:dyDescent="0.25">
      <c r="B4" s="77"/>
      <c r="C4" s="76"/>
      <c r="D4" s="74"/>
      <c r="E4" s="74"/>
      <c r="F4" s="74"/>
      <c r="G4" s="73"/>
      <c r="H4" s="72"/>
    </row>
    <row r="5" spans="2:8" x14ac:dyDescent="0.25">
      <c r="B5" s="77" t="s">
        <v>31</v>
      </c>
      <c r="C5" s="76" t="s">
        <v>30</v>
      </c>
      <c r="D5" s="74"/>
      <c r="E5" s="74"/>
      <c r="F5" s="74"/>
      <c r="G5" s="73"/>
      <c r="H5" s="72"/>
    </row>
    <row r="6" spans="2:8" x14ac:dyDescent="0.25">
      <c r="B6" s="75"/>
      <c r="C6" s="74"/>
      <c r="D6" s="74"/>
      <c r="E6" s="74"/>
      <c r="F6" s="74"/>
      <c r="G6" s="73"/>
      <c r="H6" s="72"/>
    </row>
    <row r="7" spans="2:8" s="2" customFormat="1" x14ac:dyDescent="0.25">
      <c r="B7" s="70" t="s">
        <v>29</v>
      </c>
      <c r="C7" s="71" t="s">
        <v>28</v>
      </c>
      <c r="D7" s="71"/>
      <c r="E7" s="71"/>
      <c r="F7" s="71"/>
      <c r="G7" s="71"/>
      <c r="H7" s="70" t="s">
        <v>27</v>
      </c>
    </row>
    <row r="8" spans="2:8" s="2" customFormat="1" x14ac:dyDescent="0.25">
      <c r="B8" s="60"/>
      <c r="C8" s="60"/>
      <c r="D8" s="60"/>
      <c r="E8" s="60"/>
      <c r="F8" s="60"/>
      <c r="G8" s="60"/>
      <c r="H8" s="69"/>
    </row>
    <row r="9" spans="2:8" s="2" customFormat="1" x14ac:dyDescent="0.25">
      <c r="B9" s="57" t="s">
        <v>26</v>
      </c>
      <c r="C9" s="42" t="s">
        <v>25</v>
      </c>
      <c r="D9" s="42"/>
      <c r="E9" s="42"/>
      <c r="F9" s="47"/>
      <c r="G9" s="64"/>
      <c r="H9" s="68"/>
    </row>
    <row r="10" spans="2:8" s="2" customFormat="1" x14ac:dyDescent="0.25">
      <c r="B10" s="57"/>
      <c r="C10" s="42" t="s">
        <v>24</v>
      </c>
      <c r="D10" s="67"/>
      <c r="E10" s="42"/>
      <c r="F10" s="51" t="s">
        <v>10</v>
      </c>
      <c r="G10" s="64"/>
      <c r="H10" s="66">
        <v>50000</v>
      </c>
    </row>
    <row r="11" spans="2:8" s="2" customFormat="1" ht="13.5" thickBot="1" x14ac:dyDescent="0.3">
      <c r="B11" s="57"/>
      <c r="C11" s="47" t="s">
        <v>23</v>
      </c>
      <c r="D11" s="65"/>
      <c r="E11" s="42"/>
      <c r="F11" s="51" t="s">
        <v>10</v>
      </c>
      <c r="G11" s="64"/>
      <c r="H11" s="63">
        <v>0</v>
      </c>
    </row>
    <row r="12" spans="2:8" s="2" customFormat="1" ht="13.5" thickBot="1" x14ac:dyDescent="0.3">
      <c r="B12" s="42"/>
      <c r="C12" s="42"/>
      <c r="D12" s="42"/>
      <c r="E12" s="42"/>
      <c r="F12" s="51"/>
      <c r="G12" s="42"/>
      <c r="H12" s="62">
        <f>SUM(H10:H11)</f>
        <v>50000</v>
      </c>
    </row>
    <row r="13" spans="2:8" s="2" customFormat="1" x14ac:dyDescent="0.25">
      <c r="B13" s="57" t="s">
        <v>22</v>
      </c>
      <c r="C13" s="42" t="s">
        <v>21</v>
      </c>
      <c r="D13" s="61"/>
      <c r="E13" s="42"/>
      <c r="F13" s="56"/>
      <c r="G13" s="42"/>
      <c r="H13" s="60"/>
    </row>
    <row r="14" spans="2:8" s="2" customFormat="1" x14ac:dyDescent="0.25">
      <c r="B14" s="57"/>
      <c r="C14" s="42" t="s">
        <v>20</v>
      </c>
      <c r="D14" s="47"/>
      <c r="E14" s="47"/>
      <c r="F14" s="51"/>
      <c r="G14" s="47"/>
      <c r="H14" s="47"/>
    </row>
    <row r="15" spans="2:8" s="2" customFormat="1" x14ac:dyDescent="0.25">
      <c r="B15" s="42"/>
      <c r="C15" s="42" t="s">
        <v>19</v>
      </c>
      <c r="D15" s="47"/>
      <c r="E15" s="47"/>
      <c r="F15" s="51"/>
      <c r="G15" s="47"/>
      <c r="H15" s="47"/>
    </row>
    <row r="16" spans="2:8" s="2" customFormat="1" x14ac:dyDescent="0.25">
      <c r="B16" s="42"/>
      <c r="C16" s="47">
        <v>2000</v>
      </c>
      <c r="D16" s="48" t="s">
        <v>17</v>
      </c>
      <c r="E16" s="48">
        <v>0</v>
      </c>
      <c r="F16" s="51" t="s">
        <v>10</v>
      </c>
      <c r="G16" s="53">
        <f>E16*C16</f>
        <v>0</v>
      </c>
      <c r="H16" s="47"/>
    </row>
    <row r="17" spans="2:8" s="2" customFormat="1" x14ac:dyDescent="0.25">
      <c r="B17" s="47"/>
      <c r="C17" s="47">
        <v>500</v>
      </c>
      <c r="D17" s="48" t="s">
        <v>17</v>
      </c>
      <c r="E17" s="48">
        <v>57</v>
      </c>
      <c r="F17" s="51" t="s">
        <v>10</v>
      </c>
      <c r="G17" s="53">
        <f>E17*C17</f>
        <v>28500</v>
      </c>
      <c r="H17" s="45"/>
    </row>
    <row r="18" spans="2:8" s="2" customFormat="1" x14ac:dyDescent="0.25">
      <c r="B18" s="47"/>
      <c r="C18" s="47">
        <v>100</v>
      </c>
      <c r="D18" s="48" t="s">
        <v>17</v>
      </c>
      <c r="E18" s="48">
        <v>101</v>
      </c>
      <c r="F18" s="51" t="s">
        <v>10</v>
      </c>
      <c r="G18" s="53">
        <f>E18*C18</f>
        <v>10100</v>
      </c>
      <c r="H18" s="45"/>
    </row>
    <row r="19" spans="2:8" s="2" customFormat="1" x14ac:dyDescent="0.25">
      <c r="B19" s="47"/>
      <c r="C19" s="47">
        <v>50</v>
      </c>
      <c r="D19" s="48" t="s">
        <v>17</v>
      </c>
      <c r="E19" s="48">
        <v>55</v>
      </c>
      <c r="F19" s="51" t="s">
        <v>10</v>
      </c>
      <c r="G19" s="53">
        <f>E19*C19</f>
        <v>2750</v>
      </c>
      <c r="H19" s="45"/>
    </row>
    <row r="20" spans="2:8" s="2" customFormat="1" x14ac:dyDescent="0.25">
      <c r="B20" s="47"/>
      <c r="C20" s="47">
        <v>20</v>
      </c>
      <c r="D20" s="48" t="s">
        <v>17</v>
      </c>
      <c r="E20" s="48">
        <v>103</v>
      </c>
      <c r="F20" s="51" t="s">
        <v>10</v>
      </c>
      <c r="G20" s="53">
        <f>E20*C20</f>
        <v>2060</v>
      </c>
      <c r="H20" s="45"/>
    </row>
    <row r="21" spans="2:8" s="2" customFormat="1" x14ac:dyDescent="0.25">
      <c r="B21" s="47"/>
      <c r="C21" s="47">
        <v>10</v>
      </c>
      <c r="D21" s="48" t="s">
        <v>17</v>
      </c>
      <c r="E21" s="48">
        <v>113</v>
      </c>
      <c r="F21" s="51" t="s">
        <v>10</v>
      </c>
      <c r="G21" s="53">
        <f>E21*C21</f>
        <v>1130</v>
      </c>
      <c r="H21" s="59"/>
    </row>
    <row r="22" spans="2:8" s="2" customFormat="1" x14ac:dyDescent="0.25">
      <c r="B22" s="47"/>
      <c r="C22" s="47"/>
      <c r="D22" s="48"/>
      <c r="E22" s="47"/>
      <c r="F22" s="51"/>
      <c r="G22" s="48"/>
      <c r="H22" s="58">
        <f>SUM(G16:G21)</f>
        <v>44540</v>
      </c>
    </row>
    <row r="23" spans="2:8" s="2" customFormat="1" x14ac:dyDescent="0.25">
      <c r="B23" s="42"/>
      <c r="C23" s="42" t="s">
        <v>18</v>
      </c>
      <c r="D23" s="57"/>
      <c r="E23" s="42"/>
      <c r="F23" s="56"/>
      <c r="G23" s="55"/>
      <c r="H23" s="44"/>
    </row>
    <row r="24" spans="2:8" s="2" customFormat="1" x14ac:dyDescent="0.25">
      <c r="B24" s="42"/>
      <c r="C24" s="47">
        <v>5</v>
      </c>
      <c r="D24" s="48" t="s">
        <v>17</v>
      </c>
      <c r="E24" s="48">
        <v>0</v>
      </c>
      <c r="F24" s="51" t="s">
        <v>10</v>
      </c>
      <c r="G24" s="45">
        <f>+E24*C24</f>
        <v>0</v>
      </c>
      <c r="H24" s="47"/>
    </row>
    <row r="25" spans="2:8" s="2" customFormat="1" x14ac:dyDescent="0.25">
      <c r="B25" s="42"/>
      <c r="C25" s="47">
        <v>2</v>
      </c>
      <c r="D25" s="48" t="s">
        <v>17</v>
      </c>
      <c r="E25" s="48">
        <v>0</v>
      </c>
      <c r="F25" s="51" t="s">
        <v>10</v>
      </c>
      <c r="G25" s="45">
        <f>+E25*C25</f>
        <v>0</v>
      </c>
      <c r="H25" s="54"/>
    </row>
    <row r="26" spans="2:8" s="2" customFormat="1" x14ac:dyDescent="0.25">
      <c r="B26" s="42"/>
      <c r="C26" s="47">
        <v>1</v>
      </c>
      <c r="D26" s="48" t="s">
        <v>17</v>
      </c>
      <c r="E26" s="48">
        <v>0</v>
      </c>
      <c r="F26" s="51" t="s">
        <v>10</v>
      </c>
      <c r="G26" s="45">
        <f>+E26*C26</f>
        <v>0</v>
      </c>
      <c r="H26" s="50"/>
    </row>
    <row r="27" spans="2:8" s="2" customFormat="1" x14ac:dyDescent="0.25">
      <c r="B27" s="42"/>
      <c r="C27" s="47"/>
      <c r="D27" s="48"/>
      <c r="E27" s="48"/>
      <c r="F27" s="51"/>
      <c r="G27" s="45"/>
      <c r="H27" s="50">
        <f>SUM(G24:G26)</f>
        <v>0</v>
      </c>
    </row>
    <row r="28" spans="2:8" s="2" customFormat="1" x14ac:dyDescent="0.25">
      <c r="B28" s="42"/>
      <c r="C28" s="47"/>
      <c r="D28" s="48"/>
      <c r="E28" s="48"/>
      <c r="F28" s="51"/>
      <c r="G28" s="45"/>
      <c r="H28" s="50"/>
    </row>
    <row r="29" spans="2:8" s="2" customFormat="1" x14ac:dyDescent="0.25">
      <c r="B29" s="42"/>
      <c r="C29" s="42" t="s">
        <v>16</v>
      </c>
      <c r="D29" s="48"/>
      <c r="E29" s="47"/>
      <c r="F29" s="51"/>
      <c r="G29" s="53">
        <v>4700</v>
      </c>
      <c r="H29" s="50"/>
    </row>
    <row r="30" spans="2:8" s="2" customFormat="1" x14ac:dyDescent="0.25">
      <c r="B30" s="42"/>
      <c r="C30" s="42"/>
      <c r="D30" s="48"/>
      <c r="E30" s="47"/>
      <c r="F30" s="51"/>
      <c r="G30" s="52"/>
      <c r="H30" s="50"/>
    </row>
    <row r="31" spans="2:8" s="2" customFormat="1" x14ac:dyDescent="0.25">
      <c r="B31" s="42"/>
      <c r="C31" s="42" t="s">
        <v>15</v>
      </c>
      <c r="D31" s="48"/>
      <c r="E31" s="47"/>
      <c r="F31" s="51"/>
      <c r="G31" s="52">
        <v>0</v>
      </c>
      <c r="H31" s="50"/>
    </row>
    <row r="32" spans="2:8" s="2" customFormat="1" x14ac:dyDescent="0.25">
      <c r="B32" s="42"/>
      <c r="C32" s="42"/>
      <c r="D32" s="48"/>
      <c r="E32" s="47"/>
      <c r="F32" s="51"/>
      <c r="G32" s="52"/>
      <c r="H32" s="50"/>
    </row>
    <row r="33" spans="2:10" s="2" customFormat="1" x14ac:dyDescent="0.25">
      <c r="B33" s="42"/>
      <c r="C33" s="42" t="s">
        <v>14</v>
      </c>
      <c r="D33" s="48"/>
      <c r="E33" s="47"/>
      <c r="F33" s="51"/>
      <c r="G33" s="52">
        <v>0</v>
      </c>
      <c r="H33" s="50"/>
    </row>
    <row r="34" spans="2:10" s="2" customFormat="1" x14ac:dyDescent="0.25">
      <c r="B34" s="42"/>
      <c r="C34" s="47"/>
      <c r="D34" s="48"/>
      <c r="E34" s="48"/>
      <c r="F34" s="51"/>
      <c r="G34" s="50"/>
      <c r="H34" s="49">
        <f>SUM(G29:G33)</f>
        <v>4700</v>
      </c>
    </row>
    <row r="35" spans="2:10" s="2" customFormat="1" x14ac:dyDescent="0.25">
      <c r="B35" s="42"/>
      <c r="C35" s="47"/>
      <c r="D35" s="48"/>
      <c r="E35" s="48"/>
      <c r="F35" s="46"/>
      <c r="G35" s="45"/>
      <c r="H35" s="45"/>
    </row>
    <row r="36" spans="2:10" s="2" customFormat="1" x14ac:dyDescent="0.25">
      <c r="B36" s="42"/>
      <c r="C36" s="47"/>
      <c r="D36" s="48"/>
      <c r="E36" s="47"/>
      <c r="F36" s="46"/>
      <c r="G36" s="45"/>
      <c r="H36" s="47"/>
    </row>
    <row r="37" spans="2:10" s="2" customFormat="1" x14ac:dyDescent="0.25">
      <c r="B37" s="42"/>
      <c r="C37" s="42"/>
      <c r="D37" s="48"/>
      <c r="E37" s="47"/>
      <c r="F37" s="46"/>
      <c r="G37" s="45"/>
      <c r="H37" s="44"/>
    </row>
    <row r="38" spans="2:10" s="2" customFormat="1" x14ac:dyDescent="0.25">
      <c r="B38" s="42"/>
      <c r="C38" s="42"/>
      <c r="D38" s="42"/>
      <c r="E38" s="42"/>
      <c r="F38" s="43"/>
      <c r="G38" s="42" t="s">
        <v>13</v>
      </c>
      <c r="H38" s="41">
        <f>SUM(H21:H35)</f>
        <v>49240</v>
      </c>
    </row>
    <row r="39" spans="2:10" s="2" customFormat="1" ht="13.5" thickBot="1" x14ac:dyDescent="0.3">
      <c r="B39" s="40"/>
      <c r="C39" s="40" t="s">
        <v>12</v>
      </c>
      <c r="D39" s="39" t="s">
        <v>11</v>
      </c>
      <c r="E39" s="39"/>
      <c r="F39" s="39"/>
      <c r="G39" s="38" t="s">
        <v>10</v>
      </c>
      <c r="H39" s="37">
        <f>SUM(H38-H12)</f>
        <v>-760</v>
      </c>
      <c r="I39" s="36" t="s">
        <v>9</v>
      </c>
      <c r="J39" s="36" t="s">
        <v>8</v>
      </c>
    </row>
    <row r="40" spans="2:10" s="2" customFormat="1" x14ac:dyDescent="0.25">
      <c r="B40" s="26"/>
      <c r="C40" s="24"/>
      <c r="D40" s="25"/>
      <c r="E40" s="24"/>
      <c r="F40" s="24"/>
      <c r="G40" s="24"/>
      <c r="H40" s="23"/>
    </row>
    <row r="41" spans="2:10" s="30" customFormat="1" x14ac:dyDescent="0.25">
      <c r="B41" s="35"/>
      <c r="C41" s="34"/>
      <c r="D41" s="33"/>
      <c r="E41" s="32"/>
      <c r="F41" s="32"/>
      <c r="G41" s="32"/>
      <c r="H41" s="31"/>
    </row>
    <row r="42" spans="2:10" s="2" customFormat="1" x14ac:dyDescent="0.25">
      <c r="B42" s="19"/>
      <c r="C42" s="10"/>
      <c r="D42" s="11"/>
      <c r="E42" s="10"/>
      <c r="F42" s="10"/>
      <c r="G42" s="10"/>
      <c r="H42" s="28"/>
    </row>
    <row r="43" spans="2:10" s="2" customFormat="1" x14ac:dyDescent="0.25">
      <c r="B43" s="29" t="s">
        <v>7</v>
      </c>
      <c r="C43" s="10"/>
      <c r="D43" s="11"/>
      <c r="E43" s="10"/>
      <c r="G43" s="10"/>
      <c r="H43" s="28"/>
    </row>
    <row r="44" spans="2:10" s="2" customFormat="1" ht="28.5" customHeight="1" x14ac:dyDescent="0.25">
      <c r="B44" s="27" t="s">
        <v>6</v>
      </c>
      <c r="C44" s="27"/>
      <c r="D44" s="27"/>
      <c r="E44" s="27"/>
      <c r="F44" s="27"/>
      <c r="G44" s="27"/>
      <c r="H44" s="27"/>
    </row>
    <row r="45" spans="2:10" s="2" customFormat="1" x14ac:dyDescent="0.25">
      <c r="B45" s="26"/>
      <c r="C45" s="24"/>
      <c r="D45" s="25"/>
      <c r="E45" s="24"/>
      <c r="F45" s="24"/>
      <c r="G45" s="24"/>
      <c r="H45" s="23"/>
    </row>
    <row r="46" spans="2:10" s="2" customFormat="1" x14ac:dyDescent="0.25">
      <c r="B46" s="22" t="s">
        <v>5</v>
      </c>
      <c r="C46" s="22"/>
      <c r="D46" s="15"/>
      <c r="E46" s="14"/>
      <c r="F46" s="21"/>
      <c r="G46" s="20" t="s">
        <v>4</v>
      </c>
      <c r="H46" s="20"/>
    </row>
    <row r="47" spans="2:10" s="2" customFormat="1" x14ac:dyDescent="0.25">
      <c r="B47" s="19"/>
      <c r="C47" s="10"/>
      <c r="D47" s="11"/>
      <c r="E47" s="10"/>
      <c r="F47" s="10"/>
      <c r="G47" s="18"/>
      <c r="H47" s="17"/>
    </row>
    <row r="48" spans="2:10" s="2" customFormat="1" x14ac:dyDescent="0.25">
      <c r="B48" s="16" t="s">
        <v>3</v>
      </c>
      <c r="C48" s="16"/>
      <c r="D48" s="15"/>
      <c r="E48" s="14"/>
      <c r="F48" s="10"/>
      <c r="G48" s="13" t="s">
        <v>3</v>
      </c>
      <c r="H48" s="13"/>
    </row>
    <row r="49" spans="2:8" s="2" customFormat="1" x14ac:dyDescent="0.25">
      <c r="B49" s="12" t="s">
        <v>2</v>
      </c>
      <c r="C49" s="12"/>
      <c r="D49" s="11"/>
      <c r="E49" s="10"/>
      <c r="F49" s="10"/>
      <c r="G49" s="9" t="s">
        <v>1</v>
      </c>
      <c r="H49" s="9"/>
    </row>
    <row r="50" spans="2:8" s="2" customFormat="1" x14ac:dyDescent="0.25">
      <c r="B50" s="8"/>
      <c r="C50" s="7"/>
      <c r="D50" s="6"/>
      <c r="E50" s="5"/>
      <c r="F50" s="5"/>
      <c r="G50" s="5"/>
      <c r="H50" s="4"/>
    </row>
    <row r="51" spans="2:8" s="2" customFormat="1" ht="12.95" customHeight="1" x14ac:dyDescent="0.25">
      <c r="B51" s="3" t="s">
        <v>0</v>
      </c>
      <c r="C51" s="3"/>
      <c r="D51" s="3"/>
      <c r="E51" s="3"/>
      <c r="F51" s="3"/>
      <c r="G51" s="3"/>
      <c r="H51" s="3"/>
    </row>
    <row r="52" spans="2:8" s="2" customFormat="1" x14ac:dyDescent="0.25">
      <c r="B52" s="3"/>
      <c r="C52" s="3"/>
      <c r="D52" s="3"/>
      <c r="E52" s="3"/>
      <c r="F52" s="3"/>
      <c r="G52" s="3"/>
      <c r="H52" s="3"/>
    </row>
  </sheetData>
  <sheetProtection selectLockedCells="1" selectUnlockedCells="1"/>
  <mergeCells count="10">
    <mergeCell ref="B49:C49"/>
    <mergeCell ref="G49:H49"/>
    <mergeCell ref="B51:H52"/>
    <mergeCell ref="C7:G7"/>
    <mergeCell ref="D39:F39"/>
    <mergeCell ref="B44:H44"/>
    <mergeCell ref="B46:C46"/>
    <mergeCell ref="G46:H46"/>
    <mergeCell ref="B48:C48"/>
    <mergeCell ref="G48:H48"/>
  </mergeCells>
  <pageMargins left="0.25" right="0.31" top="0.17" bottom="0.2" header="0.51180555555555596" footer="0.51180555555555596"/>
  <pageSetup scale="94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2018-09-19T06:02:00Z</dcterms:created>
  <dcterms:modified xsi:type="dcterms:W3CDTF">2018-09-19T06:02:05Z</dcterms:modified>
</cp:coreProperties>
</file>