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P 19-20\HMG\HMG FO &amp; SPA SPL 19-20\HMG FO &amp; SPA 19-20 UPLOAD\"/>
    </mc:Choice>
  </mc:AlternateContent>
  <bookViews>
    <workbookView xWindow="0" yWindow="0" windowWidth="20490" windowHeight="7665"/>
  </bookViews>
  <sheets>
    <sheet name="18b" sheetId="2" r:id="rId1"/>
  </sheets>
  <definedNames>
    <definedName name="_xlnm._FilterDatabase" localSheetId="0" hidden="1">'18b'!$B$7:$O$110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2" l="1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107" i="2" l="1"/>
  <c r="O108" i="2"/>
  <c r="O109" i="2" s="1"/>
  <c r="O110" i="2" l="1"/>
</calcChain>
</file>

<file path=xl/sharedStrings.xml><?xml version="1.0" encoding="utf-8"?>
<sst xmlns="http://schemas.openxmlformats.org/spreadsheetml/2006/main" count="415" uniqueCount="162">
  <si>
    <t>Company Code</t>
  </si>
  <si>
    <t>Company Name</t>
  </si>
  <si>
    <t>Reg.#</t>
  </si>
  <si>
    <t>Pax</t>
  </si>
  <si>
    <t>Room #</t>
  </si>
  <si>
    <t>Room Type</t>
  </si>
  <si>
    <t>Guest Name</t>
  </si>
  <si>
    <t>Checkin Date</t>
  </si>
  <si>
    <t>Checkout Date</t>
  </si>
  <si>
    <t>RNS</t>
  </si>
  <si>
    <t>Rate-Charged</t>
  </si>
  <si>
    <t>Rate-To be Charged</t>
  </si>
  <si>
    <t>Difference</t>
  </si>
  <si>
    <t>Difference Value</t>
  </si>
  <si>
    <t>Remark</t>
  </si>
  <si>
    <t xml:space="preserve"> C000002  </t>
  </si>
  <si>
    <t xml:space="preserve"> ABB India Limited-HYD-ADM</t>
  </si>
  <si>
    <t>MLX</t>
  </si>
  <si>
    <t>Mr Anirudha  Roy</t>
  </si>
  <si>
    <t>MR ANOOP ANAND</t>
  </si>
  <si>
    <t>MR SWAROOP  RAMANUJAM</t>
  </si>
  <si>
    <t>Mr Srinivasan  C</t>
  </si>
  <si>
    <t>Mr Neeraj  Verma</t>
  </si>
  <si>
    <t xml:space="preserve"> C000082  </t>
  </si>
  <si>
    <t xml:space="preserve"> VIP Industries Limited</t>
  </si>
  <si>
    <t>Mr Lalith  Singh</t>
  </si>
  <si>
    <t>MR PANKAJ JAIN</t>
  </si>
  <si>
    <t>Mr Prakash  Nikam</t>
  </si>
  <si>
    <t>Mr Aditya  Soni</t>
  </si>
  <si>
    <t>Mr Manjunath</t>
  </si>
  <si>
    <t>Mr BRS  Prasad</t>
  </si>
  <si>
    <t xml:space="preserve"> C002184  </t>
  </si>
  <si>
    <t xml:space="preserve"> Jsw Steel-SEC-ADM</t>
  </si>
  <si>
    <t>MGS</t>
  </si>
  <si>
    <t>MR Prabhat Kumar Patel</t>
  </si>
  <si>
    <t>Mr Sugunananda  Bs.</t>
  </si>
  <si>
    <t>Mr Godbole  Mandar</t>
  </si>
  <si>
    <t xml:space="preserve"> C002182  </t>
  </si>
  <si>
    <t xml:space="preserve"> Prism Johnson Ltd-HYD-ADM</t>
  </si>
  <si>
    <t>Mr Varun  Sharada</t>
  </si>
  <si>
    <t>MR Bandhopadhya  S</t>
  </si>
  <si>
    <t xml:space="preserve"> C000085  </t>
  </si>
  <si>
    <t xml:space="preserve"> Hetero Drugs LTD</t>
  </si>
  <si>
    <t>Mr GABRIEL  PRECIADOE STUPINAN</t>
  </si>
  <si>
    <t>Mr RAJESH  KUMAR</t>
  </si>
  <si>
    <t xml:space="preserve"> C000020  </t>
  </si>
  <si>
    <t xml:space="preserve"> Daikin Airconditioning India Private Li</t>
  </si>
  <si>
    <t>Mr Sharma  Amit</t>
  </si>
  <si>
    <t>Mr Manish  Chordia</t>
  </si>
  <si>
    <t>Mr Karthik  Krishnamurthi</t>
  </si>
  <si>
    <t>MPM</t>
  </si>
  <si>
    <t>Mr Shoeb  Sayyad</t>
  </si>
  <si>
    <t xml:space="preserve"> C000214  </t>
  </si>
  <si>
    <t xml:space="preserve"> De Dietrich Process Systems India Pvt L</t>
  </si>
  <si>
    <t>MR PIERRE MICHE LANGLE</t>
  </si>
  <si>
    <t xml:space="preserve"> C002147  </t>
  </si>
  <si>
    <t xml:space="preserve"> JSW Cement Limited-HYD</t>
  </si>
  <si>
    <t>MR Jovi Joseph</t>
  </si>
  <si>
    <t>Mr Lakshman Prabu</t>
  </si>
  <si>
    <t xml:space="preserve"> C000351  </t>
  </si>
  <si>
    <t xml:space="preserve"> Nava Bharat Ventures Ltd -HYD</t>
  </si>
  <si>
    <t>MS AURONEVI  PINGEL</t>
  </si>
  <si>
    <t>Mr Ashesh  Mehta</t>
  </si>
  <si>
    <t>Mrs Lopamudra  Sengupta</t>
  </si>
  <si>
    <t>MR SETHU MADHAVAN</t>
  </si>
  <si>
    <t>Mr Deepak  Goyal</t>
  </si>
  <si>
    <t xml:space="preserve"> C000211  </t>
  </si>
  <si>
    <t xml:space="preserve"> Jnj Powercom Systems-HYD-SAM</t>
  </si>
  <si>
    <t>MR Samuel  Mohanty</t>
  </si>
  <si>
    <t>MR Swapnil Shinde</t>
  </si>
  <si>
    <t>MR RAMESH M</t>
  </si>
  <si>
    <t>Mr Khanapure  Rajkumar</t>
  </si>
  <si>
    <t xml:space="preserve"> C000063  </t>
  </si>
  <si>
    <t xml:space="preserve"> Arkin Software Technologies Private Lim</t>
  </si>
  <si>
    <t>MR Mohamed  O. Bahamid</t>
  </si>
  <si>
    <t xml:space="preserve"> C000227  </t>
  </si>
  <si>
    <t xml:space="preserve"> Empire Machine Tools-SEC-ADM</t>
  </si>
  <si>
    <t>MR BRUNO JEAN JOSE S</t>
  </si>
  <si>
    <t xml:space="preserve"> C000003  </t>
  </si>
  <si>
    <t xml:space="preserve"> Aegis Customer Support Services Private</t>
  </si>
  <si>
    <t>MR AJOY KUMAR SINGH</t>
  </si>
  <si>
    <t xml:space="preserve"> C000415  </t>
  </si>
  <si>
    <t xml:space="preserve"> Rockwell Automation Private Limited-HYD</t>
  </si>
  <si>
    <t>Mr Shekhar  Jitkar</t>
  </si>
  <si>
    <t>Mr Vikas  Kumar</t>
  </si>
  <si>
    <t>Mr Shailendra  Singh</t>
  </si>
  <si>
    <t xml:space="preserve"> C000011  </t>
  </si>
  <si>
    <t xml:space="preserve"> Bollore Logistics India Limited-HYD-ADM</t>
  </si>
  <si>
    <t>MR SANJAY GOEL</t>
  </si>
  <si>
    <t>MS SASMITA MOHANTY</t>
  </si>
  <si>
    <t>MR Lloyd William Fernandez</t>
  </si>
  <si>
    <t>MR TARIQ SHAIKH</t>
  </si>
  <si>
    <t>MR Vijaykumar</t>
  </si>
  <si>
    <t>MR SHREY GOEL</t>
  </si>
  <si>
    <t>MR VASUDEVAN  BASKARAN</t>
  </si>
  <si>
    <t xml:space="preserve"> C000375  </t>
  </si>
  <si>
    <t xml:space="preserve"> Piaggio Vehicles Private Limited-HYD-SA</t>
  </si>
  <si>
    <t>MR NAGARAJU  VALLEPU</t>
  </si>
  <si>
    <t xml:space="preserve"> C000425  </t>
  </si>
  <si>
    <t xml:space="preserve"> Grundfos Pumps India Private Limited</t>
  </si>
  <si>
    <t>MR MISHRA  DEBATOSH</t>
  </si>
  <si>
    <t>MR ASIF ALI KHAN MD</t>
  </si>
  <si>
    <t xml:space="preserve"> C002234  </t>
  </si>
  <si>
    <t xml:space="preserve"> Jsw Cements-HYD-ADM</t>
  </si>
  <si>
    <t>MR SAYYAD ISAC MADINA</t>
  </si>
  <si>
    <t>Mr Harald  Scholz</t>
  </si>
  <si>
    <t>Mr Sanjeev Kumar</t>
  </si>
  <si>
    <t>MR BALA SUBRMANYAM M V V</t>
  </si>
  <si>
    <t>MR SETHU MADHAVA</t>
  </si>
  <si>
    <t>Mr Nitin  Kulkarni</t>
  </si>
  <si>
    <t xml:space="preserve"> C000827  </t>
  </si>
  <si>
    <t xml:space="preserve"> MAANAVEEYA DEVELOPMENT &amp; FINANCE PVT LT</t>
  </si>
  <si>
    <t>Mr Brij  Mohan</t>
  </si>
  <si>
    <t>Mrs Rhea  Dsouza</t>
  </si>
  <si>
    <t>MR Jovi  Joseph</t>
  </si>
  <si>
    <t>Mr Sharavan  U</t>
  </si>
  <si>
    <t>Mr Himanshu  Shah</t>
  </si>
  <si>
    <t>Mr Ahmed  Zakiuddin</t>
  </si>
  <si>
    <t>MR MOHAMED OBA HAMID</t>
  </si>
  <si>
    <t>Mr Sean  Pachigalla</t>
  </si>
  <si>
    <t>Mr Sethumadhavan</t>
  </si>
  <si>
    <t>MR KARTHIKEYAN</t>
  </si>
  <si>
    <t xml:space="preserve"> F01W002  </t>
  </si>
  <si>
    <t xml:space="preserve"> WEST PHARMACEUTICAL PACKAGING INDIA PVT</t>
  </si>
  <si>
    <t>MR ALOK  CHANDORKAR</t>
  </si>
  <si>
    <t>dff</t>
  </si>
  <si>
    <t xml:space="preserve"> F01W002-Old/Other company code used</t>
  </si>
  <si>
    <t>MR Allahpitchai Mohammadu</t>
  </si>
  <si>
    <t xml:space="preserve"> C000988  </t>
  </si>
  <si>
    <t xml:space="preserve"> Bharati Airtel Limited-HYD-ADM</t>
  </si>
  <si>
    <t>\Mr Sadhotra  Mohit</t>
  </si>
  <si>
    <t>MR RAJATH N RAJ</t>
  </si>
  <si>
    <t>MR MANJUNATH  M</t>
  </si>
  <si>
    <t>Mr Ganesh  Mendon</t>
  </si>
  <si>
    <t>Mr Shukla  Neeraj</t>
  </si>
  <si>
    <t>Mr ULLAS  SHARMA</t>
  </si>
  <si>
    <t>Mr Khan  Akheel</t>
  </si>
  <si>
    <t>Mr Vishal  Nair</t>
  </si>
  <si>
    <t>Mr Subramaniyan  MS</t>
  </si>
  <si>
    <t>MR Chandra sekharan</t>
  </si>
  <si>
    <t>Mr Vasudevan  B</t>
  </si>
  <si>
    <t>Mr Anil Kumar  Singh</t>
  </si>
  <si>
    <t xml:space="preserve"> C000038  </t>
  </si>
  <si>
    <t xml:space="preserve"> St. Jude Medical India Private Limited-</t>
  </si>
  <si>
    <t>Mr Mohamed  Riyaz</t>
  </si>
  <si>
    <t>Ms Parmita  Desai</t>
  </si>
  <si>
    <t>MR RAVICHANDRAN  BABU</t>
  </si>
  <si>
    <t>Mr Amit  Verma</t>
  </si>
  <si>
    <t>Mr Rangarajan</t>
  </si>
  <si>
    <t>Mr CHINMOY  MISHRA</t>
  </si>
  <si>
    <t>Mr Mishra</t>
  </si>
  <si>
    <t>Mrs Lopamudra Sen Gupta</t>
  </si>
  <si>
    <t>MR PANDIARAJAN  K</t>
  </si>
  <si>
    <t>Mr Amit J Vaidya</t>
  </si>
  <si>
    <t xml:space="preserve"> C001716  </t>
  </si>
  <si>
    <t xml:space="preserve"> Prism Johnson Limited-CHN-ADM</t>
  </si>
  <si>
    <t>MR PARITOSH  SAHADEO</t>
  </si>
  <si>
    <t>MR GERT  SORENSEN</t>
  </si>
  <si>
    <t>MR VEERA BABU</t>
  </si>
  <si>
    <t>Mr Subramanian  Karuppannan</t>
  </si>
  <si>
    <t>UNIT               : HOTEL MARIGOLD - HYDERABAD, Q1 FRONT OFFICE AND SPA SPL - 2019-20</t>
  </si>
  <si>
    <t>TITLE            : VARIANCE IN ROOM RATE AGREED AND RATE CHARGED AS PER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</si>
</sst>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5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4" fontId="4" fillId="0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5" fontId="3" fillId="2" borderId="1" xfId="0" applyNumberFormat="1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7" fillId="0" borderId="0" xfId="0" applyFont="1"/>
    <xf numFmtId="164" fontId="3" fillId="2" borderId="1" xfId="0" applyNumberFormat="1" applyFont="1" applyFill="1" applyBorder="1" applyAlignment="1">
      <alignment horizontal="right"/>
    </xf>
    <xf numFmtId="0" fontId="4" fillId="0" borderId="0" xfId="0" applyFont="1" applyAlignment="1"/>
    <xf numFmtId="0" fontId="4" fillId="2" borderId="3" xfId="1" applyFont="1" applyFill="1" applyBorder="1" applyAlignment="1">
      <alignment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vertical="center"/>
    </xf>
    <xf numFmtId="0" fontId="4" fillId="2" borderId="5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0"/>
  <sheetViews>
    <sheetView showGridLines="0" tabSelected="1" workbookViewId="0">
      <selection activeCell="B8" sqref="B8"/>
    </sheetView>
  </sheetViews>
  <sheetFormatPr defaultColWidth="9.140625" defaultRowHeight="12.75" x14ac:dyDescent="0.2"/>
  <cols>
    <col min="1" max="1" width="2.85546875" style="1" customWidth="1"/>
    <col min="2" max="2" width="9.28515625" style="1" customWidth="1"/>
    <col min="3" max="3" width="23.5703125" style="1" customWidth="1"/>
    <col min="4" max="4" width="6" style="1" customWidth="1"/>
    <col min="5" max="5" width="3.7109375" style="1" customWidth="1"/>
    <col min="6" max="6" width="6.85546875" style="1" customWidth="1"/>
    <col min="7" max="7" width="5.5703125" style="1" customWidth="1"/>
    <col min="8" max="8" width="21.28515625" style="1" customWidth="1"/>
    <col min="9" max="10" width="9.5703125" style="1" bestFit="1" customWidth="1"/>
    <col min="11" max="11" width="4.140625" style="1" customWidth="1"/>
    <col min="12" max="13" width="7.85546875" style="1" customWidth="1"/>
    <col min="14" max="14" width="9.140625" style="1" customWidth="1"/>
    <col min="15" max="15" width="10.28515625" style="1" bestFit="1" customWidth="1"/>
    <col min="16" max="16" width="0" style="1" hidden="1" customWidth="1"/>
    <col min="17" max="16384" width="9.140625" style="1"/>
  </cols>
  <sheetData>
    <row r="2" spans="2:16" s="25" customFormat="1" x14ac:dyDescent="0.2">
      <c r="B2" s="26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2:16" s="25" customFormat="1" x14ac:dyDescent="0.2">
      <c r="B3" s="30" t="s">
        <v>160</v>
      </c>
      <c r="C3" s="31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3"/>
    </row>
    <row r="4" spans="2:16" s="25" customFormat="1" x14ac:dyDescent="0.2">
      <c r="B4" s="30"/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/>
    </row>
    <row r="5" spans="2:16" s="25" customFormat="1" x14ac:dyDescent="0.2">
      <c r="B5" s="30" t="s">
        <v>161</v>
      </c>
      <c r="C5" s="31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3"/>
    </row>
    <row r="6" spans="2:16" s="25" customFormat="1" x14ac:dyDescent="0.2">
      <c r="B6" s="34"/>
      <c r="C6" s="35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2:16" s="3" customFormat="1" ht="38.25" x14ac:dyDescent="0.2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14</v>
      </c>
    </row>
    <row r="8" spans="2:16" x14ac:dyDescent="0.2">
      <c r="B8" s="4" t="s">
        <v>15</v>
      </c>
      <c r="C8" s="4" t="s">
        <v>16</v>
      </c>
      <c r="D8" s="5">
        <v>10</v>
      </c>
      <c r="E8" s="5">
        <v>1</v>
      </c>
      <c r="F8" s="5">
        <v>3118</v>
      </c>
      <c r="G8" s="5" t="s">
        <v>17</v>
      </c>
      <c r="H8" s="6" t="s">
        <v>18</v>
      </c>
      <c r="I8" s="7">
        <v>43556</v>
      </c>
      <c r="J8" s="7">
        <v>43557</v>
      </c>
      <c r="K8" s="8">
        <v>1</v>
      </c>
      <c r="L8" s="9">
        <v>4450</v>
      </c>
      <c r="M8" s="9">
        <v>3750</v>
      </c>
      <c r="N8" s="9">
        <v>700</v>
      </c>
      <c r="O8" s="10">
        <f t="shared" ref="O8:O27" si="0">+N8*K8</f>
        <v>700</v>
      </c>
      <c r="P8" s="9"/>
    </row>
    <row r="9" spans="2:16" x14ac:dyDescent="0.2">
      <c r="B9" s="4" t="s">
        <v>15</v>
      </c>
      <c r="C9" s="4" t="s">
        <v>16</v>
      </c>
      <c r="D9" s="5">
        <v>672</v>
      </c>
      <c r="E9" s="5">
        <v>1</v>
      </c>
      <c r="F9" s="5">
        <v>3116</v>
      </c>
      <c r="G9" s="5" t="s">
        <v>17</v>
      </c>
      <c r="H9" s="6" t="s">
        <v>19</v>
      </c>
      <c r="I9" s="7">
        <v>43564</v>
      </c>
      <c r="J9" s="7">
        <v>43565</v>
      </c>
      <c r="K9" s="8">
        <v>1</v>
      </c>
      <c r="L9" s="9">
        <v>4700</v>
      </c>
      <c r="M9" s="9">
        <v>3750</v>
      </c>
      <c r="N9" s="9">
        <v>950</v>
      </c>
      <c r="O9" s="10">
        <f t="shared" si="0"/>
        <v>950</v>
      </c>
      <c r="P9" s="9"/>
    </row>
    <row r="10" spans="2:16" x14ac:dyDescent="0.2">
      <c r="B10" s="4" t="s">
        <v>15</v>
      </c>
      <c r="C10" s="4" t="s">
        <v>16</v>
      </c>
      <c r="D10" s="5">
        <v>1395</v>
      </c>
      <c r="E10" s="5">
        <v>1</v>
      </c>
      <c r="F10" s="5">
        <v>2107</v>
      </c>
      <c r="G10" s="5" t="s">
        <v>17</v>
      </c>
      <c r="H10" s="6" t="s">
        <v>20</v>
      </c>
      <c r="I10" s="7">
        <v>43570</v>
      </c>
      <c r="J10" s="7">
        <v>43572</v>
      </c>
      <c r="K10" s="8">
        <v>2</v>
      </c>
      <c r="L10" s="9">
        <v>4450</v>
      </c>
      <c r="M10" s="9">
        <v>3750</v>
      </c>
      <c r="N10" s="9">
        <v>700</v>
      </c>
      <c r="O10" s="10">
        <f t="shared" si="0"/>
        <v>1400</v>
      </c>
      <c r="P10" s="9"/>
    </row>
    <row r="11" spans="2:16" x14ac:dyDescent="0.2">
      <c r="B11" s="4" t="s">
        <v>15</v>
      </c>
      <c r="C11" s="4" t="s">
        <v>16</v>
      </c>
      <c r="D11" s="5">
        <v>1178</v>
      </c>
      <c r="E11" s="5">
        <v>1</v>
      </c>
      <c r="F11" s="5">
        <v>2130</v>
      </c>
      <c r="G11" s="5" t="s">
        <v>17</v>
      </c>
      <c r="H11" s="6" t="s">
        <v>21</v>
      </c>
      <c r="I11" s="7">
        <v>43570</v>
      </c>
      <c r="J11" s="7">
        <v>43572</v>
      </c>
      <c r="K11" s="8">
        <v>2</v>
      </c>
      <c r="L11" s="9">
        <v>4450</v>
      </c>
      <c r="M11" s="9">
        <v>3750</v>
      </c>
      <c r="N11" s="9">
        <v>700</v>
      </c>
      <c r="O11" s="10">
        <f t="shared" si="0"/>
        <v>1400</v>
      </c>
      <c r="P11" s="9"/>
    </row>
    <row r="12" spans="2:16" x14ac:dyDescent="0.2">
      <c r="B12" s="4" t="s">
        <v>15</v>
      </c>
      <c r="C12" s="4" t="s">
        <v>16</v>
      </c>
      <c r="D12" s="5">
        <v>1420</v>
      </c>
      <c r="E12" s="5">
        <v>1</v>
      </c>
      <c r="F12" s="5">
        <v>2163</v>
      </c>
      <c r="G12" s="5" t="s">
        <v>17</v>
      </c>
      <c r="H12" s="6" t="s">
        <v>22</v>
      </c>
      <c r="I12" s="7">
        <v>43571</v>
      </c>
      <c r="J12" s="7">
        <v>43573</v>
      </c>
      <c r="K12" s="8">
        <v>2</v>
      </c>
      <c r="L12" s="9">
        <v>4450</v>
      </c>
      <c r="M12" s="9">
        <v>3750</v>
      </c>
      <c r="N12" s="9">
        <v>700</v>
      </c>
      <c r="O12" s="10">
        <f t="shared" si="0"/>
        <v>1400</v>
      </c>
      <c r="P12" s="9"/>
    </row>
    <row r="13" spans="2:16" x14ac:dyDescent="0.2">
      <c r="B13" s="4" t="s">
        <v>23</v>
      </c>
      <c r="C13" s="4" t="s">
        <v>24</v>
      </c>
      <c r="D13" s="5">
        <v>3443</v>
      </c>
      <c r="E13" s="5">
        <v>1</v>
      </c>
      <c r="F13" s="5">
        <v>3117</v>
      </c>
      <c r="G13" s="5" t="s">
        <v>17</v>
      </c>
      <c r="H13" s="6" t="s">
        <v>25</v>
      </c>
      <c r="I13" s="7">
        <v>43599</v>
      </c>
      <c r="J13" s="7">
        <v>43600</v>
      </c>
      <c r="K13" s="8">
        <v>1</v>
      </c>
      <c r="L13" s="9">
        <v>4900</v>
      </c>
      <c r="M13" s="9">
        <v>4200</v>
      </c>
      <c r="N13" s="9">
        <v>700</v>
      </c>
      <c r="O13" s="10">
        <f t="shared" si="0"/>
        <v>700</v>
      </c>
      <c r="P13" s="9"/>
    </row>
    <row r="14" spans="2:16" x14ac:dyDescent="0.2">
      <c r="B14" s="4" t="s">
        <v>23</v>
      </c>
      <c r="C14" s="4" t="s">
        <v>24</v>
      </c>
      <c r="D14" s="5">
        <v>3442</v>
      </c>
      <c r="E14" s="5">
        <v>1</v>
      </c>
      <c r="F14" s="5">
        <v>3118</v>
      </c>
      <c r="G14" s="5" t="s">
        <v>17</v>
      </c>
      <c r="H14" s="6" t="s">
        <v>26</v>
      </c>
      <c r="I14" s="7">
        <v>43599</v>
      </c>
      <c r="J14" s="7">
        <v>43600</v>
      </c>
      <c r="K14" s="8">
        <v>1</v>
      </c>
      <c r="L14" s="9">
        <v>4900</v>
      </c>
      <c r="M14" s="9">
        <v>4200</v>
      </c>
      <c r="N14" s="9">
        <v>700</v>
      </c>
      <c r="O14" s="10">
        <f t="shared" si="0"/>
        <v>700</v>
      </c>
      <c r="P14" s="9"/>
    </row>
    <row r="15" spans="2:16" x14ac:dyDescent="0.2">
      <c r="B15" s="4" t="s">
        <v>15</v>
      </c>
      <c r="C15" s="4" t="s">
        <v>16</v>
      </c>
      <c r="D15" s="5">
        <v>4064</v>
      </c>
      <c r="E15" s="5">
        <v>1</v>
      </c>
      <c r="F15" s="5">
        <v>1148</v>
      </c>
      <c r="G15" s="5" t="s">
        <v>17</v>
      </c>
      <c r="H15" s="6" t="s">
        <v>27</v>
      </c>
      <c r="I15" s="7">
        <v>43606</v>
      </c>
      <c r="J15" s="7">
        <v>43608</v>
      </c>
      <c r="K15" s="8">
        <v>2</v>
      </c>
      <c r="L15" s="9">
        <v>4450</v>
      </c>
      <c r="M15" s="9">
        <v>3750</v>
      </c>
      <c r="N15" s="9">
        <v>700</v>
      </c>
      <c r="O15" s="10">
        <f t="shared" si="0"/>
        <v>1400</v>
      </c>
      <c r="P15" s="9"/>
    </row>
    <row r="16" spans="2:16" x14ac:dyDescent="0.2">
      <c r="B16" s="4" t="s">
        <v>15</v>
      </c>
      <c r="C16" s="4" t="s">
        <v>16</v>
      </c>
      <c r="D16" s="5">
        <v>4189</v>
      </c>
      <c r="E16" s="5">
        <v>1</v>
      </c>
      <c r="F16" s="5">
        <v>3114</v>
      </c>
      <c r="G16" s="5" t="s">
        <v>17</v>
      </c>
      <c r="H16" s="6" t="s">
        <v>28</v>
      </c>
      <c r="I16" s="7">
        <v>43608</v>
      </c>
      <c r="J16" s="7">
        <v>43609</v>
      </c>
      <c r="K16" s="8">
        <v>1</v>
      </c>
      <c r="L16" s="9">
        <v>4350</v>
      </c>
      <c r="M16" s="9">
        <v>3750</v>
      </c>
      <c r="N16" s="9">
        <v>600</v>
      </c>
      <c r="O16" s="10">
        <f t="shared" si="0"/>
        <v>600</v>
      </c>
      <c r="P16" s="9"/>
    </row>
    <row r="17" spans="2:16" x14ac:dyDescent="0.2">
      <c r="B17" s="4" t="s">
        <v>15</v>
      </c>
      <c r="C17" s="4" t="s">
        <v>16</v>
      </c>
      <c r="D17" s="5">
        <v>4713</v>
      </c>
      <c r="E17" s="5">
        <v>1</v>
      </c>
      <c r="F17" s="5">
        <v>2136</v>
      </c>
      <c r="G17" s="5" t="s">
        <v>17</v>
      </c>
      <c r="H17" s="6" t="s">
        <v>29</v>
      </c>
      <c r="I17" s="7">
        <v>43615</v>
      </c>
      <c r="J17" s="7">
        <v>43616</v>
      </c>
      <c r="K17" s="8">
        <v>1</v>
      </c>
      <c r="L17" s="9">
        <v>4450</v>
      </c>
      <c r="M17" s="9">
        <v>3750</v>
      </c>
      <c r="N17" s="9">
        <v>700</v>
      </c>
      <c r="O17" s="10">
        <f t="shared" si="0"/>
        <v>700</v>
      </c>
      <c r="P17" s="9"/>
    </row>
    <row r="18" spans="2:16" x14ac:dyDescent="0.2">
      <c r="B18" s="4" t="s">
        <v>15</v>
      </c>
      <c r="C18" s="4" t="s">
        <v>16</v>
      </c>
      <c r="D18" s="5">
        <v>4709</v>
      </c>
      <c r="E18" s="5">
        <v>1</v>
      </c>
      <c r="F18" s="5">
        <v>3108</v>
      </c>
      <c r="G18" s="5" t="s">
        <v>17</v>
      </c>
      <c r="H18" s="6" t="s">
        <v>30</v>
      </c>
      <c r="I18" s="7">
        <v>43615</v>
      </c>
      <c r="J18" s="7">
        <v>43616</v>
      </c>
      <c r="K18" s="8">
        <v>1</v>
      </c>
      <c r="L18" s="9">
        <v>4425</v>
      </c>
      <c r="M18" s="9">
        <v>3750</v>
      </c>
      <c r="N18" s="9">
        <v>675</v>
      </c>
      <c r="O18" s="10">
        <f t="shared" si="0"/>
        <v>675</v>
      </c>
      <c r="P18" s="9"/>
    </row>
    <row r="19" spans="2:16" x14ac:dyDescent="0.2">
      <c r="B19" s="4" t="s">
        <v>31</v>
      </c>
      <c r="C19" s="4" t="s">
        <v>32</v>
      </c>
      <c r="D19" s="5">
        <v>5862</v>
      </c>
      <c r="E19" s="5">
        <v>1</v>
      </c>
      <c r="F19" s="5">
        <v>3106</v>
      </c>
      <c r="G19" s="5" t="s">
        <v>33</v>
      </c>
      <c r="H19" s="6" t="s">
        <v>34</v>
      </c>
      <c r="I19" s="7">
        <v>43630</v>
      </c>
      <c r="J19" s="7">
        <v>43631</v>
      </c>
      <c r="K19" s="8">
        <v>1</v>
      </c>
      <c r="L19" s="9">
        <v>7400</v>
      </c>
      <c r="M19" s="9">
        <v>6200</v>
      </c>
      <c r="N19" s="9">
        <v>1200</v>
      </c>
      <c r="O19" s="10">
        <f t="shared" si="0"/>
        <v>1200</v>
      </c>
      <c r="P19" s="9"/>
    </row>
    <row r="20" spans="2:16" x14ac:dyDescent="0.2">
      <c r="B20" s="4" t="s">
        <v>15</v>
      </c>
      <c r="C20" s="4" t="s">
        <v>16</v>
      </c>
      <c r="D20" s="5">
        <v>6409</v>
      </c>
      <c r="E20" s="5">
        <v>1</v>
      </c>
      <c r="F20" s="5">
        <v>2102</v>
      </c>
      <c r="G20" s="5" t="s">
        <v>17</v>
      </c>
      <c r="H20" s="6" t="s">
        <v>35</v>
      </c>
      <c r="I20" s="7">
        <v>43636</v>
      </c>
      <c r="J20" s="7">
        <v>43637</v>
      </c>
      <c r="K20" s="8">
        <v>1</v>
      </c>
      <c r="L20" s="9">
        <v>4450</v>
      </c>
      <c r="M20" s="9">
        <v>3750</v>
      </c>
      <c r="N20" s="9">
        <v>700</v>
      </c>
      <c r="O20" s="10">
        <f t="shared" si="0"/>
        <v>700</v>
      </c>
      <c r="P20" s="9"/>
    </row>
    <row r="21" spans="2:16" x14ac:dyDescent="0.2">
      <c r="B21" s="4" t="s">
        <v>15</v>
      </c>
      <c r="C21" s="4" t="s">
        <v>16</v>
      </c>
      <c r="D21" s="5">
        <v>8041</v>
      </c>
      <c r="E21" s="5">
        <v>1</v>
      </c>
      <c r="F21" s="5">
        <v>3103</v>
      </c>
      <c r="G21" s="5" t="s">
        <v>17</v>
      </c>
      <c r="H21" s="6" t="s">
        <v>36</v>
      </c>
      <c r="I21" s="7">
        <v>43653</v>
      </c>
      <c r="J21" s="7">
        <v>43655</v>
      </c>
      <c r="K21" s="8">
        <v>2</v>
      </c>
      <c r="L21" s="9">
        <v>4700</v>
      </c>
      <c r="M21" s="9">
        <v>3750</v>
      </c>
      <c r="N21" s="9">
        <v>950</v>
      </c>
      <c r="O21" s="10">
        <f t="shared" si="0"/>
        <v>1900</v>
      </c>
      <c r="P21" s="9"/>
    </row>
    <row r="22" spans="2:16" x14ac:dyDescent="0.2">
      <c r="B22" s="4" t="s">
        <v>37</v>
      </c>
      <c r="C22" s="4" t="s">
        <v>38</v>
      </c>
      <c r="D22" s="11">
        <v>22151</v>
      </c>
      <c r="E22" s="5">
        <v>1</v>
      </c>
      <c r="F22" s="5">
        <v>2158</v>
      </c>
      <c r="G22" s="5" t="s">
        <v>17</v>
      </c>
      <c r="H22" s="6" t="s">
        <v>39</v>
      </c>
      <c r="I22" s="7">
        <v>43474</v>
      </c>
      <c r="J22" s="7">
        <v>43475</v>
      </c>
      <c r="K22" s="8">
        <v>1</v>
      </c>
      <c r="L22" s="9">
        <v>4200</v>
      </c>
      <c r="M22" s="9">
        <v>4000</v>
      </c>
      <c r="N22" s="9">
        <v>200</v>
      </c>
      <c r="O22" s="10">
        <f t="shared" si="0"/>
        <v>200</v>
      </c>
      <c r="P22" s="9"/>
    </row>
    <row r="23" spans="2:16" x14ac:dyDescent="0.2">
      <c r="B23" s="4" t="s">
        <v>37</v>
      </c>
      <c r="C23" s="4" t="s">
        <v>38</v>
      </c>
      <c r="D23" s="11">
        <v>22150</v>
      </c>
      <c r="E23" s="5">
        <v>1</v>
      </c>
      <c r="F23" s="5">
        <v>3150</v>
      </c>
      <c r="G23" s="5" t="s">
        <v>17</v>
      </c>
      <c r="H23" s="6" t="s">
        <v>40</v>
      </c>
      <c r="I23" s="7">
        <v>43474</v>
      </c>
      <c r="J23" s="7">
        <v>43475</v>
      </c>
      <c r="K23" s="8">
        <v>1</v>
      </c>
      <c r="L23" s="9">
        <v>4200</v>
      </c>
      <c r="M23" s="9">
        <v>4000</v>
      </c>
      <c r="N23" s="9">
        <v>200</v>
      </c>
      <c r="O23" s="10">
        <f t="shared" si="0"/>
        <v>200</v>
      </c>
      <c r="P23" s="9"/>
    </row>
    <row r="24" spans="2:16" x14ac:dyDescent="0.2">
      <c r="B24" s="4" t="s">
        <v>41</v>
      </c>
      <c r="C24" s="4" t="s">
        <v>42</v>
      </c>
      <c r="D24" s="11">
        <v>22525</v>
      </c>
      <c r="E24" s="5">
        <v>1</v>
      </c>
      <c r="F24" s="5">
        <v>2111</v>
      </c>
      <c r="G24" s="5" t="s">
        <v>17</v>
      </c>
      <c r="H24" s="6" t="s">
        <v>43</v>
      </c>
      <c r="I24" s="7">
        <v>43478</v>
      </c>
      <c r="J24" s="7">
        <v>43483</v>
      </c>
      <c r="K24" s="8">
        <v>5</v>
      </c>
      <c r="L24" s="9">
        <v>7000</v>
      </c>
      <c r="M24" s="9">
        <v>5000</v>
      </c>
      <c r="N24" s="9">
        <v>2000</v>
      </c>
      <c r="O24" s="10">
        <f t="shared" si="0"/>
        <v>10000</v>
      </c>
      <c r="P24" s="9"/>
    </row>
    <row r="25" spans="2:16" x14ac:dyDescent="0.2">
      <c r="B25" s="4" t="s">
        <v>41</v>
      </c>
      <c r="C25" s="4" t="s">
        <v>42</v>
      </c>
      <c r="D25" s="11">
        <v>22526</v>
      </c>
      <c r="E25" s="5">
        <v>1</v>
      </c>
      <c r="F25" s="5">
        <v>2114</v>
      </c>
      <c r="G25" s="5" t="s">
        <v>17</v>
      </c>
      <c r="H25" s="6" t="s">
        <v>44</v>
      </c>
      <c r="I25" s="7">
        <v>43478</v>
      </c>
      <c r="J25" s="7">
        <v>43483</v>
      </c>
      <c r="K25" s="8">
        <v>5</v>
      </c>
      <c r="L25" s="9">
        <v>7000</v>
      </c>
      <c r="M25" s="9">
        <v>5000</v>
      </c>
      <c r="N25" s="9">
        <v>2000</v>
      </c>
      <c r="O25" s="10">
        <f t="shared" si="0"/>
        <v>10000</v>
      </c>
      <c r="P25" s="9"/>
    </row>
    <row r="26" spans="2:16" x14ac:dyDescent="0.2">
      <c r="B26" s="4" t="s">
        <v>45</v>
      </c>
      <c r="C26" s="4" t="s">
        <v>46</v>
      </c>
      <c r="D26" s="11">
        <v>25716</v>
      </c>
      <c r="E26" s="5">
        <v>1</v>
      </c>
      <c r="F26" s="5">
        <v>2153</v>
      </c>
      <c r="G26" s="5" t="s">
        <v>17</v>
      </c>
      <c r="H26" s="6" t="s">
        <v>47</v>
      </c>
      <c r="I26" s="7">
        <v>43514</v>
      </c>
      <c r="J26" s="7">
        <v>43515</v>
      </c>
      <c r="K26" s="8">
        <v>1</v>
      </c>
      <c r="L26" s="9">
        <v>4500</v>
      </c>
      <c r="M26" s="9">
        <v>4400</v>
      </c>
      <c r="N26" s="9">
        <v>100</v>
      </c>
      <c r="O26" s="10">
        <f t="shared" si="0"/>
        <v>100</v>
      </c>
      <c r="P26" s="9"/>
    </row>
    <row r="27" spans="2:16" x14ac:dyDescent="0.2">
      <c r="B27" s="4" t="s">
        <v>15</v>
      </c>
      <c r="C27" s="4" t="s">
        <v>16</v>
      </c>
      <c r="D27" s="11">
        <v>27259</v>
      </c>
      <c r="E27" s="5">
        <v>1</v>
      </c>
      <c r="F27" s="5">
        <v>2128</v>
      </c>
      <c r="G27" s="5" t="s">
        <v>17</v>
      </c>
      <c r="H27" s="6" t="s">
        <v>48</v>
      </c>
      <c r="I27" s="7">
        <v>43531</v>
      </c>
      <c r="J27" s="7">
        <v>43532</v>
      </c>
      <c r="K27" s="8">
        <v>1</v>
      </c>
      <c r="L27" s="9">
        <v>4500</v>
      </c>
      <c r="M27" s="9">
        <v>3750</v>
      </c>
      <c r="N27" s="9">
        <v>750</v>
      </c>
      <c r="O27" s="10">
        <f t="shared" si="0"/>
        <v>750</v>
      </c>
      <c r="P27" s="9"/>
    </row>
    <row r="28" spans="2:16" x14ac:dyDescent="0.2">
      <c r="B28" s="4" t="s">
        <v>15</v>
      </c>
      <c r="C28" s="4" t="s">
        <v>16</v>
      </c>
      <c r="D28" s="5">
        <v>21</v>
      </c>
      <c r="E28" s="5">
        <v>2</v>
      </c>
      <c r="F28" s="5">
        <v>1119</v>
      </c>
      <c r="G28" s="5" t="s">
        <v>33</v>
      </c>
      <c r="H28" s="6" t="s">
        <v>49</v>
      </c>
      <c r="I28" s="7">
        <v>43556</v>
      </c>
      <c r="J28" s="7">
        <v>43557</v>
      </c>
      <c r="K28" s="8">
        <v>1</v>
      </c>
      <c r="L28" s="9">
        <v>3750</v>
      </c>
      <c r="M28" s="9">
        <v>6200</v>
      </c>
      <c r="N28" s="9">
        <v>-2450</v>
      </c>
      <c r="O28" s="12">
        <v>-2450</v>
      </c>
      <c r="P28" s="9"/>
    </row>
    <row r="29" spans="2:16" x14ac:dyDescent="0.2">
      <c r="B29" s="4" t="s">
        <v>15</v>
      </c>
      <c r="C29" s="4" t="s">
        <v>16</v>
      </c>
      <c r="D29" s="5">
        <v>7</v>
      </c>
      <c r="E29" s="5">
        <v>1</v>
      </c>
      <c r="F29" s="5">
        <v>1120</v>
      </c>
      <c r="G29" s="5" t="s">
        <v>50</v>
      </c>
      <c r="H29" s="6" t="s">
        <v>51</v>
      </c>
      <c r="I29" s="7">
        <v>43556</v>
      </c>
      <c r="J29" s="7">
        <v>43559</v>
      </c>
      <c r="K29" s="8">
        <v>3</v>
      </c>
      <c r="L29" s="9">
        <v>4450</v>
      </c>
      <c r="M29" s="9">
        <v>4700</v>
      </c>
      <c r="N29" s="9">
        <v>-250</v>
      </c>
      <c r="O29" s="12">
        <v>-750</v>
      </c>
      <c r="P29" s="9"/>
    </row>
    <row r="30" spans="2:16" x14ac:dyDescent="0.2">
      <c r="B30" s="4" t="s">
        <v>52</v>
      </c>
      <c r="C30" s="4" t="s">
        <v>53</v>
      </c>
      <c r="D30" s="5">
        <v>43</v>
      </c>
      <c r="E30" s="5">
        <v>1</v>
      </c>
      <c r="F30" s="5">
        <v>1101</v>
      </c>
      <c r="G30" s="5" t="s">
        <v>50</v>
      </c>
      <c r="H30" s="6" t="s">
        <v>54</v>
      </c>
      <c r="I30" s="7">
        <v>43556</v>
      </c>
      <c r="J30" s="7">
        <v>43560</v>
      </c>
      <c r="K30" s="8">
        <v>4</v>
      </c>
      <c r="L30" s="9">
        <v>4200</v>
      </c>
      <c r="M30" s="9">
        <v>5200</v>
      </c>
      <c r="N30" s="9">
        <v>-1000</v>
      </c>
      <c r="O30" s="12">
        <v>-4000</v>
      </c>
      <c r="P30" s="9"/>
    </row>
    <row r="31" spans="2:16" x14ac:dyDescent="0.2">
      <c r="B31" s="4" t="s">
        <v>55</v>
      </c>
      <c r="C31" s="4" t="s">
        <v>56</v>
      </c>
      <c r="D31" s="5">
        <v>603</v>
      </c>
      <c r="E31" s="5">
        <v>1</v>
      </c>
      <c r="F31" s="5">
        <v>3115</v>
      </c>
      <c r="G31" s="5" t="s">
        <v>33</v>
      </c>
      <c r="H31" s="6" t="s">
        <v>57</v>
      </c>
      <c r="I31" s="7">
        <v>43564</v>
      </c>
      <c r="J31" s="7">
        <v>43565</v>
      </c>
      <c r="K31" s="8">
        <v>1</v>
      </c>
      <c r="L31" s="9">
        <v>4300</v>
      </c>
      <c r="M31" s="9">
        <v>6200</v>
      </c>
      <c r="N31" s="9">
        <v>-1900</v>
      </c>
      <c r="O31" s="12">
        <v>-1900</v>
      </c>
      <c r="P31" s="9"/>
    </row>
    <row r="32" spans="2:16" x14ac:dyDescent="0.2">
      <c r="B32" s="4" t="s">
        <v>45</v>
      </c>
      <c r="C32" s="4" t="s">
        <v>46</v>
      </c>
      <c r="D32" s="5">
        <v>1011</v>
      </c>
      <c r="E32" s="5">
        <v>1</v>
      </c>
      <c r="F32" s="5">
        <v>1105</v>
      </c>
      <c r="G32" s="5" t="s">
        <v>50</v>
      </c>
      <c r="H32" s="6" t="s">
        <v>58</v>
      </c>
      <c r="I32" s="7">
        <v>43567</v>
      </c>
      <c r="J32" s="7">
        <v>43568</v>
      </c>
      <c r="K32" s="8">
        <v>1</v>
      </c>
      <c r="L32" s="9">
        <v>4400</v>
      </c>
      <c r="M32" s="9">
        <v>4700</v>
      </c>
      <c r="N32" s="9">
        <v>-300</v>
      </c>
      <c r="O32" s="12">
        <v>-300</v>
      </c>
      <c r="P32" s="9"/>
    </row>
    <row r="33" spans="2:16" x14ac:dyDescent="0.2">
      <c r="B33" s="4" t="s">
        <v>59</v>
      </c>
      <c r="C33" s="4" t="s">
        <v>60</v>
      </c>
      <c r="D33" s="5">
        <v>1022</v>
      </c>
      <c r="E33" s="5">
        <v>1</v>
      </c>
      <c r="F33" s="5">
        <v>2115</v>
      </c>
      <c r="G33" s="5" t="s">
        <v>33</v>
      </c>
      <c r="H33" s="6" t="s">
        <v>61</v>
      </c>
      <c r="I33" s="7">
        <v>43567</v>
      </c>
      <c r="J33" s="7">
        <v>43568</v>
      </c>
      <c r="K33" s="8">
        <v>1</v>
      </c>
      <c r="L33" s="9">
        <v>4400</v>
      </c>
      <c r="M33" s="9">
        <v>6200</v>
      </c>
      <c r="N33" s="9">
        <v>-1800</v>
      </c>
      <c r="O33" s="12">
        <v>-1800</v>
      </c>
      <c r="P33" s="9"/>
    </row>
    <row r="34" spans="2:16" x14ac:dyDescent="0.2">
      <c r="B34" s="4" t="s">
        <v>15</v>
      </c>
      <c r="C34" s="4" t="s">
        <v>16</v>
      </c>
      <c r="D34" s="5">
        <v>1397</v>
      </c>
      <c r="E34" s="5">
        <v>1</v>
      </c>
      <c r="F34" s="5">
        <v>1117</v>
      </c>
      <c r="G34" s="5" t="s">
        <v>50</v>
      </c>
      <c r="H34" s="6" t="s">
        <v>62</v>
      </c>
      <c r="I34" s="7">
        <v>43570</v>
      </c>
      <c r="J34" s="7">
        <v>43572</v>
      </c>
      <c r="K34" s="8">
        <v>2</v>
      </c>
      <c r="L34" s="9">
        <v>4450</v>
      </c>
      <c r="M34" s="9">
        <v>4700</v>
      </c>
      <c r="N34" s="9">
        <v>-250</v>
      </c>
      <c r="O34" s="12">
        <v>-500</v>
      </c>
      <c r="P34" s="9"/>
    </row>
    <row r="35" spans="2:16" x14ac:dyDescent="0.2">
      <c r="B35" s="4" t="s">
        <v>55</v>
      </c>
      <c r="C35" s="4" t="s">
        <v>56</v>
      </c>
      <c r="D35" s="5">
        <v>1400</v>
      </c>
      <c r="E35" s="5">
        <v>1</v>
      </c>
      <c r="F35" s="5">
        <v>1129</v>
      </c>
      <c r="G35" s="5" t="s">
        <v>50</v>
      </c>
      <c r="H35" s="6" t="s">
        <v>63</v>
      </c>
      <c r="I35" s="7">
        <v>43570</v>
      </c>
      <c r="J35" s="7">
        <v>43571</v>
      </c>
      <c r="K35" s="8">
        <v>1</v>
      </c>
      <c r="L35" s="9">
        <v>4300</v>
      </c>
      <c r="M35" s="9">
        <v>5300</v>
      </c>
      <c r="N35" s="9">
        <v>-1000</v>
      </c>
      <c r="O35" s="12">
        <v>-1000</v>
      </c>
      <c r="P35" s="9"/>
    </row>
    <row r="36" spans="2:16" x14ac:dyDescent="0.2">
      <c r="B36" s="4" t="s">
        <v>15</v>
      </c>
      <c r="C36" s="4" t="s">
        <v>16</v>
      </c>
      <c r="D36" s="5">
        <v>1436</v>
      </c>
      <c r="E36" s="5">
        <v>1</v>
      </c>
      <c r="F36" s="5">
        <v>1111</v>
      </c>
      <c r="G36" s="5" t="s">
        <v>50</v>
      </c>
      <c r="H36" s="6" t="s">
        <v>49</v>
      </c>
      <c r="I36" s="7">
        <v>43571</v>
      </c>
      <c r="J36" s="7">
        <v>43572</v>
      </c>
      <c r="K36" s="8">
        <v>1</v>
      </c>
      <c r="L36" s="9">
        <v>4450</v>
      </c>
      <c r="M36" s="9">
        <v>4700</v>
      </c>
      <c r="N36" s="9">
        <v>-250</v>
      </c>
      <c r="O36" s="12">
        <v>-250</v>
      </c>
      <c r="P36" s="9"/>
    </row>
    <row r="37" spans="2:16" x14ac:dyDescent="0.2">
      <c r="B37" s="4" t="s">
        <v>15</v>
      </c>
      <c r="C37" s="4" t="s">
        <v>16</v>
      </c>
      <c r="D37" s="5">
        <v>1437</v>
      </c>
      <c r="E37" s="5">
        <v>1</v>
      </c>
      <c r="F37" s="5">
        <v>1118</v>
      </c>
      <c r="G37" s="5" t="s">
        <v>50</v>
      </c>
      <c r="H37" s="6" t="s">
        <v>64</v>
      </c>
      <c r="I37" s="7">
        <v>43571</v>
      </c>
      <c r="J37" s="7">
        <v>43572</v>
      </c>
      <c r="K37" s="8">
        <v>1</v>
      </c>
      <c r="L37" s="9">
        <v>4450</v>
      </c>
      <c r="M37" s="9">
        <v>4700</v>
      </c>
      <c r="N37" s="9">
        <v>-250</v>
      </c>
      <c r="O37" s="12">
        <v>-250</v>
      </c>
      <c r="P37" s="9"/>
    </row>
    <row r="38" spans="2:16" x14ac:dyDescent="0.2">
      <c r="B38" s="4" t="s">
        <v>15</v>
      </c>
      <c r="C38" s="4" t="s">
        <v>16</v>
      </c>
      <c r="D38" s="5">
        <v>1819</v>
      </c>
      <c r="E38" s="5">
        <v>1</v>
      </c>
      <c r="F38" s="5">
        <v>2105</v>
      </c>
      <c r="G38" s="5" t="s">
        <v>17</v>
      </c>
      <c r="H38" s="6" t="s">
        <v>65</v>
      </c>
      <c r="I38" s="7">
        <v>43576</v>
      </c>
      <c r="J38" s="7">
        <v>43577</v>
      </c>
      <c r="K38" s="8">
        <v>1</v>
      </c>
      <c r="L38" s="9">
        <v>1875</v>
      </c>
      <c r="M38" s="9">
        <v>3750</v>
      </c>
      <c r="N38" s="9">
        <v>-1875</v>
      </c>
      <c r="O38" s="12">
        <v>-1875</v>
      </c>
      <c r="P38" s="9"/>
    </row>
    <row r="39" spans="2:16" x14ac:dyDescent="0.2">
      <c r="B39" s="4" t="s">
        <v>66</v>
      </c>
      <c r="C39" s="4" t="s">
        <v>67</v>
      </c>
      <c r="D39" s="5">
        <v>1821</v>
      </c>
      <c r="E39" s="5">
        <v>1</v>
      </c>
      <c r="F39" s="5">
        <v>2116</v>
      </c>
      <c r="G39" s="5" t="s">
        <v>17</v>
      </c>
      <c r="H39" s="6" t="s">
        <v>68</v>
      </c>
      <c r="I39" s="7">
        <v>43577</v>
      </c>
      <c r="J39" s="7">
        <v>43579</v>
      </c>
      <c r="K39" s="8">
        <v>2</v>
      </c>
      <c r="L39" s="9">
        <v>2400</v>
      </c>
      <c r="M39" s="9">
        <v>4100</v>
      </c>
      <c r="N39" s="9">
        <v>-1700</v>
      </c>
      <c r="O39" s="12">
        <v>-3400</v>
      </c>
      <c r="P39" s="9"/>
    </row>
    <row r="40" spans="2:16" x14ac:dyDescent="0.2">
      <c r="B40" s="4" t="s">
        <v>15</v>
      </c>
      <c r="C40" s="4" t="s">
        <v>16</v>
      </c>
      <c r="D40" s="5">
        <v>2123</v>
      </c>
      <c r="E40" s="5">
        <v>1</v>
      </c>
      <c r="F40" s="5">
        <v>1121</v>
      </c>
      <c r="G40" s="5" t="s">
        <v>50</v>
      </c>
      <c r="H40" s="6" t="s">
        <v>69</v>
      </c>
      <c r="I40" s="7">
        <v>43580</v>
      </c>
      <c r="J40" s="7">
        <v>43581</v>
      </c>
      <c r="K40" s="8">
        <v>1</v>
      </c>
      <c r="L40" s="9">
        <v>3750</v>
      </c>
      <c r="M40" s="9">
        <v>4700</v>
      </c>
      <c r="N40" s="9">
        <v>-950</v>
      </c>
      <c r="O40" s="12">
        <v>-950</v>
      </c>
      <c r="P40" s="9"/>
    </row>
    <row r="41" spans="2:16" x14ac:dyDescent="0.2">
      <c r="B41" s="4" t="s">
        <v>15</v>
      </c>
      <c r="C41" s="4" t="s">
        <v>16</v>
      </c>
      <c r="D41" s="5">
        <v>2130</v>
      </c>
      <c r="E41" s="5">
        <v>1</v>
      </c>
      <c r="F41" s="5">
        <v>1124</v>
      </c>
      <c r="G41" s="5" t="s">
        <v>50</v>
      </c>
      <c r="H41" s="6" t="s">
        <v>70</v>
      </c>
      <c r="I41" s="7">
        <v>43580</v>
      </c>
      <c r="J41" s="7">
        <v>43582</v>
      </c>
      <c r="K41" s="8">
        <v>2</v>
      </c>
      <c r="L41" s="9">
        <v>3750</v>
      </c>
      <c r="M41" s="9">
        <v>4700</v>
      </c>
      <c r="N41" s="9">
        <v>-950</v>
      </c>
      <c r="O41" s="12">
        <v>-1900</v>
      </c>
      <c r="P41" s="9"/>
    </row>
    <row r="42" spans="2:16" x14ac:dyDescent="0.2">
      <c r="B42" s="4" t="s">
        <v>15</v>
      </c>
      <c r="C42" s="4" t="s">
        <v>16</v>
      </c>
      <c r="D42" s="5">
        <v>2098</v>
      </c>
      <c r="E42" s="5">
        <v>1</v>
      </c>
      <c r="F42" s="5">
        <v>1131</v>
      </c>
      <c r="G42" s="5" t="s">
        <v>50</v>
      </c>
      <c r="H42" s="6" t="s">
        <v>71</v>
      </c>
      <c r="I42" s="7">
        <v>43580</v>
      </c>
      <c r="J42" s="7">
        <v>43583</v>
      </c>
      <c r="K42" s="8">
        <v>3</v>
      </c>
      <c r="L42" s="9">
        <v>4450</v>
      </c>
      <c r="M42" s="9">
        <v>4700</v>
      </c>
      <c r="N42" s="9">
        <v>-250</v>
      </c>
      <c r="O42" s="12">
        <v>-750</v>
      </c>
      <c r="P42" s="9"/>
    </row>
    <row r="43" spans="2:16" x14ac:dyDescent="0.2">
      <c r="B43" s="4" t="s">
        <v>72</v>
      </c>
      <c r="C43" s="4" t="s">
        <v>73</v>
      </c>
      <c r="D43" s="5">
        <v>2163</v>
      </c>
      <c r="E43" s="5">
        <v>1</v>
      </c>
      <c r="F43" s="5">
        <v>1109</v>
      </c>
      <c r="G43" s="5" t="s">
        <v>50</v>
      </c>
      <c r="H43" s="6" t="s">
        <v>74</v>
      </c>
      <c r="I43" s="7">
        <v>43581</v>
      </c>
      <c r="J43" s="7">
        <v>43604</v>
      </c>
      <c r="K43" s="8">
        <v>23</v>
      </c>
      <c r="L43" s="9">
        <v>4750</v>
      </c>
      <c r="M43" s="9">
        <v>5750</v>
      </c>
      <c r="N43" s="9">
        <v>-1000</v>
      </c>
      <c r="O43" s="12">
        <v>-23000</v>
      </c>
      <c r="P43" s="9"/>
    </row>
    <row r="44" spans="2:16" x14ac:dyDescent="0.2">
      <c r="B44" s="4" t="s">
        <v>75</v>
      </c>
      <c r="C44" s="4" t="s">
        <v>76</v>
      </c>
      <c r="D44" s="5">
        <v>2715</v>
      </c>
      <c r="E44" s="5">
        <v>1</v>
      </c>
      <c r="F44" s="5">
        <v>3101</v>
      </c>
      <c r="G44" s="5" t="s">
        <v>17</v>
      </c>
      <c r="H44" s="6" t="s">
        <v>77</v>
      </c>
      <c r="I44" s="7">
        <v>43590</v>
      </c>
      <c r="J44" s="7">
        <v>43602</v>
      </c>
      <c r="K44" s="8">
        <v>12</v>
      </c>
      <c r="L44" s="9">
        <v>2100</v>
      </c>
      <c r="M44" s="9">
        <v>4200</v>
      </c>
      <c r="N44" s="9">
        <v>-2100</v>
      </c>
      <c r="O44" s="12">
        <v>-25200</v>
      </c>
      <c r="P44" s="9"/>
    </row>
    <row r="45" spans="2:16" x14ac:dyDescent="0.2">
      <c r="B45" s="4" t="s">
        <v>78</v>
      </c>
      <c r="C45" s="4" t="s">
        <v>79</v>
      </c>
      <c r="D45" s="5">
        <v>2820</v>
      </c>
      <c r="E45" s="5">
        <v>1</v>
      </c>
      <c r="F45" s="5">
        <v>1118</v>
      </c>
      <c r="G45" s="5" t="s">
        <v>50</v>
      </c>
      <c r="H45" s="6" t="s">
        <v>80</v>
      </c>
      <c r="I45" s="7">
        <v>43591</v>
      </c>
      <c r="J45" s="7">
        <v>43592</v>
      </c>
      <c r="K45" s="8">
        <v>1</v>
      </c>
      <c r="L45" s="9">
        <v>4900</v>
      </c>
      <c r="M45" s="9">
        <v>5900</v>
      </c>
      <c r="N45" s="9">
        <v>-1000</v>
      </c>
      <c r="O45" s="12">
        <v>-1000</v>
      </c>
      <c r="P45" s="9"/>
    </row>
    <row r="46" spans="2:16" x14ac:dyDescent="0.2">
      <c r="B46" s="4" t="s">
        <v>81</v>
      </c>
      <c r="C46" s="4" t="s">
        <v>82</v>
      </c>
      <c r="D46" s="5">
        <v>3099</v>
      </c>
      <c r="E46" s="5">
        <v>1</v>
      </c>
      <c r="F46" s="5">
        <v>1105</v>
      </c>
      <c r="G46" s="5" t="s">
        <v>50</v>
      </c>
      <c r="H46" s="6" t="s">
        <v>83</v>
      </c>
      <c r="I46" s="7">
        <v>43594</v>
      </c>
      <c r="J46" s="7">
        <v>43595</v>
      </c>
      <c r="K46" s="8">
        <v>1</v>
      </c>
      <c r="L46" s="9">
        <v>4300</v>
      </c>
      <c r="M46" s="9">
        <v>5300</v>
      </c>
      <c r="N46" s="9">
        <v>-1000</v>
      </c>
      <c r="O46" s="12">
        <v>-1000</v>
      </c>
      <c r="P46" s="9"/>
    </row>
    <row r="47" spans="2:16" x14ac:dyDescent="0.2">
      <c r="B47" s="4" t="s">
        <v>81</v>
      </c>
      <c r="C47" s="4" t="s">
        <v>82</v>
      </c>
      <c r="D47" s="5">
        <v>3113</v>
      </c>
      <c r="E47" s="5">
        <v>2</v>
      </c>
      <c r="F47" s="5">
        <v>1164</v>
      </c>
      <c r="G47" s="5" t="s">
        <v>17</v>
      </c>
      <c r="H47" s="6" t="s">
        <v>84</v>
      </c>
      <c r="I47" s="7">
        <v>43594</v>
      </c>
      <c r="J47" s="7">
        <v>43595</v>
      </c>
      <c r="K47" s="8">
        <v>1</v>
      </c>
      <c r="L47" s="9">
        <v>4300</v>
      </c>
      <c r="M47" s="9">
        <v>4800</v>
      </c>
      <c r="N47" s="9">
        <v>-500</v>
      </c>
      <c r="O47" s="12">
        <v>-500</v>
      </c>
      <c r="P47" s="9"/>
    </row>
    <row r="48" spans="2:16" x14ac:dyDescent="0.2">
      <c r="B48" s="4" t="s">
        <v>78</v>
      </c>
      <c r="C48" s="4" t="s">
        <v>79</v>
      </c>
      <c r="D48" s="5">
        <v>3387</v>
      </c>
      <c r="E48" s="5">
        <v>1</v>
      </c>
      <c r="F48" s="5">
        <v>3119</v>
      </c>
      <c r="G48" s="5" t="s">
        <v>33</v>
      </c>
      <c r="H48" s="6" t="s">
        <v>85</v>
      </c>
      <c r="I48" s="7">
        <v>43598</v>
      </c>
      <c r="J48" s="7">
        <v>43603</v>
      </c>
      <c r="K48" s="8">
        <v>5</v>
      </c>
      <c r="L48" s="9">
        <v>4900</v>
      </c>
      <c r="M48" s="9">
        <v>6900</v>
      </c>
      <c r="N48" s="9">
        <v>-2000</v>
      </c>
      <c r="O48" s="12">
        <v>-10000</v>
      </c>
      <c r="P48" s="9"/>
    </row>
    <row r="49" spans="2:16" x14ac:dyDescent="0.2">
      <c r="B49" s="4" t="s">
        <v>86</v>
      </c>
      <c r="C49" s="4" t="s">
        <v>87</v>
      </c>
      <c r="D49" s="5">
        <v>3428</v>
      </c>
      <c r="E49" s="5">
        <v>1</v>
      </c>
      <c r="F49" s="5">
        <v>1110</v>
      </c>
      <c r="G49" s="5" t="s">
        <v>33</v>
      </c>
      <c r="H49" s="6" t="s">
        <v>88</v>
      </c>
      <c r="I49" s="7">
        <v>43599</v>
      </c>
      <c r="J49" s="7">
        <v>43600</v>
      </c>
      <c r="K49" s="8">
        <v>1</v>
      </c>
      <c r="L49" s="9">
        <v>6500</v>
      </c>
      <c r="M49" s="9">
        <v>7400</v>
      </c>
      <c r="N49" s="9">
        <v>-900</v>
      </c>
      <c r="O49" s="12">
        <v>-900</v>
      </c>
      <c r="P49" s="9"/>
    </row>
    <row r="50" spans="2:16" x14ac:dyDescent="0.2">
      <c r="B50" s="4" t="s">
        <v>86</v>
      </c>
      <c r="C50" s="4" t="s">
        <v>87</v>
      </c>
      <c r="D50" s="5">
        <v>3429</v>
      </c>
      <c r="E50" s="5">
        <v>1</v>
      </c>
      <c r="F50" s="5">
        <v>1119</v>
      </c>
      <c r="G50" s="5" t="s">
        <v>33</v>
      </c>
      <c r="H50" s="6" t="s">
        <v>89</v>
      </c>
      <c r="I50" s="7">
        <v>43599</v>
      </c>
      <c r="J50" s="7">
        <v>43600</v>
      </c>
      <c r="K50" s="8">
        <v>1</v>
      </c>
      <c r="L50" s="9">
        <v>6500</v>
      </c>
      <c r="M50" s="9">
        <v>7400</v>
      </c>
      <c r="N50" s="9">
        <v>-900</v>
      </c>
      <c r="O50" s="12">
        <v>-900</v>
      </c>
      <c r="P50" s="9"/>
    </row>
    <row r="51" spans="2:16" x14ac:dyDescent="0.2">
      <c r="B51" s="4" t="s">
        <v>86</v>
      </c>
      <c r="C51" s="4" t="s">
        <v>87</v>
      </c>
      <c r="D51" s="5">
        <v>3432</v>
      </c>
      <c r="E51" s="5">
        <v>1</v>
      </c>
      <c r="F51" s="5">
        <v>2115</v>
      </c>
      <c r="G51" s="5" t="s">
        <v>33</v>
      </c>
      <c r="H51" s="6" t="s">
        <v>90</v>
      </c>
      <c r="I51" s="7">
        <v>43599</v>
      </c>
      <c r="J51" s="7">
        <v>43600</v>
      </c>
      <c r="K51" s="8">
        <v>1</v>
      </c>
      <c r="L51" s="9">
        <v>6500</v>
      </c>
      <c r="M51" s="9">
        <v>7400</v>
      </c>
      <c r="N51" s="9">
        <v>-900</v>
      </c>
      <c r="O51" s="12">
        <v>-900</v>
      </c>
      <c r="P51" s="9"/>
    </row>
    <row r="52" spans="2:16" x14ac:dyDescent="0.2">
      <c r="B52" s="4" t="s">
        <v>86</v>
      </c>
      <c r="C52" s="4" t="s">
        <v>87</v>
      </c>
      <c r="D52" s="5">
        <v>3430</v>
      </c>
      <c r="E52" s="5">
        <v>1</v>
      </c>
      <c r="F52" s="5">
        <v>3115</v>
      </c>
      <c r="G52" s="5" t="s">
        <v>33</v>
      </c>
      <c r="H52" s="6" t="s">
        <v>91</v>
      </c>
      <c r="I52" s="7">
        <v>43599</v>
      </c>
      <c r="J52" s="7">
        <v>43600</v>
      </c>
      <c r="K52" s="8">
        <v>1</v>
      </c>
      <c r="L52" s="9">
        <v>6500</v>
      </c>
      <c r="M52" s="9">
        <v>7400</v>
      </c>
      <c r="N52" s="9">
        <v>-900</v>
      </c>
      <c r="O52" s="12">
        <v>-900</v>
      </c>
      <c r="P52" s="9"/>
    </row>
    <row r="53" spans="2:16" x14ac:dyDescent="0.2">
      <c r="B53" s="4" t="s">
        <v>86</v>
      </c>
      <c r="C53" s="4" t="s">
        <v>87</v>
      </c>
      <c r="D53" s="5">
        <v>3462</v>
      </c>
      <c r="E53" s="5">
        <v>1</v>
      </c>
      <c r="F53" s="5">
        <v>3122</v>
      </c>
      <c r="G53" s="5" t="s">
        <v>33</v>
      </c>
      <c r="H53" s="6" t="s">
        <v>92</v>
      </c>
      <c r="I53" s="7">
        <v>43599</v>
      </c>
      <c r="J53" s="7">
        <v>43600</v>
      </c>
      <c r="K53" s="8">
        <v>1</v>
      </c>
      <c r="L53" s="9">
        <v>6500</v>
      </c>
      <c r="M53" s="9">
        <v>7400</v>
      </c>
      <c r="N53" s="9">
        <v>-900</v>
      </c>
      <c r="O53" s="12">
        <v>-900</v>
      </c>
      <c r="P53" s="9"/>
    </row>
    <row r="54" spans="2:16" x14ac:dyDescent="0.2">
      <c r="B54" s="4" t="s">
        <v>86</v>
      </c>
      <c r="C54" s="4" t="s">
        <v>87</v>
      </c>
      <c r="D54" s="5">
        <v>3431</v>
      </c>
      <c r="E54" s="5">
        <v>1</v>
      </c>
      <c r="F54" s="5">
        <v>3126</v>
      </c>
      <c r="G54" s="5" t="s">
        <v>33</v>
      </c>
      <c r="H54" s="6" t="s">
        <v>93</v>
      </c>
      <c r="I54" s="7">
        <v>43599</v>
      </c>
      <c r="J54" s="7">
        <v>43600</v>
      </c>
      <c r="K54" s="8">
        <v>1</v>
      </c>
      <c r="L54" s="9">
        <v>6500</v>
      </c>
      <c r="M54" s="9">
        <v>7400</v>
      </c>
      <c r="N54" s="9">
        <v>-900</v>
      </c>
      <c r="O54" s="12">
        <v>-900</v>
      </c>
      <c r="P54" s="9"/>
    </row>
    <row r="55" spans="2:16" x14ac:dyDescent="0.2">
      <c r="B55" s="4" t="s">
        <v>45</v>
      </c>
      <c r="C55" s="4" t="s">
        <v>46</v>
      </c>
      <c r="D55" s="5">
        <v>3609</v>
      </c>
      <c r="E55" s="5">
        <v>1</v>
      </c>
      <c r="F55" s="5">
        <v>3122</v>
      </c>
      <c r="G55" s="5" t="s">
        <v>33</v>
      </c>
      <c r="H55" s="6" t="s">
        <v>94</v>
      </c>
      <c r="I55" s="7">
        <v>43600</v>
      </c>
      <c r="J55" s="7">
        <v>43602</v>
      </c>
      <c r="K55" s="8">
        <v>2</v>
      </c>
      <c r="L55" s="9">
        <v>4400</v>
      </c>
      <c r="M55" s="9">
        <v>6000</v>
      </c>
      <c r="N55" s="9">
        <v>-1600</v>
      </c>
      <c r="O55" s="12">
        <v>-3200</v>
      </c>
      <c r="P55" s="9"/>
    </row>
    <row r="56" spans="2:16" x14ac:dyDescent="0.2">
      <c r="B56" s="4" t="s">
        <v>95</v>
      </c>
      <c r="C56" s="4" t="s">
        <v>96</v>
      </c>
      <c r="D56" s="5">
        <v>3607</v>
      </c>
      <c r="E56" s="5">
        <v>2</v>
      </c>
      <c r="F56" s="5">
        <v>3110</v>
      </c>
      <c r="G56" s="5" t="s">
        <v>33</v>
      </c>
      <c r="H56" s="6" t="s">
        <v>97</v>
      </c>
      <c r="I56" s="7">
        <v>43600</v>
      </c>
      <c r="J56" s="7">
        <v>43601</v>
      </c>
      <c r="K56" s="8">
        <v>1</v>
      </c>
      <c r="L56" s="9">
        <v>5500</v>
      </c>
      <c r="M56" s="9">
        <v>6200</v>
      </c>
      <c r="N56" s="9">
        <v>-700</v>
      </c>
      <c r="O56" s="12">
        <v>-700</v>
      </c>
      <c r="P56" s="9"/>
    </row>
    <row r="57" spans="2:16" x14ac:dyDescent="0.2">
      <c r="B57" s="4" t="s">
        <v>98</v>
      </c>
      <c r="C57" s="4" t="s">
        <v>99</v>
      </c>
      <c r="D57" s="5">
        <v>3594</v>
      </c>
      <c r="E57" s="5">
        <v>1</v>
      </c>
      <c r="F57" s="5">
        <v>1129</v>
      </c>
      <c r="G57" s="5" t="s">
        <v>50</v>
      </c>
      <c r="H57" s="6" t="s">
        <v>100</v>
      </c>
      <c r="I57" s="7">
        <v>43600</v>
      </c>
      <c r="J57" s="7">
        <v>43602</v>
      </c>
      <c r="K57" s="8">
        <v>2</v>
      </c>
      <c r="L57" s="9">
        <v>4200</v>
      </c>
      <c r="M57" s="9">
        <v>4700</v>
      </c>
      <c r="N57" s="9">
        <v>-500</v>
      </c>
      <c r="O57" s="12">
        <v>-1000</v>
      </c>
      <c r="P57" s="9"/>
    </row>
    <row r="58" spans="2:16" x14ac:dyDescent="0.2">
      <c r="B58" s="4" t="s">
        <v>55</v>
      </c>
      <c r="C58" s="4" t="s">
        <v>56</v>
      </c>
      <c r="D58" s="5">
        <v>3720</v>
      </c>
      <c r="E58" s="5">
        <v>2</v>
      </c>
      <c r="F58" s="5">
        <v>1130</v>
      </c>
      <c r="G58" s="5" t="s">
        <v>50</v>
      </c>
      <c r="H58" s="6" t="s">
        <v>101</v>
      </c>
      <c r="I58" s="7">
        <v>43601</v>
      </c>
      <c r="J58" s="7">
        <v>43608</v>
      </c>
      <c r="K58" s="8">
        <v>7</v>
      </c>
      <c r="L58" s="13">
        <v>4800</v>
      </c>
      <c r="M58" s="9">
        <v>6300</v>
      </c>
      <c r="N58" s="9">
        <v>-1500</v>
      </c>
      <c r="O58" s="12">
        <v>-10500</v>
      </c>
      <c r="P58" s="13"/>
    </row>
    <row r="59" spans="2:16" x14ac:dyDescent="0.2">
      <c r="B59" s="4" t="s">
        <v>102</v>
      </c>
      <c r="C59" s="4" t="s">
        <v>103</v>
      </c>
      <c r="D59" s="5">
        <v>3722</v>
      </c>
      <c r="E59" s="5">
        <v>1</v>
      </c>
      <c r="F59" s="5">
        <v>1128</v>
      </c>
      <c r="G59" s="5" t="s">
        <v>50</v>
      </c>
      <c r="H59" s="6" t="s">
        <v>104</v>
      </c>
      <c r="I59" s="7">
        <v>43601</v>
      </c>
      <c r="J59" s="7">
        <v>43603</v>
      </c>
      <c r="K59" s="8">
        <v>2</v>
      </c>
      <c r="L59" s="9">
        <v>4300</v>
      </c>
      <c r="M59" s="9">
        <v>5300</v>
      </c>
      <c r="N59" s="9">
        <v>-1000</v>
      </c>
      <c r="O59" s="12">
        <v>-2000</v>
      </c>
      <c r="P59" s="9"/>
    </row>
    <row r="60" spans="2:16" x14ac:dyDescent="0.2">
      <c r="B60" s="4" t="s">
        <v>75</v>
      </c>
      <c r="C60" s="4" t="s">
        <v>76</v>
      </c>
      <c r="D60" s="5">
        <v>3882</v>
      </c>
      <c r="E60" s="5">
        <v>1</v>
      </c>
      <c r="F60" s="5">
        <v>2102</v>
      </c>
      <c r="G60" s="5" t="s">
        <v>17</v>
      </c>
      <c r="H60" s="6" t="s">
        <v>105</v>
      </c>
      <c r="I60" s="7">
        <v>43604</v>
      </c>
      <c r="J60" s="7">
        <v>43606</v>
      </c>
      <c r="K60" s="8">
        <v>2</v>
      </c>
      <c r="L60" s="9">
        <v>2100</v>
      </c>
      <c r="M60" s="9">
        <v>4200</v>
      </c>
      <c r="N60" s="9">
        <v>-2100</v>
      </c>
      <c r="O60" s="12">
        <v>-4200</v>
      </c>
      <c r="P60" s="9"/>
    </row>
    <row r="61" spans="2:16" x14ac:dyDescent="0.2">
      <c r="B61" s="4" t="s">
        <v>52</v>
      </c>
      <c r="C61" s="4" t="s">
        <v>53</v>
      </c>
      <c r="D61" s="5">
        <v>4094</v>
      </c>
      <c r="E61" s="5">
        <v>1</v>
      </c>
      <c r="F61" s="5">
        <v>1125</v>
      </c>
      <c r="G61" s="5" t="s">
        <v>50</v>
      </c>
      <c r="H61" s="6" t="s">
        <v>106</v>
      </c>
      <c r="I61" s="7">
        <v>43607</v>
      </c>
      <c r="J61" s="7">
        <v>43608</v>
      </c>
      <c r="K61" s="8">
        <v>1</v>
      </c>
      <c r="L61" s="9">
        <v>4200</v>
      </c>
      <c r="M61" s="9">
        <v>5200</v>
      </c>
      <c r="N61" s="9">
        <v>-1000</v>
      </c>
      <c r="O61" s="12">
        <v>-1000</v>
      </c>
      <c r="P61" s="9"/>
    </row>
    <row r="62" spans="2:16" x14ac:dyDescent="0.2">
      <c r="B62" s="4" t="s">
        <v>15</v>
      </c>
      <c r="C62" s="4" t="s">
        <v>16</v>
      </c>
      <c r="D62" s="5">
        <v>4444</v>
      </c>
      <c r="E62" s="5">
        <v>1</v>
      </c>
      <c r="F62" s="5">
        <v>1114</v>
      </c>
      <c r="G62" s="5" t="s">
        <v>50</v>
      </c>
      <c r="H62" s="6" t="s">
        <v>107</v>
      </c>
      <c r="I62" s="7">
        <v>43612</v>
      </c>
      <c r="J62" s="7">
        <v>43613</v>
      </c>
      <c r="K62" s="8">
        <v>1</v>
      </c>
      <c r="L62" s="9">
        <v>3750</v>
      </c>
      <c r="M62" s="9">
        <v>4700</v>
      </c>
      <c r="N62" s="9">
        <v>-950</v>
      </c>
      <c r="O62" s="12">
        <v>-950</v>
      </c>
      <c r="P62" s="9"/>
    </row>
    <row r="63" spans="2:16" x14ac:dyDescent="0.2">
      <c r="B63" s="4" t="s">
        <v>15</v>
      </c>
      <c r="C63" s="4" t="s">
        <v>16</v>
      </c>
      <c r="D63" s="5">
        <v>4538</v>
      </c>
      <c r="E63" s="5">
        <v>1</v>
      </c>
      <c r="F63" s="5">
        <v>1119</v>
      </c>
      <c r="G63" s="5" t="s">
        <v>33</v>
      </c>
      <c r="H63" s="6" t="s">
        <v>108</v>
      </c>
      <c r="I63" s="7">
        <v>43613</v>
      </c>
      <c r="J63" s="7">
        <v>43615</v>
      </c>
      <c r="K63" s="8">
        <v>2</v>
      </c>
      <c r="L63" s="9">
        <v>3750</v>
      </c>
      <c r="M63" s="9">
        <v>6200</v>
      </c>
      <c r="N63" s="9">
        <v>-2450</v>
      </c>
      <c r="O63" s="12">
        <v>-4900</v>
      </c>
      <c r="P63" s="9"/>
    </row>
    <row r="64" spans="2:16" x14ac:dyDescent="0.2">
      <c r="B64" s="4" t="s">
        <v>15</v>
      </c>
      <c r="C64" s="4" t="s">
        <v>16</v>
      </c>
      <c r="D64" s="5">
        <v>4624</v>
      </c>
      <c r="E64" s="5">
        <v>1</v>
      </c>
      <c r="F64" s="5">
        <v>1120</v>
      </c>
      <c r="G64" s="5" t="s">
        <v>50</v>
      </c>
      <c r="H64" s="6" t="s">
        <v>109</v>
      </c>
      <c r="I64" s="7">
        <v>43614</v>
      </c>
      <c r="J64" s="7">
        <v>43615</v>
      </c>
      <c r="K64" s="8">
        <v>1</v>
      </c>
      <c r="L64" s="9">
        <v>3750</v>
      </c>
      <c r="M64" s="9">
        <v>4700</v>
      </c>
      <c r="N64" s="9">
        <v>-950</v>
      </c>
      <c r="O64" s="12">
        <v>-950</v>
      </c>
      <c r="P64" s="9"/>
    </row>
    <row r="65" spans="2:16" x14ac:dyDescent="0.2">
      <c r="B65" s="4" t="s">
        <v>110</v>
      </c>
      <c r="C65" s="4" t="s">
        <v>111</v>
      </c>
      <c r="D65" s="5">
        <v>4956</v>
      </c>
      <c r="E65" s="5">
        <v>1</v>
      </c>
      <c r="F65" s="5">
        <v>1114</v>
      </c>
      <c r="G65" s="5" t="s">
        <v>50</v>
      </c>
      <c r="H65" s="6" t="s">
        <v>112</v>
      </c>
      <c r="I65" s="7">
        <v>43620</v>
      </c>
      <c r="J65" s="7">
        <v>43621</v>
      </c>
      <c r="K65" s="8">
        <v>1</v>
      </c>
      <c r="L65" s="9">
        <v>6100</v>
      </c>
      <c r="M65" s="9">
        <v>7600</v>
      </c>
      <c r="N65" s="9">
        <v>-1500</v>
      </c>
      <c r="O65" s="12">
        <v>-1500</v>
      </c>
      <c r="P65" s="9"/>
    </row>
    <row r="66" spans="2:16" x14ac:dyDescent="0.2">
      <c r="B66" s="4" t="s">
        <v>110</v>
      </c>
      <c r="C66" s="4" t="s">
        <v>111</v>
      </c>
      <c r="D66" s="5">
        <v>5096</v>
      </c>
      <c r="E66" s="5">
        <v>1</v>
      </c>
      <c r="F66" s="5">
        <v>1125</v>
      </c>
      <c r="G66" s="5" t="s">
        <v>50</v>
      </c>
      <c r="H66" s="6" t="s">
        <v>113</v>
      </c>
      <c r="I66" s="7">
        <v>43622</v>
      </c>
      <c r="J66" s="7">
        <v>43624</v>
      </c>
      <c r="K66" s="8">
        <v>2</v>
      </c>
      <c r="L66" s="9">
        <v>6100</v>
      </c>
      <c r="M66" s="9">
        <v>7600</v>
      </c>
      <c r="N66" s="9">
        <v>-1500</v>
      </c>
      <c r="O66" s="12">
        <v>-3000</v>
      </c>
      <c r="P66" s="9"/>
    </row>
    <row r="67" spans="2:16" x14ac:dyDescent="0.2">
      <c r="B67" s="4" t="s">
        <v>55</v>
      </c>
      <c r="C67" s="4" t="s">
        <v>56</v>
      </c>
      <c r="D67" s="5">
        <v>5133</v>
      </c>
      <c r="E67" s="5">
        <v>1</v>
      </c>
      <c r="F67" s="5">
        <v>1118</v>
      </c>
      <c r="G67" s="5" t="s">
        <v>50</v>
      </c>
      <c r="H67" s="6" t="s">
        <v>114</v>
      </c>
      <c r="I67" s="7">
        <v>43622</v>
      </c>
      <c r="J67" s="7">
        <v>43623</v>
      </c>
      <c r="K67" s="8">
        <v>1</v>
      </c>
      <c r="L67" s="9">
        <v>4300</v>
      </c>
      <c r="M67" s="9">
        <v>5300</v>
      </c>
      <c r="N67" s="9">
        <v>-1000</v>
      </c>
      <c r="O67" s="12">
        <v>-1000</v>
      </c>
      <c r="P67" s="9"/>
    </row>
    <row r="68" spans="2:16" x14ac:dyDescent="0.2">
      <c r="B68" s="4" t="s">
        <v>31</v>
      </c>
      <c r="C68" s="4" t="s">
        <v>32</v>
      </c>
      <c r="D68" s="5">
        <v>5486</v>
      </c>
      <c r="E68" s="5">
        <v>1</v>
      </c>
      <c r="F68" s="5">
        <v>2122</v>
      </c>
      <c r="G68" s="5" t="s">
        <v>33</v>
      </c>
      <c r="H68" s="6" t="s">
        <v>115</v>
      </c>
      <c r="I68" s="7">
        <v>43626</v>
      </c>
      <c r="J68" s="7">
        <v>43627</v>
      </c>
      <c r="K68" s="8">
        <v>1</v>
      </c>
      <c r="L68" s="9">
        <v>4300</v>
      </c>
      <c r="M68" s="9">
        <v>6200</v>
      </c>
      <c r="N68" s="9">
        <v>-1900</v>
      </c>
      <c r="O68" s="12">
        <v>-1900</v>
      </c>
      <c r="P68" s="9"/>
    </row>
    <row r="69" spans="2:16" x14ac:dyDescent="0.2">
      <c r="B69" s="4" t="s">
        <v>15</v>
      </c>
      <c r="C69" s="4" t="s">
        <v>16</v>
      </c>
      <c r="D69" s="5">
        <v>5810</v>
      </c>
      <c r="E69" s="5">
        <v>1</v>
      </c>
      <c r="F69" s="5">
        <v>3115</v>
      </c>
      <c r="G69" s="5" t="s">
        <v>33</v>
      </c>
      <c r="H69" s="6" t="s">
        <v>116</v>
      </c>
      <c r="I69" s="7">
        <v>43629</v>
      </c>
      <c r="J69" s="7">
        <v>43630</v>
      </c>
      <c r="K69" s="8">
        <v>1</v>
      </c>
      <c r="L69" s="9">
        <v>3750</v>
      </c>
      <c r="M69" s="9">
        <v>6200</v>
      </c>
      <c r="N69" s="9">
        <v>-2450</v>
      </c>
      <c r="O69" s="12">
        <v>-2450</v>
      </c>
      <c r="P69" s="9"/>
    </row>
    <row r="70" spans="2:16" x14ac:dyDescent="0.2">
      <c r="B70" s="4" t="s">
        <v>72</v>
      </c>
      <c r="C70" s="4" t="s">
        <v>73</v>
      </c>
      <c r="D70" s="5">
        <v>5839</v>
      </c>
      <c r="E70" s="5">
        <v>1</v>
      </c>
      <c r="F70" s="5">
        <v>1107</v>
      </c>
      <c r="G70" s="5" t="s">
        <v>50</v>
      </c>
      <c r="H70" s="6" t="s">
        <v>117</v>
      </c>
      <c r="I70" s="7">
        <v>43630</v>
      </c>
      <c r="J70" s="7">
        <v>43645</v>
      </c>
      <c r="K70" s="8">
        <v>15</v>
      </c>
      <c r="L70" s="9">
        <v>4750</v>
      </c>
      <c r="M70" s="9">
        <v>5750</v>
      </c>
      <c r="N70" s="9">
        <v>-1000</v>
      </c>
      <c r="O70" s="12">
        <v>-15000</v>
      </c>
      <c r="P70" s="9"/>
    </row>
    <row r="71" spans="2:16" x14ac:dyDescent="0.2">
      <c r="B71" s="4" t="s">
        <v>72</v>
      </c>
      <c r="C71" s="4" t="s">
        <v>73</v>
      </c>
      <c r="D71" s="5">
        <v>5836</v>
      </c>
      <c r="E71" s="5">
        <v>1</v>
      </c>
      <c r="F71" s="5">
        <v>1114</v>
      </c>
      <c r="G71" s="5" t="s">
        <v>50</v>
      </c>
      <c r="H71" s="6" t="s">
        <v>118</v>
      </c>
      <c r="I71" s="7">
        <v>43630</v>
      </c>
      <c r="J71" s="7">
        <v>43649</v>
      </c>
      <c r="K71" s="8">
        <v>19</v>
      </c>
      <c r="L71" s="9">
        <v>4750</v>
      </c>
      <c r="M71" s="9">
        <v>5750</v>
      </c>
      <c r="N71" s="9">
        <v>-1000</v>
      </c>
      <c r="O71" s="12">
        <v>-19000</v>
      </c>
      <c r="P71" s="9"/>
    </row>
    <row r="72" spans="2:16" x14ac:dyDescent="0.2">
      <c r="B72" s="4" t="s">
        <v>66</v>
      </c>
      <c r="C72" s="4" t="s">
        <v>67</v>
      </c>
      <c r="D72" s="5">
        <v>6475</v>
      </c>
      <c r="E72" s="5">
        <v>1</v>
      </c>
      <c r="F72" s="5">
        <v>1119</v>
      </c>
      <c r="G72" s="5" t="s">
        <v>33</v>
      </c>
      <c r="H72" s="6" t="s">
        <v>119</v>
      </c>
      <c r="I72" s="7">
        <v>43636</v>
      </c>
      <c r="J72" s="7">
        <v>43638</v>
      </c>
      <c r="K72" s="8">
        <v>2</v>
      </c>
      <c r="L72" s="9">
        <v>4100</v>
      </c>
      <c r="M72" s="9">
        <v>6200</v>
      </c>
      <c r="N72" s="9">
        <v>-2100</v>
      </c>
      <c r="O72" s="12">
        <v>-4200</v>
      </c>
      <c r="P72" s="9"/>
    </row>
    <row r="73" spans="2:16" x14ac:dyDescent="0.2">
      <c r="B73" s="4" t="s">
        <v>15</v>
      </c>
      <c r="C73" s="4" t="s">
        <v>16</v>
      </c>
      <c r="D73" s="5">
        <v>6992</v>
      </c>
      <c r="E73" s="5">
        <v>1</v>
      </c>
      <c r="F73" s="5">
        <v>2122</v>
      </c>
      <c r="G73" s="5" t="s">
        <v>33</v>
      </c>
      <c r="H73" s="6" t="s">
        <v>120</v>
      </c>
      <c r="I73" s="7">
        <v>43641</v>
      </c>
      <c r="J73" s="7">
        <v>43644</v>
      </c>
      <c r="K73" s="8">
        <v>3</v>
      </c>
      <c r="L73" s="9">
        <v>3750</v>
      </c>
      <c r="M73" s="9">
        <v>6200</v>
      </c>
      <c r="N73" s="9">
        <v>-2450</v>
      </c>
      <c r="O73" s="12">
        <v>-7350</v>
      </c>
      <c r="P73" s="9"/>
    </row>
    <row r="74" spans="2:16" x14ac:dyDescent="0.2">
      <c r="B74" s="4" t="s">
        <v>15</v>
      </c>
      <c r="C74" s="4" t="s">
        <v>16</v>
      </c>
      <c r="D74" s="5">
        <v>7091</v>
      </c>
      <c r="E74" s="5">
        <v>1</v>
      </c>
      <c r="F74" s="5">
        <v>1106</v>
      </c>
      <c r="G74" s="5" t="s">
        <v>33</v>
      </c>
      <c r="H74" s="6" t="s">
        <v>49</v>
      </c>
      <c r="I74" s="7">
        <v>43642</v>
      </c>
      <c r="J74" s="7">
        <v>43643</v>
      </c>
      <c r="K74" s="8">
        <v>1</v>
      </c>
      <c r="L74" s="9">
        <v>3750</v>
      </c>
      <c r="M74" s="9">
        <v>6200</v>
      </c>
      <c r="N74" s="9">
        <v>-2450</v>
      </c>
      <c r="O74" s="12">
        <v>-2450</v>
      </c>
      <c r="P74" s="9"/>
    </row>
    <row r="75" spans="2:16" x14ac:dyDescent="0.2">
      <c r="B75" s="4" t="s">
        <v>15</v>
      </c>
      <c r="C75" s="4" t="s">
        <v>16</v>
      </c>
      <c r="D75" s="5">
        <v>7169</v>
      </c>
      <c r="E75" s="5">
        <v>1</v>
      </c>
      <c r="F75" s="5">
        <v>1128</v>
      </c>
      <c r="G75" s="5" t="s">
        <v>50</v>
      </c>
      <c r="H75" s="6" t="s">
        <v>121</v>
      </c>
      <c r="I75" s="7">
        <v>43643</v>
      </c>
      <c r="J75" s="7">
        <v>43644</v>
      </c>
      <c r="K75" s="8">
        <v>1</v>
      </c>
      <c r="L75" s="9">
        <v>3750</v>
      </c>
      <c r="M75" s="9">
        <v>4700</v>
      </c>
      <c r="N75" s="9">
        <v>-950</v>
      </c>
      <c r="O75" s="12">
        <v>-950</v>
      </c>
      <c r="P75" s="9"/>
    </row>
    <row r="76" spans="2:16" x14ac:dyDescent="0.2">
      <c r="B76" s="4" t="s">
        <v>122</v>
      </c>
      <c r="C76" s="4" t="s">
        <v>123</v>
      </c>
      <c r="D76" s="5">
        <v>7745</v>
      </c>
      <c r="E76" s="5">
        <v>1</v>
      </c>
      <c r="F76" s="5">
        <v>1114</v>
      </c>
      <c r="G76" s="5" t="s">
        <v>50</v>
      </c>
      <c r="H76" s="6" t="s">
        <v>124</v>
      </c>
      <c r="I76" s="7">
        <v>43650</v>
      </c>
      <c r="J76" s="7">
        <v>43651</v>
      </c>
      <c r="K76" s="8">
        <v>1</v>
      </c>
      <c r="L76" s="14" t="s">
        <v>125</v>
      </c>
      <c r="M76" s="9">
        <v>5500</v>
      </c>
      <c r="N76" s="9">
        <v>-500</v>
      </c>
      <c r="O76" s="12">
        <v>-500</v>
      </c>
      <c r="P76" s="4" t="s">
        <v>126</v>
      </c>
    </row>
    <row r="77" spans="2:16" x14ac:dyDescent="0.2">
      <c r="B77" s="4" t="s">
        <v>72</v>
      </c>
      <c r="C77" s="4" t="s">
        <v>73</v>
      </c>
      <c r="D77" s="11">
        <v>21935</v>
      </c>
      <c r="E77" s="5">
        <v>1</v>
      </c>
      <c r="F77" s="5">
        <v>1107</v>
      </c>
      <c r="G77" s="5" t="s">
        <v>50</v>
      </c>
      <c r="H77" s="6" t="s">
        <v>127</v>
      </c>
      <c r="I77" s="7">
        <v>43471</v>
      </c>
      <c r="J77" s="7">
        <v>43477</v>
      </c>
      <c r="K77" s="8">
        <v>6</v>
      </c>
      <c r="L77" s="9">
        <v>4550</v>
      </c>
      <c r="M77" s="9">
        <v>5750</v>
      </c>
      <c r="N77" s="9">
        <v>-1200</v>
      </c>
      <c r="O77" s="12">
        <v>-7200</v>
      </c>
      <c r="P77" s="9"/>
    </row>
    <row r="78" spans="2:16" x14ac:dyDescent="0.2">
      <c r="B78" s="4" t="s">
        <v>72</v>
      </c>
      <c r="C78" s="4" t="s">
        <v>73</v>
      </c>
      <c r="D78" s="11">
        <v>21959</v>
      </c>
      <c r="E78" s="5">
        <v>1</v>
      </c>
      <c r="F78" s="5">
        <v>1108</v>
      </c>
      <c r="G78" s="5" t="s">
        <v>50</v>
      </c>
      <c r="H78" s="6" t="s">
        <v>117</v>
      </c>
      <c r="I78" s="7">
        <v>43471</v>
      </c>
      <c r="J78" s="7">
        <v>43477</v>
      </c>
      <c r="K78" s="8">
        <v>6</v>
      </c>
      <c r="L78" s="9">
        <v>4550</v>
      </c>
      <c r="M78" s="9">
        <v>5750</v>
      </c>
      <c r="N78" s="9">
        <v>-1200</v>
      </c>
      <c r="O78" s="12">
        <v>-7200</v>
      </c>
      <c r="P78" s="9"/>
    </row>
    <row r="79" spans="2:16" x14ac:dyDescent="0.2">
      <c r="B79" s="4" t="s">
        <v>128</v>
      </c>
      <c r="C79" s="4" t="s">
        <v>129</v>
      </c>
      <c r="D79" s="11">
        <v>22722</v>
      </c>
      <c r="E79" s="5">
        <v>1</v>
      </c>
      <c r="F79" s="5">
        <v>1125</v>
      </c>
      <c r="G79" s="5" t="s">
        <v>50</v>
      </c>
      <c r="H79" s="6" t="s">
        <v>130</v>
      </c>
      <c r="I79" s="7">
        <v>43481</v>
      </c>
      <c r="J79" s="7">
        <v>43482</v>
      </c>
      <c r="K79" s="8">
        <v>1</v>
      </c>
      <c r="L79" s="9">
        <v>3500</v>
      </c>
      <c r="M79" s="9">
        <v>4700</v>
      </c>
      <c r="N79" s="9">
        <v>-1200</v>
      </c>
      <c r="O79" s="12">
        <v>-1200</v>
      </c>
      <c r="P79" s="9"/>
    </row>
    <row r="80" spans="2:16" x14ac:dyDescent="0.2">
      <c r="B80" s="4" t="s">
        <v>15</v>
      </c>
      <c r="C80" s="4" t="s">
        <v>16</v>
      </c>
      <c r="D80" s="11">
        <v>22852</v>
      </c>
      <c r="E80" s="5">
        <v>1</v>
      </c>
      <c r="F80" s="5">
        <v>2109</v>
      </c>
      <c r="G80" s="5" t="s">
        <v>17</v>
      </c>
      <c r="H80" s="6" t="s">
        <v>131</v>
      </c>
      <c r="I80" s="7">
        <v>43482</v>
      </c>
      <c r="J80" s="7">
        <v>43483</v>
      </c>
      <c r="K80" s="8">
        <v>1</v>
      </c>
      <c r="L80" s="9">
        <v>3500</v>
      </c>
      <c r="M80" s="9">
        <v>3750</v>
      </c>
      <c r="N80" s="9">
        <v>-250</v>
      </c>
      <c r="O80" s="12">
        <v>-250</v>
      </c>
      <c r="P80" s="9"/>
    </row>
    <row r="81" spans="2:16" x14ac:dyDescent="0.2">
      <c r="B81" s="4" t="s">
        <v>15</v>
      </c>
      <c r="C81" s="4" t="s">
        <v>16</v>
      </c>
      <c r="D81" s="11">
        <v>23172</v>
      </c>
      <c r="E81" s="5">
        <v>1</v>
      </c>
      <c r="F81" s="5">
        <v>1112</v>
      </c>
      <c r="G81" s="5" t="s">
        <v>50</v>
      </c>
      <c r="H81" s="6" t="s">
        <v>132</v>
      </c>
      <c r="I81" s="7">
        <v>43485</v>
      </c>
      <c r="J81" s="7">
        <v>43487</v>
      </c>
      <c r="K81" s="8">
        <v>2</v>
      </c>
      <c r="L81" s="9">
        <v>3750</v>
      </c>
      <c r="M81" s="9">
        <v>4700</v>
      </c>
      <c r="N81" s="9">
        <v>-950</v>
      </c>
      <c r="O81" s="12">
        <v>-1900</v>
      </c>
      <c r="P81" s="9"/>
    </row>
    <row r="82" spans="2:16" x14ac:dyDescent="0.2">
      <c r="B82" s="4" t="s">
        <v>15</v>
      </c>
      <c r="C82" s="4" t="s">
        <v>16</v>
      </c>
      <c r="D82" s="11">
        <v>23230</v>
      </c>
      <c r="E82" s="5">
        <v>1</v>
      </c>
      <c r="F82" s="5">
        <v>2130</v>
      </c>
      <c r="G82" s="5" t="s">
        <v>17</v>
      </c>
      <c r="H82" s="6" t="s">
        <v>133</v>
      </c>
      <c r="I82" s="7">
        <v>43486</v>
      </c>
      <c r="J82" s="7">
        <v>43487</v>
      </c>
      <c r="K82" s="8">
        <v>1</v>
      </c>
      <c r="L82" s="9">
        <v>3500</v>
      </c>
      <c r="M82" s="9">
        <v>3750</v>
      </c>
      <c r="N82" s="9">
        <v>-250</v>
      </c>
      <c r="O82" s="12">
        <v>-250</v>
      </c>
      <c r="P82" s="9"/>
    </row>
    <row r="83" spans="2:16" x14ac:dyDescent="0.2">
      <c r="B83" s="4" t="s">
        <v>45</v>
      </c>
      <c r="C83" s="4" t="s">
        <v>46</v>
      </c>
      <c r="D83" s="11">
        <v>23284</v>
      </c>
      <c r="E83" s="5">
        <v>1</v>
      </c>
      <c r="F83" s="5">
        <v>1149</v>
      </c>
      <c r="G83" s="5" t="s">
        <v>17</v>
      </c>
      <c r="H83" s="6" t="s">
        <v>134</v>
      </c>
      <c r="I83" s="7">
        <v>43486</v>
      </c>
      <c r="J83" s="7">
        <v>43487</v>
      </c>
      <c r="K83" s="8">
        <v>1</v>
      </c>
      <c r="L83" s="9">
        <v>4025</v>
      </c>
      <c r="M83" s="9">
        <v>4400</v>
      </c>
      <c r="N83" s="9">
        <v>-375</v>
      </c>
      <c r="O83" s="12">
        <v>-375</v>
      </c>
      <c r="P83" s="9"/>
    </row>
    <row r="84" spans="2:16" x14ac:dyDescent="0.2">
      <c r="B84" s="4" t="s">
        <v>45</v>
      </c>
      <c r="C84" s="4" t="s">
        <v>46</v>
      </c>
      <c r="D84" s="11">
        <v>23285</v>
      </c>
      <c r="E84" s="5">
        <v>1</v>
      </c>
      <c r="F84" s="5">
        <v>1156</v>
      </c>
      <c r="G84" s="5" t="s">
        <v>17</v>
      </c>
      <c r="H84" s="6" t="s">
        <v>135</v>
      </c>
      <c r="I84" s="7">
        <v>43486</v>
      </c>
      <c r="J84" s="7">
        <v>43487</v>
      </c>
      <c r="K84" s="8">
        <v>1</v>
      </c>
      <c r="L84" s="9">
        <v>4025</v>
      </c>
      <c r="M84" s="9">
        <v>4400</v>
      </c>
      <c r="N84" s="9">
        <v>-375</v>
      </c>
      <c r="O84" s="12">
        <v>-375</v>
      </c>
      <c r="P84" s="9"/>
    </row>
    <row r="85" spans="2:16" x14ac:dyDescent="0.2">
      <c r="B85" s="4" t="s">
        <v>45</v>
      </c>
      <c r="C85" s="4" t="s">
        <v>46</v>
      </c>
      <c r="D85" s="11">
        <v>23291</v>
      </c>
      <c r="E85" s="5">
        <v>1</v>
      </c>
      <c r="F85" s="5">
        <v>1158</v>
      </c>
      <c r="G85" s="5" t="s">
        <v>17</v>
      </c>
      <c r="H85" s="6" t="s">
        <v>136</v>
      </c>
      <c r="I85" s="7">
        <v>43486</v>
      </c>
      <c r="J85" s="7">
        <v>43487</v>
      </c>
      <c r="K85" s="8">
        <v>1</v>
      </c>
      <c r="L85" s="9">
        <v>4025</v>
      </c>
      <c r="M85" s="9">
        <v>4400</v>
      </c>
      <c r="N85" s="9">
        <v>-375</v>
      </c>
      <c r="O85" s="12">
        <v>-375</v>
      </c>
      <c r="P85" s="9"/>
    </row>
    <row r="86" spans="2:16" x14ac:dyDescent="0.2">
      <c r="B86" s="4" t="s">
        <v>45</v>
      </c>
      <c r="C86" s="4" t="s">
        <v>46</v>
      </c>
      <c r="D86" s="11">
        <v>23283</v>
      </c>
      <c r="E86" s="5">
        <v>1</v>
      </c>
      <c r="F86" s="5">
        <v>1159</v>
      </c>
      <c r="G86" s="5" t="s">
        <v>17</v>
      </c>
      <c r="H86" s="6" t="s">
        <v>137</v>
      </c>
      <c r="I86" s="7">
        <v>43486</v>
      </c>
      <c r="J86" s="7">
        <v>43487</v>
      </c>
      <c r="K86" s="8">
        <v>1</v>
      </c>
      <c r="L86" s="9">
        <v>4025</v>
      </c>
      <c r="M86" s="9">
        <v>4400</v>
      </c>
      <c r="N86" s="9">
        <v>-375</v>
      </c>
      <c r="O86" s="12">
        <v>-375</v>
      </c>
      <c r="P86" s="9"/>
    </row>
    <row r="87" spans="2:16" x14ac:dyDescent="0.2">
      <c r="B87" s="4" t="s">
        <v>45</v>
      </c>
      <c r="C87" s="4" t="s">
        <v>46</v>
      </c>
      <c r="D87" s="11">
        <v>23274</v>
      </c>
      <c r="E87" s="5">
        <v>1</v>
      </c>
      <c r="F87" s="5">
        <v>1163</v>
      </c>
      <c r="G87" s="5" t="s">
        <v>17</v>
      </c>
      <c r="H87" s="6" t="s">
        <v>138</v>
      </c>
      <c r="I87" s="7">
        <v>43486</v>
      </c>
      <c r="J87" s="7">
        <v>43487</v>
      </c>
      <c r="K87" s="8">
        <v>1</v>
      </c>
      <c r="L87" s="9">
        <v>4025</v>
      </c>
      <c r="M87" s="9">
        <v>4400</v>
      </c>
      <c r="N87" s="9">
        <v>-375</v>
      </c>
      <c r="O87" s="12">
        <v>-375</v>
      </c>
      <c r="P87" s="9"/>
    </row>
    <row r="88" spans="2:16" x14ac:dyDescent="0.2">
      <c r="B88" s="4" t="s">
        <v>45</v>
      </c>
      <c r="C88" s="4" t="s">
        <v>46</v>
      </c>
      <c r="D88" s="11">
        <v>23240</v>
      </c>
      <c r="E88" s="5">
        <v>1</v>
      </c>
      <c r="F88" s="5">
        <v>2112</v>
      </c>
      <c r="G88" s="5" t="s">
        <v>17</v>
      </c>
      <c r="H88" s="6" t="s">
        <v>139</v>
      </c>
      <c r="I88" s="7">
        <v>43486</v>
      </c>
      <c r="J88" s="7">
        <v>43487</v>
      </c>
      <c r="K88" s="8">
        <v>1</v>
      </c>
      <c r="L88" s="9">
        <v>4025</v>
      </c>
      <c r="M88" s="9">
        <v>4400</v>
      </c>
      <c r="N88" s="9">
        <v>-375</v>
      </c>
      <c r="O88" s="12">
        <v>-375</v>
      </c>
      <c r="P88" s="9"/>
    </row>
    <row r="89" spans="2:16" x14ac:dyDescent="0.2">
      <c r="B89" s="4" t="s">
        <v>45</v>
      </c>
      <c r="C89" s="4" t="s">
        <v>46</v>
      </c>
      <c r="D89" s="11">
        <v>23418</v>
      </c>
      <c r="E89" s="5">
        <v>1</v>
      </c>
      <c r="F89" s="5">
        <v>1127</v>
      </c>
      <c r="G89" s="5" t="s">
        <v>50</v>
      </c>
      <c r="H89" s="6" t="s">
        <v>140</v>
      </c>
      <c r="I89" s="7">
        <v>43487</v>
      </c>
      <c r="J89" s="7">
        <v>43489</v>
      </c>
      <c r="K89" s="8">
        <v>2</v>
      </c>
      <c r="L89" s="9">
        <v>4025</v>
      </c>
      <c r="M89" s="9">
        <v>4700</v>
      </c>
      <c r="N89" s="9">
        <v>-675</v>
      </c>
      <c r="O89" s="12">
        <v>-1350</v>
      </c>
      <c r="P89" s="9"/>
    </row>
    <row r="90" spans="2:16" x14ac:dyDescent="0.2">
      <c r="B90" s="4" t="s">
        <v>45</v>
      </c>
      <c r="C90" s="4" t="s">
        <v>46</v>
      </c>
      <c r="D90" s="11">
        <v>23417</v>
      </c>
      <c r="E90" s="5">
        <v>1</v>
      </c>
      <c r="F90" s="5">
        <v>3139</v>
      </c>
      <c r="G90" s="5" t="s">
        <v>17</v>
      </c>
      <c r="H90" s="6" t="s">
        <v>141</v>
      </c>
      <c r="I90" s="7">
        <v>43487</v>
      </c>
      <c r="J90" s="7">
        <v>43489</v>
      </c>
      <c r="K90" s="8">
        <v>2</v>
      </c>
      <c r="L90" s="9">
        <v>4025</v>
      </c>
      <c r="M90" s="9">
        <v>4400</v>
      </c>
      <c r="N90" s="9">
        <v>-375</v>
      </c>
      <c r="O90" s="12">
        <v>-750</v>
      </c>
      <c r="P90" s="9"/>
    </row>
    <row r="91" spans="2:16" x14ac:dyDescent="0.2">
      <c r="B91" s="4" t="s">
        <v>142</v>
      </c>
      <c r="C91" s="4" t="s">
        <v>143</v>
      </c>
      <c r="D91" s="11">
        <v>24188</v>
      </c>
      <c r="E91" s="5">
        <v>1</v>
      </c>
      <c r="F91" s="5">
        <v>3103</v>
      </c>
      <c r="G91" s="5" t="s">
        <v>17</v>
      </c>
      <c r="H91" s="6" t="s">
        <v>144</v>
      </c>
      <c r="I91" s="7">
        <v>43497</v>
      </c>
      <c r="J91" s="7">
        <v>43500</v>
      </c>
      <c r="K91" s="8">
        <v>3</v>
      </c>
      <c r="L91" s="9">
        <v>2031.96</v>
      </c>
      <c r="M91" s="9">
        <v>4200</v>
      </c>
      <c r="N91" s="9">
        <v>-2168.04</v>
      </c>
      <c r="O91" s="12">
        <v>-6504.12</v>
      </c>
      <c r="P91" s="9"/>
    </row>
    <row r="92" spans="2:16" x14ac:dyDescent="0.2">
      <c r="B92" s="4" t="s">
        <v>142</v>
      </c>
      <c r="C92" s="4" t="s">
        <v>143</v>
      </c>
      <c r="D92" s="11">
        <v>24187</v>
      </c>
      <c r="E92" s="5">
        <v>1</v>
      </c>
      <c r="F92" s="5">
        <v>1107</v>
      </c>
      <c r="G92" s="5" t="s">
        <v>50</v>
      </c>
      <c r="H92" s="6" t="s">
        <v>145</v>
      </c>
      <c r="I92" s="7">
        <v>43497</v>
      </c>
      <c r="J92" s="7">
        <v>43501</v>
      </c>
      <c r="K92" s="8">
        <v>4</v>
      </c>
      <c r="L92" s="9">
        <v>4200</v>
      </c>
      <c r="M92" s="9">
        <v>5200</v>
      </c>
      <c r="N92" s="9">
        <v>-1000</v>
      </c>
      <c r="O92" s="12">
        <v>-4000</v>
      </c>
      <c r="P92" s="9"/>
    </row>
    <row r="93" spans="2:16" x14ac:dyDescent="0.2">
      <c r="B93" s="4" t="s">
        <v>98</v>
      </c>
      <c r="C93" s="4" t="s">
        <v>99</v>
      </c>
      <c r="D93" s="11">
        <v>24472</v>
      </c>
      <c r="E93" s="5">
        <v>1</v>
      </c>
      <c r="F93" s="5">
        <v>1127</v>
      </c>
      <c r="G93" s="5" t="s">
        <v>50</v>
      </c>
      <c r="H93" s="6" t="s">
        <v>146</v>
      </c>
      <c r="I93" s="7">
        <v>43500</v>
      </c>
      <c r="J93" s="7">
        <v>43501</v>
      </c>
      <c r="K93" s="8">
        <v>1</v>
      </c>
      <c r="L93" s="9">
        <v>4200</v>
      </c>
      <c r="M93" s="9">
        <v>4700</v>
      </c>
      <c r="N93" s="9">
        <v>-500</v>
      </c>
      <c r="O93" s="12">
        <v>-500</v>
      </c>
      <c r="P93" s="9"/>
    </row>
    <row r="94" spans="2:16" x14ac:dyDescent="0.2">
      <c r="B94" s="4" t="s">
        <v>55</v>
      </c>
      <c r="C94" s="4" t="s">
        <v>56</v>
      </c>
      <c r="D94" s="11">
        <v>25074</v>
      </c>
      <c r="E94" s="5">
        <v>1</v>
      </c>
      <c r="F94" s="5">
        <v>3106</v>
      </c>
      <c r="G94" s="5" t="s">
        <v>33</v>
      </c>
      <c r="H94" s="6" t="s">
        <v>147</v>
      </c>
      <c r="I94" s="7">
        <v>43506</v>
      </c>
      <c r="J94" s="7">
        <v>43508</v>
      </c>
      <c r="K94" s="8">
        <v>2</v>
      </c>
      <c r="L94" s="9">
        <v>4300</v>
      </c>
      <c r="M94" s="9">
        <v>6200</v>
      </c>
      <c r="N94" s="9">
        <v>-1900</v>
      </c>
      <c r="O94" s="12">
        <v>-3800</v>
      </c>
      <c r="P94" s="9"/>
    </row>
    <row r="95" spans="2:16" x14ac:dyDescent="0.2">
      <c r="B95" s="4" t="s">
        <v>98</v>
      </c>
      <c r="C95" s="4" t="s">
        <v>99</v>
      </c>
      <c r="D95" s="11">
        <v>25255</v>
      </c>
      <c r="E95" s="5">
        <v>1</v>
      </c>
      <c r="F95" s="5">
        <v>3122</v>
      </c>
      <c r="G95" s="5" t="s">
        <v>33</v>
      </c>
      <c r="H95" s="6" t="s">
        <v>148</v>
      </c>
      <c r="I95" s="7">
        <v>43507</v>
      </c>
      <c r="J95" s="7">
        <v>43510</v>
      </c>
      <c r="K95" s="8">
        <v>3</v>
      </c>
      <c r="L95" s="9">
        <v>4200</v>
      </c>
      <c r="M95" s="9">
        <v>6200</v>
      </c>
      <c r="N95" s="9">
        <v>-2000</v>
      </c>
      <c r="O95" s="12">
        <v>-6000</v>
      </c>
      <c r="P95" s="9"/>
    </row>
    <row r="96" spans="2:16" x14ac:dyDescent="0.2">
      <c r="B96" s="4" t="s">
        <v>45</v>
      </c>
      <c r="C96" s="4" t="s">
        <v>46</v>
      </c>
      <c r="D96" s="11">
        <v>25564</v>
      </c>
      <c r="E96" s="5">
        <v>1</v>
      </c>
      <c r="F96" s="5">
        <v>2119</v>
      </c>
      <c r="G96" s="5" t="s">
        <v>33</v>
      </c>
      <c r="H96" s="6" t="s">
        <v>149</v>
      </c>
      <c r="I96" s="7">
        <v>43510</v>
      </c>
      <c r="J96" s="7">
        <v>43511</v>
      </c>
      <c r="K96" s="8">
        <v>1</v>
      </c>
      <c r="L96" s="9">
        <v>4400</v>
      </c>
      <c r="M96" s="9">
        <v>5000</v>
      </c>
      <c r="N96" s="9">
        <v>-600</v>
      </c>
      <c r="O96" s="12">
        <v>-600</v>
      </c>
      <c r="P96" s="9"/>
    </row>
    <row r="97" spans="2:16" x14ac:dyDescent="0.2">
      <c r="B97" s="4" t="s">
        <v>98</v>
      </c>
      <c r="C97" s="4" t="s">
        <v>99</v>
      </c>
      <c r="D97" s="11">
        <v>25568</v>
      </c>
      <c r="E97" s="5">
        <v>1</v>
      </c>
      <c r="F97" s="5">
        <v>1152</v>
      </c>
      <c r="G97" s="5" t="s">
        <v>33</v>
      </c>
      <c r="H97" s="6" t="s">
        <v>150</v>
      </c>
      <c r="I97" s="7">
        <v>43510</v>
      </c>
      <c r="J97" s="7">
        <v>43511</v>
      </c>
      <c r="K97" s="8">
        <v>1</v>
      </c>
      <c r="L97" s="9">
        <v>4200</v>
      </c>
      <c r="M97" s="9">
        <v>6200</v>
      </c>
      <c r="N97" s="9">
        <v>-2000</v>
      </c>
      <c r="O97" s="12">
        <v>-2000</v>
      </c>
      <c r="P97" s="9"/>
    </row>
    <row r="98" spans="2:16" x14ac:dyDescent="0.2">
      <c r="B98" s="4" t="s">
        <v>55</v>
      </c>
      <c r="C98" s="4" t="s">
        <v>56</v>
      </c>
      <c r="D98" s="11">
        <v>25509</v>
      </c>
      <c r="E98" s="5">
        <v>1</v>
      </c>
      <c r="F98" s="5">
        <v>1107</v>
      </c>
      <c r="G98" s="5" t="s">
        <v>50</v>
      </c>
      <c r="H98" s="6" t="s">
        <v>151</v>
      </c>
      <c r="I98" s="7">
        <v>43510</v>
      </c>
      <c r="J98" s="7">
        <v>43511</v>
      </c>
      <c r="K98" s="8">
        <v>1</v>
      </c>
      <c r="L98" s="9">
        <v>4300</v>
      </c>
      <c r="M98" s="9">
        <v>5300</v>
      </c>
      <c r="N98" s="9">
        <v>-1000</v>
      </c>
      <c r="O98" s="12">
        <v>-1000</v>
      </c>
      <c r="P98" s="9"/>
    </row>
    <row r="99" spans="2:16" x14ac:dyDescent="0.2">
      <c r="B99" s="4" t="s">
        <v>15</v>
      </c>
      <c r="C99" s="4" t="s">
        <v>16</v>
      </c>
      <c r="D99" s="11">
        <v>25884</v>
      </c>
      <c r="E99" s="5">
        <v>1</v>
      </c>
      <c r="F99" s="5">
        <v>1101</v>
      </c>
      <c r="G99" s="5" t="s">
        <v>50</v>
      </c>
      <c r="H99" s="6" t="s">
        <v>152</v>
      </c>
      <c r="I99" s="7">
        <v>43515</v>
      </c>
      <c r="J99" s="7">
        <v>43516</v>
      </c>
      <c r="K99" s="8">
        <v>1</v>
      </c>
      <c r="L99" s="9">
        <v>3750</v>
      </c>
      <c r="M99" s="9">
        <v>4700</v>
      </c>
      <c r="N99" s="9">
        <v>-950</v>
      </c>
      <c r="O99" s="12">
        <v>-950</v>
      </c>
      <c r="P99" s="9"/>
    </row>
    <row r="100" spans="2:16" x14ac:dyDescent="0.2">
      <c r="B100" s="4" t="s">
        <v>78</v>
      </c>
      <c r="C100" s="4" t="s">
        <v>79</v>
      </c>
      <c r="D100" s="11">
        <v>26365</v>
      </c>
      <c r="E100" s="5">
        <v>1</v>
      </c>
      <c r="F100" s="5">
        <v>1108</v>
      </c>
      <c r="G100" s="5" t="s">
        <v>50</v>
      </c>
      <c r="H100" s="6" t="s">
        <v>85</v>
      </c>
      <c r="I100" s="7">
        <v>43520</v>
      </c>
      <c r="J100" s="7">
        <v>43522</v>
      </c>
      <c r="K100" s="8">
        <v>2</v>
      </c>
      <c r="L100" s="9">
        <v>4900</v>
      </c>
      <c r="M100" s="9">
        <v>5900</v>
      </c>
      <c r="N100" s="9">
        <v>-1000</v>
      </c>
      <c r="O100" s="12">
        <v>-2000</v>
      </c>
      <c r="P100" s="9"/>
    </row>
    <row r="101" spans="2:16" x14ac:dyDescent="0.2">
      <c r="B101" s="4" t="s">
        <v>15</v>
      </c>
      <c r="C101" s="4" t="s">
        <v>16</v>
      </c>
      <c r="D101" s="11">
        <v>27600</v>
      </c>
      <c r="E101" s="5">
        <v>1</v>
      </c>
      <c r="F101" s="5">
        <v>1103</v>
      </c>
      <c r="G101" s="5" t="s">
        <v>50</v>
      </c>
      <c r="H101" s="6" t="s">
        <v>153</v>
      </c>
      <c r="I101" s="7">
        <v>43536</v>
      </c>
      <c r="J101" s="7">
        <v>43538</v>
      </c>
      <c r="K101" s="8">
        <v>2</v>
      </c>
      <c r="L101" s="9">
        <v>3750</v>
      </c>
      <c r="M101" s="9">
        <v>4700</v>
      </c>
      <c r="N101" s="9">
        <v>-950</v>
      </c>
      <c r="O101" s="12">
        <v>-1900</v>
      </c>
      <c r="P101" s="9"/>
    </row>
    <row r="102" spans="2:16" x14ac:dyDescent="0.2">
      <c r="B102" s="4" t="s">
        <v>72</v>
      </c>
      <c r="C102" s="4" t="s">
        <v>73</v>
      </c>
      <c r="D102" s="11">
        <v>27797</v>
      </c>
      <c r="E102" s="5">
        <v>1</v>
      </c>
      <c r="F102" s="5">
        <v>1114</v>
      </c>
      <c r="G102" s="5" t="s">
        <v>50</v>
      </c>
      <c r="H102" s="6" t="s">
        <v>117</v>
      </c>
      <c r="I102" s="7">
        <v>43538</v>
      </c>
      <c r="J102" s="7">
        <v>43553</v>
      </c>
      <c r="K102" s="8">
        <v>15</v>
      </c>
      <c r="L102" s="9">
        <v>4750</v>
      </c>
      <c r="M102" s="9">
        <v>5750</v>
      </c>
      <c r="N102" s="9">
        <v>-1000</v>
      </c>
      <c r="O102" s="12">
        <v>-15000</v>
      </c>
      <c r="P102" s="9"/>
    </row>
    <row r="103" spans="2:16" x14ac:dyDescent="0.2">
      <c r="B103" s="4" t="s">
        <v>154</v>
      </c>
      <c r="C103" s="4" t="s">
        <v>155</v>
      </c>
      <c r="D103" s="11">
        <v>28293</v>
      </c>
      <c r="E103" s="5">
        <v>1</v>
      </c>
      <c r="F103" s="5">
        <v>1110</v>
      </c>
      <c r="G103" s="5" t="s">
        <v>33</v>
      </c>
      <c r="H103" s="6" t="s">
        <v>156</v>
      </c>
      <c r="I103" s="7">
        <v>43543</v>
      </c>
      <c r="J103" s="7">
        <v>43544</v>
      </c>
      <c r="K103" s="8">
        <v>1</v>
      </c>
      <c r="L103" s="9">
        <v>4200</v>
      </c>
      <c r="M103" s="9">
        <v>6200</v>
      </c>
      <c r="N103" s="9">
        <v>-2000</v>
      </c>
      <c r="O103" s="12">
        <v>-2000</v>
      </c>
      <c r="P103" s="9"/>
    </row>
    <row r="104" spans="2:16" x14ac:dyDescent="0.2">
      <c r="B104" s="4" t="s">
        <v>52</v>
      </c>
      <c r="C104" s="4" t="s">
        <v>53</v>
      </c>
      <c r="D104" s="11">
        <v>28760</v>
      </c>
      <c r="E104" s="5">
        <v>1</v>
      </c>
      <c r="F104" s="5">
        <v>1129</v>
      </c>
      <c r="G104" s="5" t="s">
        <v>50</v>
      </c>
      <c r="H104" s="6" t="s">
        <v>157</v>
      </c>
      <c r="I104" s="7">
        <v>43550</v>
      </c>
      <c r="J104" s="7">
        <v>43551</v>
      </c>
      <c r="K104" s="8">
        <v>1</v>
      </c>
      <c r="L104" s="9">
        <v>4200</v>
      </c>
      <c r="M104" s="9">
        <v>5200</v>
      </c>
      <c r="N104" s="9">
        <v>-1000</v>
      </c>
      <c r="O104" s="12">
        <v>-1000</v>
      </c>
      <c r="P104" s="9"/>
    </row>
    <row r="105" spans="2:16" x14ac:dyDescent="0.2">
      <c r="B105" s="4" t="s">
        <v>55</v>
      </c>
      <c r="C105" s="4" t="s">
        <v>56</v>
      </c>
      <c r="D105" s="11">
        <v>29001</v>
      </c>
      <c r="E105" s="5">
        <v>1</v>
      </c>
      <c r="F105" s="5">
        <v>1107</v>
      </c>
      <c r="G105" s="5" t="s">
        <v>50</v>
      </c>
      <c r="H105" s="6" t="s">
        <v>158</v>
      </c>
      <c r="I105" s="7">
        <v>43553</v>
      </c>
      <c r="J105" s="7">
        <v>43554</v>
      </c>
      <c r="K105" s="8">
        <v>1</v>
      </c>
      <c r="L105" s="9">
        <v>4800</v>
      </c>
      <c r="M105" s="9">
        <v>5300</v>
      </c>
      <c r="N105" s="9">
        <v>-500</v>
      </c>
      <c r="O105" s="12">
        <v>-500</v>
      </c>
      <c r="P105" s="9"/>
    </row>
    <row r="106" spans="2:16" x14ac:dyDescent="0.2">
      <c r="B106" s="4" t="s">
        <v>15</v>
      </c>
      <c r="C106" s="4" t="s">
        <v>16</v>
      </c>
      <c r="D106" s="11">
        <v>29057</v>
      </c>
      <c r="E106" s="5">
        <v>1</v>
      </c>
      <c r="F106" s="5">
        <v>1164</v>
      </c>
      <c r="G106" s="5" t="s">
        <v>17</v>
      </c>
      <c r="H106" s="6" t="s">
        <v>159</v>
      </c>
      <c r="I106" s="7">
        <v>43554</v>
      </c>
      <c r="J106" s="7">
        <v>43555</v>
      </c>
      <c r="K106" s="8">
        <v>1</v>
      </c>
      <c r="L106" s="9">
        <v>2250</v>
      </c>
      <c r="M106" s="9">
        <v>3750</v>
      </c>
      <c r="N106" s="9">
        <v>-1500</v>
      </c>
      <c r="O106" s="12">
        <v>-1500</v>
      </c>
      <c r="P106" s="9"/>
    </row>
    <row r="107" spans="2:16" s="23" customFormat="1" x14ac:dyDescent="0.2">
      <c r="B107" s="15"/>
      <c r="C107" s="15"/>
      <c r="D107" s="16"/>
      <c r="E107" s="17"/>
      <c r="F107" s="17"/>
      <c r="G107" s="17"/>
      <c r="H107" s="18"/>
      <c r="I107" s="19"/>
      <c r="J107" s="38"/>
      <c r="K107" s="20"/>
      <c r="L107" s="21"/>
      <c r="M107" s="21"/>
      <c r="N107" s="21"/>
      <c r="O107" s="22">
        <f>SUMIF(O8:O106,"&gt;0")</f>
        <v>35675</v>
      </c>
      <c r="P107" s="21"/>
    </row>
    <row r="108" spans="2:16" s="23" customFormat="1" x14ac:dyDescent="0.2">
      <c r="B108" s="15"/>
      <c r="C108" s="15"/>
      <c r="D108" s="16"/>
      <c r="E108" s="17"/>
      <c r="F108" s="17"/>
      <c r="G108" s="17"/>
      <c r="H108" s="18"/>
      <c r="I108" s="19"/>
      <c r="J108" s="38"/>
      <c r="K108" s="20"/>
      <c r="L108" s="21"/>
      <c r="M108" s="21"/>
      <c r="N108" s="21"/>
      <c r="O108" s="24">
        <f>SUMIF(O9:O107,"&lt;0")</f>
        <v>-248479.12</v>
      </c>
      <c r="P108" s="21"/>
    </row>
    <row r="109" spans="2:16" s="23" customFormat="1" x14ac:dyDescent="0.2">
      <c r="B109" s="15"/>
      <c r="C109" s="15"/>
      <c r="D109" s="16"/>
      <c r="E109" s="17"/>
      <c r="F109" s="17"/>
      <c r="G109" s="17"/>
      <c r="H109" s="18"/>
      <c r="I109" s="19"/>
      <c r="J109" s="38"/>
      <c r="K109" s="20"/>
      <c r="L109" s="21"/>
      <c r="M109" s="21"/>
      <c r="N109" s="21"/>
      <c r="O109" s="24">
        <f>+O108+O107</f>
        <v>-212804.12</v>
      </c>
      <c r="P109" s="21"/>
    </row>
    <row r="110" spans="2:16" s="23" customFormat="1" x14ac:dyDescent="0.2">
      <c r="B110" s="15"/>
      <c r="C110" s="15"/>
      <c r="D110" s="16"/>
      <c r="E110" s="17"/>
      <c r="F110" s="17"/>
      <c r="G110" s="17"/>
      <c r="H110" s="18"/>
      <c r="I110" s="19"/>
      <c r="J110" s="38"/>
      <c r="K110" s="20"/>
      <c r="L110" s="21"/>
      <c r="M110" s="21"/>
      <c r="N110" s="21"/>
      <c r="O110" s="24">
        <f>+O107-O108</f>
        <v>284154.12</v>
      </c>
      <c r="P110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2019-08-06T06:27:43Z</dcterms:created>
  <dcterms:modified xsi:type="dcterms:W3CDTF">2019-08-06T06:30:38Z</dcterms:modified>
</cp:coreProperties>
</file>