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loads\HMG Uploads 18-19\Q4\HMG HR AUDIT 18-19\Attachments\"/>
    </mc:Choice>
  </mc:AlternateContent>
  <bookViews>
    <workbookView xWindow="0" yWindow="0" windowWidth="20490" windowHeight="7665"/>
  </bookViews>
  <sheets>
    <sheet name="1" sheetId="4" r:id="rId1"/>
  </sheets>
  <definedNames>
    <definedName name="__xlnm._FilterDatabase_1">#REF!</definedName>
    <definedName name="_xlnm._FilterDatabase" localSheetId="0" hidden="1">'1'!$I$8:$P$34</definedName>
  </definedNames>
  <calcPr calcId="162913"/>
</workbook>
</file>

<file path=xl/calcChain.xml><?xml version="1.0" encoding="utf-8"?>
<calcChain xmlns="http://schemas.openxmlformats.org/spreadsheetml/2006/main">
  <c r="H31" i="4" l="1"/>
  <c r="H29" i="4"/>
  <c r="H28" i="4"/>
  <c r="H27" i="4"/>
  <c r="H26" i="4"/>
  <c r="H25" i="4"/>
  <c r="H23" i="4"/>
</calcChain>
</file>

<file path=xl/sharedStrings.xml><?xml version="1.0" encoding="utf-8"?>
<sst xmlns="http://schemas.openxmlformats.org/spreadsheetml/2006/main" count="329" uniqueCount="88">
  <si>
    <t>Month</t>
  </si>
  <si>
    <t>Employee ID</t>
  </si>
  <si>
    <t>Employee Name</t>
  </si>
  <si>
    <t>Post</t>
  </si>
  <si>
    <t>DEPT</t>
  </si>
  <si>
    <t>DOJ</t>
  </si>
  <si>
    <t>GROSS SALARY</t>
  </si>
  <si>
    <t>Educational Qualification</t>
  </si>
  <si>
    <t>Photos</t>
  </si>
  <si>
    <t>Background Verification</t>
  </si>
  <si>
    <t xml:space="preserve">Medical Test </t>
  </si>
  <si>
    <t>ID/Address proof</t>
  </si>
  <si>
    <t>Appoint Letter/FTC/Regular Agreement</t>
  </si>
  <si>
    <t>Experience/Relieving letter from previous employer</t>
  </si>
  <si>
    <t>Recommendations of the HRD Dept and concerned HoD on the interview evaluation sheet</t>
  </si>
  <si>
    <t>Sep</t>
  </si>
  <si>
    <t xml:space="preserve">THANNIRU SHIVARAJA </t>
  </si>
  <si>
    <t>Asst.Floor Supervisor</t>
  </si>
  <si>
    <t>House Keeping</t>
  </si>
  <si>
    <t>Y</t>
  </si>
  <si>
    <t>N</t>
  </si>
  <si>
    <t xml:space="preserve">SIRISHA  </t>
  </si>
  <si>
    <t>F&amp;B Executive</t>
  </si>
  <si>
    <t>F&amp;B Service</t>
  </si>
  <si>
    <t>Oct</t>
  </si>
  <si>
    <t>U. NOOKA RAJU</t>
  </si>
  <si>
    <t>Plumber</t>
  </si>
  <si>
    <t>Engineering</t>
  </si>
  <si>
    <t>MD. IMTIYAZ</t>
  </si>
  <si>
    <t>SR. COMMI-1</t>
  </si>
  <si>
    <t>F&amp;B Production</t>
  </si>
  <si>
    <t>Nov</t>
  </si>
  <si>
    <t>VEMPATI  ASHOK REDDY</t>
  </si>
  <si>
    <t>Accounts Assistant</t>
  </si>
  <si>
    <t>Finance</t>
  </si>
  <si>
    <t>GOURI  SREEVANI</t>
  </si>
  <si>
    <t>Lab Assistant</t>
  </si>
  <si>
    <t>MICROLAB</t>
  </si>
  <si>
    <t>PALETI  SUBBARAO</t>
  </si>
  <si>
    <t>HR Executive</t>
  </si>
  <si>
    <t>HUMAN RESOURCE</t>
  </si>
  <si>
    <t>Dec</t>
  </si>
  <si>
    <t>SUMAN EH</t>
  </si>
  <si>
    <t>Sr. Sous Chef</t>
  </si>
  <si>
    <t>Jan</t>
  </si>
  <si>
    <t>PONKU  NAVEEN</t>
  </si>
  <si>
    <t>Supervisor</t>
  </si>
  <si>
    <t>ANOOP  KUKRETI</t>
  </si>
  <si>
    <t>Commis I</t>
  </si>
  <si>
    <t>Feb</t>
  </si>
  <si>
    <t xml:space="preserve">RAVI ADLOJU </t>
  </si>
  <si>
    <t>Kitchen Stewarding</t>
  </si>
  <si>
    <t>MADHANU SANDHYA RANI</t>
  </si>
  <si>
    <t>Guest Relation Associate</t>
  </si>
  <si>
    <t>Front Office</t>
  </si>
  <si>
    <t>SWARUP GHOUSH</t>
  </si>
  <si>
    <t>SR. COMMI-II</t>
  </si>
  <si>
    <t>T.SUJEETH</t>
  </si>
  <si>
    <t>GSA</t>
  </si>
  <si>
    <t>Jul</t>
  </si>
  <si>
    <t>SYED MOHAMMED  ALI</t>
  </si>
  <si>
    <t>A/C Technician</t>
  </si>
  <si>
    <t>GUDIMETLA ESWARA REDDY</t>
  </si>
  <si>
    <t>NA</t>
  </si>
  <si>
    <t>Aug</t>
  </si>
  <si>
    <t>K.Naga Raju</t>
  </si>
  <si>
    <t>Controls Assistant</t>
  </si>
  <si>
    <t>S.Kiran Kumar</t>
  </si>
  <si>
    <t>Store Supervisor</t>
  </si>
  <si>
    <t xml:space="preserve">Abdul kalam </t>
  </si>
  <si>
    <t>HR Assistant</t>
  </si>
  <si>
    <t>April</t>
  </si>
  <si>
    <t>Mohhammed  Iqbal</t>
  </si>
  <si>
    <t>Chef De Partie</t>
  </si>
  <si>
    <t>Rakesh Singh</t>
  </si>
  <si>
    <t>Commis II</t>
  </si>
  <si>
    <t>June</t>
  </si>
  <si>
    <t>B Mahesh</t>
  </si>
  <si>
    <t>Electrician</t>
  </si>
  <si>
    <t>G.Rakshitha</t>
  </si>
  <si>
    <t>March</t>
  </si>
  <si>
    <t>Gaddam Ashok Kumar</t>
  </si>
  <si>
    <t xml:space="preserve">Deputy Manager </t>
  </si>
  <si>
    <t>July</t>
  </si>
  <si>
    <t>NagaRaju</t>
  </si>
  <si>
    <t>Puppala Pradeep</t>
  </si>
  <si>
    <t xml:space="preserve">TITLE             : DISCREPANCIES IN MANDATORY DOCUMENTATION OF NEW JOINERS </t>
  </si>
  <si>
    <t>UNIT              : HOTEL MARIGOLD - HYDERABAD, HUMAN RESOURCES FUNCTION Q4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</si>
</sst>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\-mmm\-yy"/>
    <numFmt numFmtId="165" formatCode="_ * #,##0.00_ ;_ * \-#,##0.00_ ;_ * &quot;-&quot;??_ ;_ @_ "/>
    <numFmt numFmtId="166" formatCode="&quot;₹&quot;\ #,##0.00;&quot;₹&quot;\ \-#,##0.00"/>
    <numFmt numFmtId="167" formatCode="&quot;₹ &quot;#,##0.00;&quot;₹ -&quot;#,##0.00"/>
    <numFmt numFmtId="168" formatCode="[$-409]General"/>
    <numFmt numFmtId="169" formatCode="_(* #,##0.00_);_(* \(#,##0.00\);_(* \-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Mangal"/>
      <family val="2"/>
    </font>
    <font>
      <sz val="10"/>
      <name val="Mangal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MS Sans Serif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4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BBBCBB"/>
      </diagonal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Fill="0" applyBorder="0" applyAlignment="0" applyProtection="0"/>
    <xf numFmtId="166" fontId="8" fillId="0" borderId="0" applyFill="0" applyBorder="0" applyAlignment="0" applyProtection="0"/>
    <xf numFmtId="167" fontId="9" fillId="0" borderId="0" applyFill="0" applyBorder="0" applyAlignment="0" applyProtection="0"/>
    <xf numFmtId="0" fontId="10" fillId="0" borderId="0"/>
    <xf numFmtId="0" fontId="11" fillId="0" borderId="0" applyBorder="0" applyProtection="0"/>
    <xf numFmtId="168" fontId="12" fillId="0" borderId="0" applyBorder="0" applyProtection="0"/>
    <xf numFmtId="0" fontId="13" fillId="0" borderId="0" applyBorder="0" applyProtection="0"/>
    <xf numFmtId="0" fontId="10" fillId="0" borderId="0"/>
    <xf numFmtId="0" fontId="14" fillId="0" borderId="0"/>
    <xf numFmtId="0" fontId="15" fillId="0" borderId="0"/>
    <xf numFmtId="0" fontId="15" fillId="0" borderId="0"/>
    <xf numFmtId="0" fontId="7" fillId="0" borderId="0"/>
    <xf numFmtId="0" fontId="16" fillId="0" borderId="0"/>
    <xf numFmtId="0" fontId="17" fillId="0" borderId="0"/>
    <xf numFmtId="0" fontId="1" fillId="0" borderId="0"/>
    <xf numFmtId="0" fontId="11" fillId="0" borderId="0">
      <alignment vertical="center"/>
    </xf>
    <xf numFmtId="0" fontId="11" fillId="0" borderId="0"/>
    <xf numFmtId="0" fontId="10" fillId="0" borderId="0">
      <alignment vertical="center"/>
    </xf>
    <xf numFmtId="0" fontId="17" fillId="0" borderId="0">
      <alignment vertical="top"/>
    </xf>
    <xf numFmtId="0" fontId="18" fillId="0" borderId="0"/>
    <xf numFmtId="0" fontId="16" fillId="0" borderId="0"/>
    <xf numFmtId="0" fontId="16" fillId="0" borderId="0"/>
    <xf numFmtId="0" fontId="7" fillId="0" borderId="0"/>
    <xf numFmtId="0" fontId="19" fillId="0" borderId="0"/>
    <xf numFmtId="0" fontId="19" fillId="0" borderId="0"/>
    <xf numFmtId="0" fontId="20" fillId="0" borderId="0"/>
    <xf numFmtId="0" fontId="13" fillId="0" borderId="0"/>
  </cellStyleXfs>
  <cellXfs count="4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15" fontId="5" fillId="0" borderId="2" xfId="0" applyNumberFormat="1" applyFont="1" applyFill="1" applyBorder="1" applyAlignment="1">
      <alignment horizontal="center" vertical="center"/>
    </xf>
    <xf numFmtId="165" fontId="5" fillId="0" borderId="2" xfId="2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5" fontId="6" fillId="0" borderId="2" xfId="2" applyFont="1" applyFill="1" applyBorder="1" applyAlignment="1" applyProtection="1">
      <alignment horizontal="left" vertical="center" wrapText="1"/>
    </xf>
    <xf numFmtId="15" fontId="6" fillId="0" borderId="3" xfId="0" applyNumberFormat="1" applyFont="1" applyFill="1" applyBorder="1" applyAlignment="1">
      <alignment horizontal="center" vertical="center" wrapText="1"/>
    </xf>
    <xf numFmtId="0" fontId="6" fillId="0" borderId="0" xfId="15" applyFont="1"/>
    <xf numFmtId="0" fontId="6" fillId="4" borderId="4" xfId="15" applyFont="1" applyFill="1" applyBorder="1"/>
    <xf numFmtId="0" fontId="6" fillId="4" borderId="5" xfId="15" applyFont="1" applyFill="1" applyBorder="1"/>
    <xf numFmtId="0" fontId="6" fillId="4" borderId="5" xfId="15" applyNumberFormat="1" applyFont="1" applyFill="1" applyBorder="1" applyAlignment="1">
      <alignment horizontal="left" wrapText="1"/>
    </xf>
    <xf numFmtId="2" fontId="6" fillId="4" borderId="5" xfId="15" applyNumberFormat="1" applyFont="1" applyFill="1" applyBorder="1" applyAlignment="1">
      <alignment horizontal="left" wrapText="1"/>
    </xf>
    <xf numFmtId="2" fontId="6" fillId="4" borderId="6" xfId="15" applyNumberFormat="1" applyFont="1" applyFill="1" applyBorder="1" applyAlignment="1">
      <alignment horizontal="left" wrapText="1"/>
    </xf>
    <xf numFmtId="0" fontId="21" fillId="4" borderId="7" xfId="15" applyFont="1" applyFill="1" applyBorder="1"/>
    <xf numFmtId="0" fontId="21" fillId="4" borderId="0" xfId="19" applyFont="1" applyFill="1" applyBorder="1" applyAlignment="1">
      <alignment horizontal="left" vertical="center"/>
    </xf>
    <xf numFmtId="0" fontId="6" fillId="4" borderId="0" xfId="15" applyFont="1" applyFill="1" applyBorder="1"/>
    <xf numFmtId="0" fontId="6" fillId="4" borderId="0" xfId="15" applyNumberFormat="1" applyFont="1" applyFill="1" applyBorder="1" applyAlignment="1">
      <alignment horizontal="left" wrapText="1"/>
    </xf>
    <xf numFmtId="2" fontId="6" fillId="4" borderId="0" xfId="15" applyNumberFormat="1" applyFont="1" applyFill="1" applyBorder="1" applyAlignment="1">
      <alignment horizontal="left" wrapText="1"/>
    </xf>
    <xf numFmtId="2" fontId="6" fillId="4" borderId="8" xfId="15" applyNumberFormat="1" applyFont="1" applyFill="1" applyBorder="1" applyAlignment="1">
      <alignment horizontal="left" wrapText="1"/>
    </xf>
    <xf numFmtId="0" fontId="21" fillId="4" borderId="0" xfId="15" applyFont="1" applyFill="1" applyBorder="1"/>
    <xf numFmtId="169" fontId="6" fillId="4" borderId="9" xfId="4" applyNumberFormat="1" applyFont="1" applyFill="1" applyBorder="1" applyAlignment="1" applyProtection="1">
      <alignment vertical="center"/>
    </xf>
    <xf numFmtId="0" fontId="6" fillId="4" borderId="10" xfId="15" applyFont="1" applyFill="1" applyBorder="1"/>
    <xf numFmtId="0" fontId="6" fillId="4" borderId="10" xfId="15" applyNumberFormat="1" applyFont="1" applyFill="1" applyBorder="1" applyAlignment="1">
      <alignment horizontal="left" wrapText="1"/>
    </xf>
    <xf numFmtId="2" fontId="6" fillId="4" borderId="10" xfId="15" applyNumberFormat="1" applyFont="1" applyFill="1" applyBorder="1" applyAlignment="1">
      <alignment horizontal="left" wrapText="1"/>
    </xf>
    <xf numFmtId="2" fontId="6" fillId="4" borderId="11" xfId="15" applyNumberFormat="1" applyFont="1" applyFill="1" applyBorder="1" applyAlignment="1">
      <alignment horizontal="left" wrapText="1"/>
    </xf>
    <xf numFmtId="0" fontId="6" fillId="0" borderId="7" xfId="15" applyFont="1" applyBorder="1"/>
    <xf numFmtId="0" fontId="6" fillId="0" borderId="0" xfId="15" applyFont="1" applyBorder="1"/>
    <xf numFmtId="0" fontId="6" fillId="0" borderId="0" xfId="15" applyNumberFormat="1" applyFont="1" applyBorder="1"/>
    <xf numFmtId="2" fontId="6" fillId="0" borderId="0" xfId="15" applyNumberFormat="1" applyFont="1" applyBorder="1"/>
    <xf numFmtId="2" fontId="6" fillId="0" borderId="8" xfId="15" applyNumberFormat="1" applyFont="1" applyBorder="1"/>
  </cellXfs>
  <cellStyles count="30">
    <cellStyle name="Comma 2" xfId="2"/>
    <cellStyle name="Comma 2 3" xfId="3"/>
    <cellStyle name="Comma 9" xfId="4"/>
    <cellStyle name="Comma 9 2" xfId="5"/>
    <cellStyle name="Excel Built-in Normal" xfId="6"/>
    <cellStyle name="Excel Built-in Normal 1" xfId="7"/>
    <cellStyle name="Excel Built-in Normal 2" xfId="8"/>
    <cellStyle name="Explanatory Text" xfId="1" builtinId="53"/>
    <cellStyle name="Explanatory Text 2" xfId="9"/>
    <cellStyle name="Normal" xfId="0" builtinId="0"/>
    <cellStyle name="Normal 15" xfId="10"/>
    <cellStyle name="Normal 2" xfId="11"/>
    <cellStyle name="Normal 2 11" xfId="12"/>
    <cellStyle name="Normal 2 2" xfId="13"/>
    <cellStyle name="Normal 2 2 2" xfId="14"/>
    <cellStyle name="Normal 2 2 2 2" xfId="15"/>
    <cellStyle name="Normal 2 2 3" xfId="16"/>
    <cellStyle name="Normal 2 3" xfId="17"/>
    <cellStyle name="Normal 2 3 2" xfId="18"/>
    <cellStyle name="Normal 2 3 4 2" xfId="19"/>
    <cellStyle name="Normal 2 4" xfId="20"/>
    <cellStyle name="Normal 3" xfId="21"/>
    <cellStyle name="Normal 3 2" xfId="22"/>
    <cellStyle name="Normal 4" xfId="23"/>
    <cellStyle name="Normal 4 2" xfId="24"/>
    <cellStyle name="Normal 4 3" xfId="25"/>
    <cellStyle name="Normal 5" xfId="26"/>
    <cellStyle name="Normal 5 2" xfId="27"/>
    <cellStyle name="Normal 5 3" xfId="28"/>
    <cellStyle name="Normal 6" xfId="2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showGridLines="0" tabSelected="1" workbookViewId="0">
      <selection activeCell="B4" sqref="B4"/>
    </sheetView>
  </sheetViews>
  <sheetFormatPr defaultRowHeight="12.75" x14ac:dyDescent="0.2"/>
  <cols>
    <col min="1" max="1" width="1.140625" style="1" customWidth="1"/>
    <col min="2" max="2" width="6.7109375" style="1" customWidth="1"/>
    <col min="3" max="3" width="10" style="1" bestFit="1" customWidth="1"/>
    <col min="4" max="4" width="22.85546875" style="1" customWidth="1"/>
    <col min="5" max="5" width="20.42578125" style="1" customWidth="1"/>
    <col min="6" max="6" width="16.28515625" style="1" customWidth="1"/>
    <col min="7" max="7" width="10" style="1" bestFit="1" customWidth="1"/>
    <col min="8" max="8" width="9.7109375" style="1" bestFit="1" customWidth="1"/>
    <col min="9" max="9" width="11" style="1" customWidth="1"/>
    <col min="10" max="10" width="6.42578125" style="1" customWidth="1"/>
    <col min="11" max="11" width="10.5703125" style="1" customWidth="1"/>
    <col min="12" max="12" width="6.85546875" style="1" customWidth="1"/>
    <col min="13" max="13" width="9.42578125" style="1" customWidth="1"/>
    <col min="14" max="14" width="12" style="1" customWidth="1"/>
    <col min="15" max="15" width="15.7109375" style="1" customWidth="1"/>
    <col min="16" max="16" width="21.7109375" style="1" customWidth="1"/>
    <col min="17" max="16384" width="9.140625" style="1"/>
  </cols>
  <sheetData>
    <row r="2" spans="1:16" x14ac:dyDescent="0.2">
      <c r="A2" s="20"/>
      <c r="B2" s="21"/>
      <c r="C2" s="22"/>
      <c r="D2" s="22"/>
      <c r="E2" s="22"/>
      <c r="F2" s="23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1:16" x14ac:dyDescent="0.2">
      <c r="A3" s="20"/>
      <c r="B3" s="26" t="s">
        <v>87</v>
      </c>
      <c r="C3" s="27"/>
      <c r="D3" s="28"/>
      <c r="E3" s="28"/>
      <c r="F3" s="29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1:16" x14ac:dyDescent="0.2">
      <c r="A4" s="20"/>
      <c r="B4" s="26"/>
      <c r="C4" s="32"/>
      <c r="D4" s="28"/>
      <c r="E4" s="28"/>
      <c r="F4" s="29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x14ac:dyDescent="0.2">
      <c r="A5" s="20"/>
      <c r="B5" s="26" t="s">
        <v>86</v>
      </c>
      <c r="C5" s="32"/>
      <c r="D5" s="28"/>
      <c r="E5" s="28"/>
      <c r="F5" s="29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1:16" x14ac:dyDescent="0.2">
      <c r="A6" s="20"/>
      <c r="B6" s="33"/>
      <c r="C6" s="34"/>
      <c r="D6" s="34"/>
      <c r="E6" s="34"/>
      <c r="F6" s="35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2">
      <c r="A7" s="20"/>
      <c r="B7" s="38"/>
      <c r="C7" s="39"/>
      <c r="D7" s="39"/>
      <c r="E7" s="39"/>
      <c r="F7" s="40"/>
      <c r="G7" s="41"/>
      <c r="H7" s="41"/>
      <c r="I7" s="41"/>
      <c r="J7" s="41"/>
      <c r="K7" s="41"/>
      <c r="L7" s="41"/>
      <c r="M7" s="41"/>
      <c r="N7" s="41"/>
      <c r="O7" s="41"/>
      <c r="P7" s="42"/>
    </row>
    <row r="8" spans="1:16" ht="51" x14ac:dyDescent="0.2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3" t="s">
        <v>5</v>
      </c>
      <c r="H8" s="4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P8" s="6" t="s">
        <v>14</v>
      </c>
    </row>
    <row r="9" spans="1:16" x14ac:dyDescent="0.2">
      <c r="B9" s="7" t="s">
        <v>15</v>
      </c>
      <c r="C9" s="8">
        <v>400001850</v>
      </c>
      <c r="D9" s="9" t="s">
        <v>16</v>
      </c>
      <c r="E9" s="9" t="s">
        <v>17</v>
      </c>
      <c r="F9" s="9" t="s">
        <v>18</v>
      </c>
      <c r="G9" s="10">
        <v>43346</v>
      </c>
      <c r="H9" s="11">
        <v>13500</v>
      </c>
      <c r="I9" s="7" t="s">
        <v>19</v>
      </c>
      <c r="J9" s="7" t="s">
        <v>19</v>
      </c>
      <c r="K9" s="12" t="s">
        <v>20</v>
      </c>
      <c r="L9" s="7" t="s">
        <v>19</v>
      </c>
      <c r="M9" s="7" t="s">
        <v>19</v>
      </c>
      <c r="N9" s="12" t="s">
        <v>20</v>
      </c>
      <c r="O9" s="12" t="s">
        <v>20</v>
      </c>
      <c r="P9" s="7" t="s">
        <v>19</v>
      </c>
    </row>
    <row r="10" spans="1:16" x14ac:dyDescent="0.2">
      <c r="B10" s="7" t="s">
        <v>15</v>
      </c>
      <c r="C10" s="8">
        <v>400001851</v>
      </c>
      <c r="D10" s="9" t="s">
        <v>21</v>
      </c>
      <c r="E10" s="9" t="s">
        <v>22</v>
      </c>
      <c r="F10" s="9" t="s">
        <v>23</v>
      </c>
      <c r="G10" s="10">
        <v>43346</v>
      </c>
      <c r="H10" s="11">
        <v>23500</v>
      </c>
      <c r="I10" s="7" t="s">
        <v>19</v>
      </c>
      <c r="J10" s="7" t="s">
        <v>19</v>
      </c>
      <c r="K10" s="12" t="s">
        <v>20</v>
      </c>
      <c r="L10" s="12" t="s">
        <v>20</v>
      </c>
      <c r="M10" s="7" t="s">
        <v>19</v>
      </c>
      <c r="N10" s="12" t="s">
        <v>20</v>
      </c>
      <c r="O10" s="7" t="s">
        <v>19</v>
      </c>
      <c r="P10" s="7" t="s">
        <v>19</v>
      </c>
    </row>
    <row r="11" spans="1:16" x14ac:dyDescent="0.2">
      <c r="B11" s="7" t="s">
        <v>24</v>
      </c>
      <c r="C11" s="9">
        <v>400001858</v>
      </c>
      <c r="D11" s="9" t="s">
        <v>25</v>
      </c>
      <c r="E11" s="9" t="s">
        <v>26</v>
      </c>
      <c r="F11" s="9" t="s">
        <v>27</v>
      </c>
      <c r="G11" s="10">
        <v>43390</v>
      </c>
      <c r="H11" s="11">
        <v>14500</v>
      </c>
      <c r="I11" s="7" t="s">
        <v>19</v>
      </c>
      <c r="J11" s="7" t="s">
        <v>19</v>
      </c>
      <c r="K11" s="12" t="s">
        <v>20</v>
      </c>
      <c r="L11" s="12" t="s">
        <v>20</v>
      </c>
      <c r="M11" s="7" t="s">
        <v>19</v>
      </c>
      <c r="N11" s="7" t="s">
        <v>19</v>
      </c>
      <c r="O11" s="7" t="s">
        <v>19</v>
      </c>
      <c r="P11" s="7" t="s">
        <v>19</v>
      </c>
    </row>
    <row r="12" spans="1:16" x14ac:dyDescent="0.2">
      <c r="B12" s="7" t="s">
        <v>24</v>
      </c>
      <c r="C12" s="9">
        <v>400001859</v>
      </c>
      <c r="D12" s="9" t="s">
        <v>28</v>
      </c>
      <c r="E12" s="9" t="s">
        <v>29</v>
      </c>
      <c r="F12" s="9" t="s">
        <v>30</v>
      </c>
      <c r="G12" s="10">
        <v>43395</v>
      </c>
      <c r="H12" s="11">
        <v>19000</v>
      </c>
      <c r="I12" s="7" t="s">
        <v>19</v>
      </c>
      <c r="J12" s="7" t="s">
        <v>19</v>
      </c>
      <c r="K12" s="7" t="s">
        <v>19</v>
      </c>
      <c r="L12" s="7" t="s">
        <v>19</v>
      </c>
      <c r="M12" s="7" t="s">
        <v>19</v>
      </c>
      <c r="N12" s="7" t="s">
        <v>19</v>
      </c>
      <c r="O12" s="12" t="s">
        <v>20</v>
      </c>
      <c r="P12" s="7" t="s">
        <v>19</v>
      </c>
    </row>
    <row r="13" spans="1:16" x14ac:dyDescent="0.2">
      <c r="B13" s="7" t="s">
        <v>31</v>
      </c>
      <c r="C13" s="8">
        <v>400001869</v>
      </c>
      <c r="D13" s="9" t="s">
        <v>32</v>
      </c>
      <c r="E13" s="9" t="s">
        <v>33</v>
      </c>
      <c r="F13" s="9" t="s">
        <v>34</v>
      </c>
      <c r="G13" s="10">
        <v>43416</v>
      </c>
      <c r="H13" s="11">
        <v>10000</v>
      </c>
      <c r="I13" s="7" t="s">
        <v>19</v>
      </c>
      <c r="J13" s="7" t="s">
        <v>19</v>
      </c>
      <c r="K13" s="7" t="s">
        <v>19</v>
      </c>
      <c r="L13" s="7" t="s">
        <v>19</v>
      </c>
      <c r="M13" s="7" t="s">
        <v>19</v>
      </c>
      <c r="N13" s="7" t="s">
        <v>19</v>
      </c>
      <c r="O13" s="12" t="s">
        <v>20</v>
      </c>
      <c r="P13" s="12" t="s">
        <v>20</v>
      </c>
    </row>
    <row r="14" spans="1:16" x14ac:dyDescent="0.2">
      <c r="B14" s="7" t="s">
        <v>31</v>
      </c>
      <c r="C14" s="8">
        <v>400001871</v>
      </c>
      <c r="D14" s="9" t="s">
        <v>35</v>
      </c>
      <c r="E14" s="9" t="s">
        <v>36</v>
      </c>
      <c r="F14" s="9" t="s">
        <v>37</v>
      </c>
      <c r="G14" s="10">
        <v>43423</v>
      </c>
      <c r="H14" s="11">
        <v>12000</v>
      </c>
      <c r="I14" s="7" t="s">
        <v>19</v>
      </c>
      <c r="J14" s="7" t="s">
        <v>19</v>
      </c>
      <c r="K14" s="12" t="s">
        <v>20</v>
      </c>
      <c r="L14" s="7" t="s">
        <v>19</v>
      </c>
      <c r="M14" s="7" t="s">
        <v>19</v>
      </c>
      <c r="N14" s="7" t="s">
        <v>19</v>
      </c>
      <c r="O14" s="12" t="s">
        <v>20</v>
      </c>
      <c r="P14" s="12" t="s">
        <v>20</v>
      </c>
    </row>
    <row r="15" spans="1:16" x14ac:dyDescent="0.2">
      <c r="B15" s="7" t="s">
        <v>31</v>
      </c>
      <c r="C15" s="8">
        <v>400001875</v>
      </c>
      <c r="D15" s="9" t="s">
        <v>38</v>
      </c>
      <c r="E15" s="9" t="s">
        <v>39</v>
      </c>
      <c r="F15" s="9" t="s">
        <v>40</v>
      </c>
      <c r="G15" s="10">
        <v>43430</v>
      </c>
      <c r="H15" s="11">
        <v>18019</v>
      </c>
      <c r="I15" s="7" t="s">
        <v>19</v>
      </c>
      <c r="J15" s="12" t="s">
        <v>20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P15" s="12" t="s">
        <v>20</v>
      </c>
    </row>
    <row r="16" spans="1:16" x14ac:dyDescent="0.2">
      <c r="B16" s="7" t="s">
        <v>41</v>
      </c>
      <c r="C16" s="13">
        <v>400001881</v>
      </c>
      <c r="D16" s="14" t="s">
        <v>42</v>
      </c>
      <c r="E16" s="15" t="s">
        <v>43</v>
      </c>
      <c r="F16" s="15" t="s">
        <v>30</v>
      </c>
      <c r="G16" s="10">
        <v>43440</v>
      </c>
      <c r="H16" s="11">
        <v>49501</v>
      </c>
      <c r="I16" s="7" t="s">
        <v>19</v>
      </c>
      <c r="J16" s="12" t="s">
        <v>20</v>
      </c>
      <c r="K16" s="7" t="s">
        <v>19</v>
      </c>
      <c r="L16" s="7" t="s">
        <v>19</v>
      </c>
      <c r="M16" s="7" t="s">
        <v>19</v>
      </c>
      <c r="N16" s="12" t="s">
        <v>20</v>
      </c>
      <c r="O16" s="12" t="s">
        <v>20</v>
      </c>
      <c r="P16" s="7" t="s">
        <v>19</v>
      </c>
    </row>
    <row r="17" spans="2:16" x14ac:dyDescent="0.2">
      <c r="B17" s="7" t="s">
        <v>44</v>
      </c>
      <c r="C17" s="13">
        <v>400001899</v>
      </c>
      <c r="D17" s="14" t="s">
        <v>45</v>
      </c>
      <c r="E17" s="15" t="s">
        <v>46</v>
      </c>
      <c r="F17" s="15" t="s">
        <v>27</v>
      </c>
      <c r="G17" s="10">
        <v>43481</v>
      </c>
      <c r="H17" s="11">
        <v>18000</v>
      </c>
      <c r="I17" s="12" t="s">
        <v>20</v>
      </c>
      <c r="J17" s="7" t="s">
        <v>19</v>
      </c>
      <c r="K17" s="12" t="s">
        <v>20</v>
      </c>
      <c r="L17" s="7" t="s">
        <v>19</v>
      </c>
      <c r="M17" s="12" t="s">
        <v>20</v>
      </c>
      <c r="N17" s="7" t="s">
        <v>19</v>
      </c>
      <c r="O17" s="7" t="s">
        <v>19</v>
      </c>
      <c r="P17" s="7" t="s">
        <v>19</v>
      </c>
    </row>
    <row r="18" spans="2:16" x14ac:dyDescent="0.2">
      <c r="B18" s="7" t="s">
        <v>44</v>
      </c>
      <c r="C18" s="13">
        <v>400001893</v>
      </c>
      <c r="D18" s="14" t="s">
        <v>47</v>
      </c>
      <c r="E18" s="15" t="s">
        <v>48</v>
      </c>
      <c r="F18" s="15" t="s">
        <v>30</v>
      </c>
      <c r="G18" s="10">
        <v>43467</v>
      </c>
      <c r="H18" s="11">
        <v>18001</v>
      </c>
      <c r="I18" s="7" t="s">
        <v>19</v>
      </c>
      <c r="J18" s="7" t="s">
        <v>19</v>
      </c>
      <c r="K18" s="7" t="s">
        <v>19</v>
      </c>
      <c r="L18" s="7" t="s">
        <v>19</v>
      </c>
      <c r="M18" s="7" t="s">
        <v>19</v>
      </c>
      <c r="N18" s="7" t="s">
        <v>19</v>
      </c>
      <c r="O18" s="12" t="s">
        <v>20</v>
      </c>
      <c r="P18" s="7" t="s">
        <v>19</v>
      </c>
    </row>
    <row r="19" spans="2:16" x14ac:dyDescent="0.2">
      <c r="B19" s="7" t="s">
        <v>49</v>
      </c>
      <c r="C19" s="13">
        <v>400001915</v>
      </c>
      <c r="D19" s="14" t="s">
        <v>50</v>
      </c>
      <c r="E19" s="15" t="s">
        <v>46</v>
      </c>
      <c r="F19" s="15" t="s">
        <v>51</v>
      </c>
      <c r="G19" s="16">
        <v>43507</v>
      </c>
      <c r="H19" s="11">
        <v>18000</v>
      </c>
      <c r="I19" s="12" t="s">
        <v>20</v>
      </c>
      <c r="J19" s="7" t="s">
        <v>19</v>
      </c>
      <c r="K19" s="12" t="s">
        <v>20</v>
      </c>
      <c r="L19" s="12" t="s">
        <v>20</v>
      </c>
      <c r="M19" s="7" t="s">
        <v>19</v>
      </c>
      <c r="N19" s="12" t="s">
        <v>20</v>
      </c>
      <c r="O19" s="12" t="s">
        <v>20</v>
      </c>
      <c r="P19" s="7" t="s">
        <v>19</v>
      </c>
    </row>
    <row r="20" spans="2:16" x14ac:dyDescent="0.2">
      <c r="B20" s="7" t="s">
        <v>49</v>
      </c>
      <c r="C20" s="13">
        <v>400001909</v>
      </c>
      <c r="D20" s="14" t="s">
        <v>52</v>
      </c>
      <c r="E20" s="15" t="s">
        <v>53</v>
      </c>
      <c r="F20" s="15" t="s">
        <v>54</v>
      </c>
      <c r="G20" s="16">
        <v>43500</v>
      </c>
      <c r="H20" s="11">
        <v>10000</v>
      </c>
      <c r="I20" s="7" t="s">
        <v>19</v>
      </c>
      <c r="J20" s="7" t="s">
        <v>19</v>
      </c>
      <c r="K20" s="12" t="s">
        <v>20</v>
      </c>
      <c r="L20" s="7" t="s">
        <v>19</v>
      </c>
      <c r="M20" s="7" t="s">
        <v>19</v>
      </c>
      <c r="N20" s="12" t="s">
        <v>20</v>
      </c>
      <c r="O20" s="7" t="s">
        <v>19</v>
      </c>
      <c r="P20" s="7" t="s">
        <v>19</v>
      </c>
    </row>
    <row r="21" spans="2:16" x14ac:dyDescent="0.2">
      <c r="B21" s="7" t="s">
        <v>49</v>
      </c>
      <c r="C21" s="13">
        <v>400001917</v>
      </c>
      <c r="D21" s="14" t="s">
        <v>55</v>
      </c>
      <c r="E21" s="15" t="s">
        <v>56</v>
      </c>
      <c r="F21" s="15" t="s">
        <v>30</v>
      </c>
      <c r="G21" s="16">
        <v>43521</v>
      </c>
      <c r="H21" s="11">
        <v>14000</v>
      </c>
      <c r="I21" s="12" t="s">
        <v>20</v>
      </c>
      <c r="J21" s="7" t="s">
        <v>19</v>
      </c>
      <c r="K21" s="12" t="s">
        <v>20</v>
      </c>
      <c r="L21" s="7" t="s">
        <v>19</v>
      </c>
      <c r="M21" s="7" t="s">
        <v>19</v>
      </c>
      <c r="N21" s="12" t="s">
        <v>20</v>
      </c>
      <c r="O21" s="12" t="s">
        <v>20</v>
      </c>
      <c r="P21" s="7" t="s">
        <v>19</v>
      </c>
    </row>
    <row r="22" spans="2:16" x14ac:dyDescent="0.2">
      <c r="B22" s="7" t="s">
        <v>49</v>
      </c>
      <c r="C22" s="13">
        <v>400001920</v>
      </c>
      <c r="D22" s="14" t="s">
        <v>57</v>
      </c>
      <c r="E22" s="15" t="s">
        <v>58</v>
      </c>
      <c r="F22" s="15" t="s">
        <v>23</v>
      </c>
      <c r="G22" s="16">
        <v>43521</v>
      </c>
      <c r="H22" s="11">
        <v>10000</v>
      </c>
      <c r="I22" s="12" t="s">
        <v>20</v>
      </c>
      <c r="J22" s="7" t="s">
        <v>19</v>
      </c>
      <c r="K22" s="12" t="s">
        <v>20</v>
      </c>
      <c r="L22" s="7" t="s">
        <v>19</v>
      </c>
      <c r="M22" s="7" t="s">
        <v>19</v>
      </c>
      <c r="N22" s="12" t="s">
        <v>20</v>
      </c>
      <c r="O22" s="7" t="s">
        <v>19</v>
      </c>
      <c r="P22" s="12" t="s">
        <v>20</v>
      </c>
    </row>
    <row r="23" spans="2:16" x14ac:dyDescent="0.2">
      <c r="B23" s="17" t="s">
        <v>59</v>
      </c>
      <c r="C23" s="7">
        <v>400001829</v>
      </c>
      <c r="D23" s="15" t="s">
        <v>60</v>
      </c>
      <c r="E23" s="15" t="s">
        <v>61</v>
      </c>
      <c r="F23" s="15" t="s">
        <v>27</v>
      </c>
      <c r="G23" s="10">
        <v>43290</v>
      </c>
      <c r="H23" s="11">
        <f>9500+705</f>
        <v>10205</v>
      </c>
      <c r="I23" s="7" t="s">
        <v>19</v>
      </c>
      <c r="J23" s="7" t="s">
        <v>19</v>
      </c>
      <c r="K23" s="7" t="s">
        <v>19</v>
      </c>
      <c r="L23" s="7" t="s">
        <v>19</v>
      </c>
      <c r="M23" s="7" t="s">
        <v>19</v>
      </c>
      <c r="N23" s="7" t="s">
        <v>19</v>
      </c>
      <c r="O23" s="12" t="s">
        <v>20</v>
      </c>
      <c r="P23" s="7" t="s">
        <v>19</v>
      </c>
    </row>
    <row r="24" spans="2:16" x14ac:dyDescent="0.2">
      <c r="B24" s="17" t="s">
        <v>59</v>
      </c>
      <c r="C24" s="7">
        <v>400001808</v>
      </c>
      <c r="D24" s="15" t="s">
        <v>62</v>
      </c>
      <c r="E24" s="15" t="s">
        <v>58</v>
      </c>
      <c r="F24" s="15" t="s">
        <v>23</v>
      </c>
      <c r="G24" s="10">
        <v>43249</v>
      </c>
      <c r="H24" s="18">
        <v>10000</v>
      </c>
      <c r="I24" s="7" t="s">
        <v>19</v>
      </c>
      <c r="J24" s="7" t="s">
        <v>19</v>
      </c>
      <c r="K24" s="12" t="s">
        <v>20</v>
      </c>
      <c r="L24" s="7" t="s">
        <v>19</v>
      </c>
      <c r="M24" s="7" t="s">
        <v>19</v>
      </c>
      <c r="N24" s="7" t="s">
        <v>19</v>
      </c>
      <c r="O24" s="7" t="s">
        <v>63</v>
      </c>
      <c r="P24" s="7" t="s">
        <v>19</v>
      </c>
    </row>
    <row r="25" spans="2:16" x14ac:dyDescent="0.2">
      <c r="B25" s="7" t="s">
        <v>64</v>
      </c>
      <c r="C25" s="7">
        <v>400001840</v>
      </c>
      <c r="D25" s="15" t="s">
        <v>65</v>
      </c>
      <c r="E25" s="15" t="s">
        <v>66</v>
      </c>
      <c r="F25" s="15" t="s">
        <v>34</v>
      </c>
      <c r="G25" s="10">
        <v>43326</v>
      </c>
      <c r="H25" s="11">
        <f>9500+1555</f>
        <v>11055</v>
      </c>
      <c r="I25" s="7" t="s">
        <v>19</v>
      </c>
      <c r="J25" s="7" t="s">
        <v>19</v>
      </c>
      <c r="K25" s="7" t="s">
        <v>19</v>
      </c>
      <c r="L25" s="7" t="s">
        <v>19</v>
      </c>
      <c r="M25" s="7" t="s">
        <v>19</v>
      </c>
      <c r="N25" s="7" t="s">
        <v>19</v>
      </c>
      <c r="O25" s="12" t="s">
        <v>20</v>
      </c>
      <c r="P25" s="7" t="s">
        <v>19</v>
      </c>
    </row>
    <row r="26" spans="2:16" x14ac:dyDescent="0.2">
      <c r="B26" s="7" t="s">
        <v>64</v>
      </c>
      <c r="C26" s="7">
        <v>400001836</v>
      </c>
      <c r="D26" s="15" t="s">
        <v>67</v>
      </c>
      <c r="E26" s="15" t="s">
        <v>68</v>
      </c>
      <c r="F26" s="15" t="s">
        <v>34</v>
      </c>
      <c r="G26" s="10">
        <v>43313</v>
      </c>
      <c r="H26" s="11">
        <f>9500+455</f>
        <v>9955</v>
      </c>
      <c r="I26" s="7" t="s">
        <v>19</v>
      </c>
      <c r="J26" s="7" t="s">
        <v>19</v>
      </c>
      <c r="K26" s="7" t="s">
        <v>19</v>
      </c>
      <c r="L26" s="7" t="s">
        <v>19</v>
      </c>
      <c r="M26" s="7" t="s">
        <v>19</v>
      </c>
      <c r="N26" s="7" t="s">
        <v>19</v>
      </c>
      <c r="O26" s="12" t="s">
        <v>20</v>
      </c>
      <c r="P26" s="7" t="s">
        <v>19</v>
      </c>
    </row>
    <row r="27" spans="2:16" x14ac:dyDescent="0.2">
      <c r="B27" s="7" t="s">
        <v>64</v>
      </c>
      <c r="C27" s="7">
        <v>400001847</v>
      </c>
      <c r="D27" s="15" t="s">
        <v>69</v>
      </c>
      <c r="E27" s="15" t="s">
        <v>70</v>
      </c>
      <c r="F27" s="15" t="s">
        <v>40</v>
      </c>
      <c r="G27" s="10">
        <v>43313</v>
      </c>
      <c r="H27" s="11">
        <f>9000+625</f>
        <v>9625</v>
      </c>
      <c r="I27" s="7" t="s">
        <v>19</v>
      </c>
      <c r="J27" s="7" t="s">
        <v>19</v>
      </c>
      <c r="K27" s="12" t="s">
        <v>20</v>
      </c>
      <c r="L27" s="7" t="s">
        <v>19</v>
      </c>
      <c r="M27" s="7" t="s">
        <v>19</v>
      </c>
      <c r="N27" s="7" t="s">
        <v>19</v>
      </c>
      <c r="O27" s="12" t="s">
        <v>20</v>
      </c>
      <c r="P27" s="7" t="s">
        <v>19</v>
      </c>
    </row>
    <row r="28" spans="2:16" x14ac:dyDescent="0.2">
      <c r="B28" s="7" t="s">
        <v>71</v>
      </c>
      <c r="C28" s="7">
        <v>400001787</v>
      </c>
      <c r="D28" s="15" t="s">
        <v>72</v>
      </c>
      <c r="E28" s="15" t="s">
        <v>73</v>
      </c>
      <c r="F28" s="15" t="s">
        <v>30</v>
      </c>
      <c r="G28" s="10">
        <v>43192</v>
      </c>
      <c r="H28" s="11">
        <f>15000+4250</f>
        <v>19250</v>
      </c>
      <c r="I28" s="7" t="s">
        <v>19</v>
      </c>
      <c r="J28" s="7" t="s">
        <v>19</v>
      </c>
      <c r="K28" s="12" t="s">
        <v>20</v>
      </c>
      <c r="L28" s="7" t="s">
        <v>19</v>
      </c>
      <c r="M28" s="7" t="s">
        <v>19</v>
      </c>
      <c r="N28" s="7" t="s">
        <v>19</v>
      </c>
      <c r="O28" s="7" t="s">
        <v>19</v>
      </c>
      <c r="P28" s="7" t="s">
        <v>19</v>
      </c>
    </row>
    <row r="29" spans="2:16" x14ac:dyDescent="0.2">
      <c r="B29" s="7" t="s">
        <v>71</v>
      </c>
      <c r="C29" s="7">
        <v>400001792</v>
      </c>
      <c r="D29" s="15" t="s">
        <v>74</v>
      </c>
      <c r="E29" s="15" t="s">
        <v>75</v>
      </c>
      <c r="F29" s="15" t="s">
        <v>30</v>
      </c>
      <c r="G29" s="10">
        <v>43206</v>
      </c>
      <c r="H29" s="11">
        <f>8990+582</f>
        <v>9572</v>
      </c>
      <c r="I29" s="7" t="s">
        <v>19</v>
      </c>
      <c r="J29" s="7" t="s">
        <v>19</v>
      </c>
      <c r="K29" s="12" t="s">
        <v>20</v>
      </c>
      <c r="L29" s="7" t="s">
        <v>19</v>
      </c>
      <c r="M29" s="7" t="s">
        <v>19</v>
      </c>
      <c r="N29" s="7" t="s">
        <v>19</v>
      </c>
      <c r="O29" s="12" t="s">
        <v>20</v>
      </c>
      <c r="P29" s="7" t="s">
        <v>19</v>
      </c>
    </row>
    <row r="30" spans="2:16" x14ac:dyDescent="0.2">
      <c r="B30" s="7" t="s">
        <v>76</v>
      </c>
      <c r="C30" s="7">
        <v>400001810</v>
      </c>
      <c r="D30" s="15" t="s">
        <v>77</v>
      </c>
      <c r="E30" s="15" t="s">
        <v>78</v>
      </c>
      <c r="F30" s="15" t="s">
        <v>27</v>
      </c>
      <c r="G30" s="10">
        <v>43265</v>
      </c>
      <c r="H30" s="11">
        <v>12000</v>
      </c>
      <c r="I30" s="7" t="s">
        <v>19</v>
      </c>
      <c r="J30" s="7" t="s">
        <v>19</v>
      </c>
      <c r="K30" s="12" t="s">
        <v>20</v>
      </c>
      <c r="L30" s="7" t="s">
        <v>19</v>
      </c>
      <c r="M30" s="7" t="s">
        <v>19</v>
      </c>
      <c r="N30" s="7" t="s">
        <v>19</v>
      </c>
      <c r="O30" s="7" t="s">
        <v>19</v>
      </c>
      <c r="P30" s="7" t="s">
        <v>19</v>
      </c>
    </row>
    <row r="31" spans="2:16" x14ac:dyDescent="0.2">
      <c r="B31" s="7" t="s">
        <v>76</v>
      </c>
      <c r="C31" s="7">
        <v>400001815</v>
      </c>
      <c r="D31" s="15" t="s">
        <v>79</v>
      </c>
      <c r="E31" s="15" t="s">
        <v>58</v>
      </c>
      <c r="F31" s="15" t="s">
        <v>54</v>
      </c>
      <c r="G31" s="10">
        <v>43255</v>
      </c>
      <c r="H31" s="11">
        <f>9500+900</f>
        <v>10400</v>
      </c>
      <c r="I31" s="7" t="s">
        <v>19</v>
      </c>
      <c r="J31" s="7" t="s">
        <v>19</v>
      </c>
      <c r="K31" s="12" t="s">
        <v>20</v>
      </c>
      <c r="L31" s="7" t="s">
        <v>19</v>
      </c>
      <c r="M31" s="7" t="s">
        <v>19</v>
      </c>
      <c r="N31" s="7" t="s">
        <v>19</v>
      </c>
      <c r="O31" s="7" t="s">
        <v>63</v>
      </c>
      <c r="P31" s="7" t="s">
        <v>19</v>
      </c>
    </row>
    <row r="32" spans="2:16" x14ac:dyDescent="0.2">
      <c r="B32" s="7" t="s">
        <v>80</v>
      </c>
      <c r="C32" s="7">
        <v>400001823</v>
      </c>
      <c r="D32" s="15" t="s">
        <v>81</v>
      </c>
      <c r="E32" s="15" t="s">
        <v>82</v>
      </c>
      <c r="F32" s="15" t="s">
        <v>23</v>
      </c>
      <c r="G32" s="19">
        <v>43271</v>
      </c>
      <c r="H32" s="11">
        <v>58796</v>
      </c>
      <c r="I32" s="7" t="s">
        <v>19</v>
      </c>
      <c r="J32" s="7" t="s">
        <v>19</v>
      </c>
      <c r="K32" s="12" t="s">
        <v>20</v>
      </c>
      <c r="L32" s="7" t="s">
        <v>19</v>
      </c>
      <c r="M32" s="7" t="s">
        <v>19</v>
      </c>
      <c r="N32" s="12" t="s">
        <v>20</v>
      </c>
      <c r="O32" s="12" t="s">
        <v>20</v>
      </c>
      <c r="P32" s="7" t="s">
        <v>19</v>
      </c>
    </row>
    <row r="33" spans="2:16" x14ac:dyDescent="0.2">
      <c r="B33" s="7" t="s">
        <v>83</v>
      </c>
      <c r="C33" s="7">
        <v>400001806</v>
      </c>
      <c r="D33" s="15" t="s">
        <v>84</v>
      </c>
      <c r="E33" s="15" t="s">
        <v>58</v>
      </c>
      <c r="F33" s="15" t="s">
        <v>54</v>
      </c>
      <c r="G33" s="19">
        <v>43221</v>
      </c>
      <c r="H33" s="11">
        <v>11200</v>
      </c>
      <c r="I33" s="7" t="s">
        <v>19</v>
      </c>
      <c r="J33" s="7" t="s">
        <v>19</v>
      </c>
      <c r="K33" s="12" t="s">
        <v>20</v>
      </c>
      <c r="L33" s="7" t="s">
        <v>19</v>
      </c>
      <c r="M33" s="7" t="s">
        <v>19</v>
      </c>
      <c r="N33" s="12" t="s">
        <v>20</v>
      </c>
      <c r="O33" s="7" t="s">
        <v>63</v>
      </c>
      <c r="P33" s="7" t="s">
        <v>19</v>
      </c>
    </row>
    <row r="34" spans="2:16" x14ac:dyDescent="0.2">
      <c r="B34" s="7" t="s">
        <v>83</v>
      </c>
      <c r="C34" s="7">
        <v>400001801</v>
      </c>
      <c r="D34" s="13" t="s">
        <v>85</v>
      </c>
      <c r="E34" s="15" t="s">
        <v>58</v>
      </c>
      <c r="F34" s="15" t="s">
        <v>23</v>
      </c>
      <c r="G34" s="10">
        <v>43230</v>
      </c>
      <c r="H34" s="11">
        <v>10000</v>
      </c>
      <c r="I34" s="7" t="s">
        <v>19</v>
      </c>
      <c r="J34" s="7" t="s">
        <v>19</v>
      </c>
      <c r="K34" s="12" t="s">
        <v>20</v>
      </c>
      <c r="L34" s="7" t="s">
        <v>19</v>
      </c>
      <c r="M34" s="7" t="s">
        <v>19</v>
      </c>
      <c r="N34" s="7" t="s">
        <v>19</v>
      </c>
      <c r="O34" s="12" t="s">
        <v>20</v>
      </c>
      <c r="P34" s="7" t="s">
        <v>19</v>
      </c>
    </row>
  </sheetData>
  <conditionalFormatting sqref="C13:C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2019-05-06T05:15:29Z</dcterms:created>
  <dcterms:modified xsi:type="dcterms:W3CDTF">2019-05-06T10:18:25Z</dcterms:modified>
</cp:coreProperties>
</file>