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855"/>
  </bookViews>
  <sheets>
    <sheet name="Ann 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_ann1">#REF!</definedName>
    <definedName name="___ANN11">#REF!</definedName>
    <definedName name="___ann2">[2]ban!#REF!</definedName>
    <definedName name="___ann3">'[3]Annexure-5'!#REF!</definedName>
    <definedName name="___ANN5">#REF!</definedName>
    <definedName name="___ANN8">#REF!</definedName>
    <definedName name="___xlnm._FilterDatabase_14">#REF!</definedName>
    <definedName name="__ann1">#REF!</definedName>
    <definedName name="__ANN11">#REF!</definedName>
    <definedName name="__ANN14">#REF!</definedName>
    <definedName name="__ann2">[2]ban!#REF!</definedName>
    <definedName name="__ann3">'[3]Annexure-5'!#REF!</definedName>
    <definedName name="__ANN4">#REF!</definedName>
    <definedName name="__ANN5">#REF!</definedName>
    <definedName name="__ANN6">#REF!</definedName>
    <definedName name="__ANN7">#REF!</definedName>
    <definedName name="__ANN8">#REF!</definedName>
    <definedName name="__ANN9">#REF!</definedName>
    <definedName name="__xlnm._FilterDatabase_11">'[4]Annexure-14'!#REF!</definedName>
    <definedName name="__xlnm._FilterDatabase_14">#REF!</definedName>
    <definedName name="__xlnm._FilterDatabase_15">#REF!</definedName>
    <definedName name="__xlnm._FilterDatabase_3">'[4]Annexure-4'!#REF!</definedName>
    <definedName name="_ann1">#REF!</definedName>
    <definedName name="_ANN11">#REF!</definedName>
    <definedName name="_ANN14">#REF!</definedName>
    <definedName name="_ann2">[2]ban!#REF!</definedName>
    <definedName name="_ann3">'[3]Annexure-5'!#REF!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a">#REF!</definedName>
    <definedName name="aa">#REF!</definedName>
    <definedName name="adsf">#REF!</definedName>
    <definedName name="AF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nnexure1">#REF!</definedName>
    <definedName name="ANNN">#REF!</definedName>
    <definedName name="AS">#REF!</definedName>
    <definedName name="asfa">#REF!</definedName>
    <definedName name="ashok">#REF!</definedName>
    <definedName name="b">#REF!</definedName>
    <definedName name="d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F">#REF!</definedName>
    <definedName name="dsf">#REF!</definedName>
    <definedName name="e">#REF!</definedName>
    <definedName name="Excel_BuiltIn__FilterDatabase_1">#REF!</definedName>
    <definedName name="Excel_BuiltIn__FilterDatabase_2">#REF!</definedName>
    <definedName name="Excel_BuiltIn__FilterDatabase_3">#REF!</definedName>
    <definedName name="Excel_BuiltIn__FilterDatabase_3_1">#REF!</definedName>
    <definedName name="Excel_BuiltIn__FilterDatabase_4">#REF!</definedName>
    <definedName name="Excel_BuiltIn__FilterDatabase_5">#REF!</definedName>
    <definedName name="Excel_BuiltIn_Print_Area_2">'[5]Annexure-2'!#REF!</definedName>
    <definedName name="Excel_BuiltIn_Print_Area_2_1">#REF!</definedName>
    <definedName name="Excel_BuiltIn_Print_Area_2_1_2">NA()</definedName>
    <definedName name="Excel_BuiltIn_Print_Area_2_1_2_10">'[6]Ann-1'!#REF!</definedName>
    <definedName name="Excel_BuiltIn_Print_Area_2_1_2_5">'[6]Ann-1'!#REF!</definedName>
    <definedName name="Excel_BuiltIn_Print_Area_2_1_2_6">'[6]Ann-1'!#REF!</definedName>
    <definedName name="Excel_BuiltIn_Print_Area_2_1_2_7">'[6]Ann-1'!#REF!</definedName>
    <definedName name="Excel_BuiltIn_Print_Area_2_1_2_8">#REF!</definedName>
    <definedName name="Excel_BuiltIn_Print_Area_2_1_2_9">#REF!</definedName>
    <definedName name="Excel_BuiltIn_Print_Area_2_1_3">'[7]Ann-3'!#REF!</definedName>
    <definedName name="Excel_BuiltIn_Print_Area_2_1_8">#REF!</definedName>
    <definedName name="Excel_BuiltIn_Print_Area_2_1_8_1">NA()</definedName>
    <definedName name="Excel_BuiltIn_Print_Area_2_1_9">#REF!</definedName>
    <definedName name="Excel_BuiltIn_Print_Area_3">'[7]Ann-3'!#REF!</definedName>
    <definedName name="Excel_BuiltIn_Print_Area_6_1">#REF!</definedName>
    <definedName name="Exhibit">#REF!</definedName>
    <definedName name="fm">#REF!</definedName>
    <definedName name="fr">#REF!</definedName>
    <definedName name="fsdgfsad">#REF!</definedName>
    <definedName name="H">#REF!</definedName>
    <definedName name="j">#REF!</definedName>
    <definedName name="jkwahjs">#REF!</definedName>
    <definedName name="Old">[2]ban!#REF!</definedName>
    <definedName name="OLE_LINK5_2">'[8]ANN-3C'!#REF!</definedName>
    <definedName name="S">#REF!</definedName>
    <definedName name="SA">#REF!</definedName>
    <definedName name="sdasd">IF(AND([9]Sheet1!$G$4="© 2011 Spreadsheet123 Ltd. All rights reserved",[9]Sheet1!$A$4="Small Business Templates by Spreadsheet123.com"),1,0)</definedName>
    <definedName name="sds">IF(AND([9]Sheet1!$K$4="© 2011 Spreadsheet123 Ltd. All rights reserved",[9]Sheet1!$A$4="Small Business Templates by Spreadsheet123.com"),1,0)</definedName>
    <definedName name="shfpoq">#REF!</definedName>
    <definedName name="sss">#REF!</definedName>
    <definedName name="SSSS">#REF!</definedName>
    <definedName name="TEST1">#REF!</definedName>
    <definedName name="TESTHKEY">#REF!</definedName>
    <definedName name="TESTKEYS">#REF!</definedName>
    <definedName name="TESTVKE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E25" i="1"/>
  <c r="I25" i="1"/>
  <c r="M25" i="1"/>
  <c r="Q25" i="1"/>
  <c r="Q34" i="1" s="1"/>
  <c r="U25" i="1"/>
  <c r="Y25" i="1"/>
  <c r="E26" i="1"/>
  <c r="I26" i="1"/>
  <c r="M26" i="1"/>
  <c r="M34" i="1" s="1"/>
  <c r="Q26" i="1"/>
  <c r="U26" i="1"/>
  <c r="Y26" i="1"/>
  <c r="E27" i="1"/>
  <c r="I27" i="1"/>
  <c r="M27" i="1"/>
  <c r="Q27" i="1"/>
  <c r="U27" i="1"/>
  <c r="Y27" i="1"/>
  <c r="E28" i="1"/>
  <c r="I28" i="1"/>
  <c r="M28" i="1"/>
  <c r="Q28" i="1"/>
  <c r="U28" i="1"/>
  <c r="Y28" i="1"/>
  <c r="E29" i="1"/>
  <c r="I29" i="1"/>
  <c r="M29" i="1"/>
  <c r="Q29" i="1"/>
  <c r="U29" i="1"/>
  <c r="Y29" i="1"/>
  <c r="E30" i="1"/>
  <c r="I30" i="1"/>
  <c r="M30" i="1"/>
  <c r="Q30" i="1"/>
  <c r="U30" i="1"/>
  <c r="Y30" i="1"/>
  <c r="E31" i="1"/>
  <c r="I31" i="1"/>
  <c r="M31" i="1"/>
  <c r="Q31" i="1"/>
  <c r="U31" i="1"/>
  <c r="Y31" i="1"/>
  <c r="E32" i="1"/>
  <c r="I32" i="1"/>
  <c r="M32" i="1"/>
  <c r="Q32" i="1"/>
  <c r="U32" i="1"/>
  <c r="Y32" i="1"/>
  <c r="E33" i="1"/>
  <c r="I33" i="1"/>
  <c r="M33" i="1"/>
  <c r="Q33" i="1"/>
  <c r="U33" i="1"/>
  <c r="Y33" i="1"/>
  <c r="C34" i="1"/>
  <c r="D34" i="1"/>
  <c r="E34" i="1"/>
  <c r="G34" i="1"/>
  <c r="H34" i="1"/>
  <c r="I34" i="1"/>
  <c r="K34" i="1"/>
  <c r="L34" i="1"/>
  <c r="O34" i="1"/>
  <c r="P34" i="1"/>
  <c r="S34" i="1"/>
  <c r="T34" i="1"/>
  <c r="U34" i="1"/>
  <c r="W34" i="1"/>
  <c r="X34" i="1"/>
  <c r="Y34" i="1"/>
  <c r="E39" i="1"/>
  <c r="E48" i="1" s="1"/>
  <c r="I39" i="1"/>
  <c r="M39" i="1"/>
  <c r="Q39" i="1"/>
  <c r="U39" i="1"/>
  <c r="U48" i="1" s="1"/>
  <c r="E40" i="1"/>
  <c r="I40" i="1"/>
  <c r="M40" i="1"/>
  <c r="M48" i="1" s="1"/>
  <c r="Q40" i="1"/>
  <c r="U40" i="1"/>
  <c r="E41" i="1"/>
  <c r="I41" i="1"/>
  <c r="I48" i="1" s="1"/>
  <c r="M41" i="1"/>
  <c r="Q41" i="1"/>
  <c r="U41" i="1"/>
  <c r="E42" i="1"/>
  <c r="I42" i="1"/>
  <c r="M42" i="1"/>
  <c r="Q42" i="1"/>
  <c r="U42" i="1"/>
  <c r="E43" i="1"/>
  <c r="I43" i="1"/>
  <c r="M43" i="1"/>
  <c r="Q43" i="1"/>
  <c r="U43" i="1"/>
  <c r="E44" i="1"/>
  <c r="I44" i="1"/>
  <c r="M44" i="1"/>
  <c r="Q44" i="1"/>
  <c r="U44" i="1"/>
  <c r="E45" i="1"/>
  <c r="I45" i="1"/>
  <c r="M45" i="1"/>
  <c r="Q45" i="1"/>
  <c r="U45" i="1"/>
  <c r="E46" i="1"/>
  <c r="I46" i="1"/>
  <c r="M46" i="1"/>
  <c r="Q46" i="1"/>
  <c r="U46" i="1"/>
  <c r="E47" i="1"/>
  <c r="I47" i="1"/>
  <c r="M47" i="1"/>
  <c r="Q47" i="1"/>
  <c r="U47" i="1"/>
  <c r="C48" i="1"/>
  <c r="D48" i="1"/>
  <c r="G48" i="1"/>
  <c r="H48" i="1"/>
  <c r="K48" i="1"/>
  <c r="L48" i="1"/>
  <c r="O48" i="1"/>
  <c r="P48" i="1"/>
  <c r="Q48" i="1"/>
  <c r="S48" i="1"/>
  <c r="T48" i="1"/>
</calcChain>
</file>

<file path=xl/sharedStrings.xml><?xml version="1.0" encoding="utf-8"?>
<sst xmlns="http://schemas.openxmlformats.org/spreadsheetml/2006/main" count="98" uniqueCount="36">
  <si>
    <t>Total</t>
  </si>
  <si>
    <t>KITCHEN REQUISITES</t>
  </si>
  <si>
    <t>CLEANING SUPPLIES (K.S.T)</t>
  </si>
  <si>
    <t>HOLLOW WARE</t>
  </si>
  <si>
    <t>CUTLERY</t>
  </si>
  <si>
    <t>Crockery</t>
  </si>
  <si>
    <t>GLASSWARE</t>
  </si>
  <si>
    <t>SOLID FUEL</t>
  </si>
  <si>
    <t>CHAR COAL</t>
  </si>
  <si>
    <t>KITCHEN GAS</t>
  </si>
  <si>
    <t>T R</t>
  </si>
  <si>
    <t>Difference Rs.</t>
  </si>
  <si>
    <t>Actual Rs.</t>
  </si>
  <si>
    <t>Budget Rs.</t>
  </si>
  <si>
    <t>Expense Head</t>
  </si>
  <si>
    <t>Apr'18</t>
  </si>
  <si>
    <t>May'18</t>
  </si>
  <si>
    <t>June'18</t>
  </si>
  <si>
    <t>July'18</t>
  </si>
  <si>
    <t>Aug'18</t>
  </si>
  <si>
    <t>Sep'18</t>
  </si>
  <si>
    <t>Oct'18</t>
  </si>
  <si>
    <t>Nov'18</t>
  </si>
  <si>
    <t>Dec'18</t>
  </si>
  <si>
    <t>Jan'19</t>
  </si>
  <si>
    <t>Feb'19</t>
  </si>
  <si>
    <t>Detailed</t>
  </si>
  <si>
    <t>Variance in budget</t>
  </si>
  <si>
    <t>Change in Expense</t>
  </si>
  <si>
    <t>Actual Expenses</t>
  </si>
  <si>
    <t>Change in Revenue</t>
  </si>
  <si>
    <t>Total Revenue</t>
  </si>
  <si>
    <t>Month</t>
  </si>
  <si>
    <t>SUMMARY</t>
  </si>
  <si>
    <t>TITLE      : ANALYSIS OF BUDGETED AMOUNT VS ACTUAL EXPENSES ALONG WITH REVENUE EARNED</t>
  </si>
  <si>
    <t>UNIT        : HOTEL GREEN PARK - VISAKHAPATNAM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</si>
</sst>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9">
    <xf numFmtId="0" fontId="0" fillId="0" borderId="0" xfId="0"/>
    <xf numFmtId="0" fontId="2" fillId="0" borderId="0" xfId="0" applyFont="1"/>
    <xf numFmtId="0" fontId="3" fillId="2" borderId="1" xfId="1" applyFont="1" applyFill="1" applyBorder="1" applyAlignment="1">
      <alignment horizontal="right"/>
    </xf>
    <xf numFmtId="0" fontId="4" fillId="2" borderId="1" xfId="0" applyFont="1" applyFill="1" applyBorder="1"/>
    <xf numFmtId="0" fontId="2" fillId="2" borderId="1" xfId="0" applyFont="1" applyFill="1" applyBorder="1"/>
    <xf numFmtId="2" fontId="5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2" fontId="6" fillId="0" borderId="1" xfId="0" applyNumberFormat="1" applyFont="1" applyBorder="1"/>
    <xf numFmtId="0" fontId="6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7" fillId="2" borderId="1" xfId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0" borderId="0" xfId="0" applyNumberFormat="1" applyFont="1"/>
    <xf numFmtId="2" fontId="6" fillId="0" borderId="0" xfId="0" applyNumberFormat="1" applyFont="1"/>
    <xf numFmtId="0" fontId="7" fillId="0" borderId="1" xfId="0" applyFont="1" applyBorder="1" applyAlignment="1">
      <alignment horizontal="right"/>
    </xf>
    <xf numFmtId="0" fontId="7" fillId="0" borderId="1" xfId="1" applyFont="1" applyBorder="1" applyAlignment="1">
      <alignment horizontal="right"/>
    </xf>
    <xf numFmtId="0" fontId="7" fillId="4" borderId="1" xfId="1" applyFont="1" applyFill="1" applyBorder="1" applyAlignment="1">
      <alignment horizontal="right"/>
    </xf>
    <xf numFmtId="2" fontId="5" fillId="2" borderId="1" xfId="0" applyNumberFormat="1" applyFont="1" applyFill="1" applyBorder="1"/>
    <xf numFmtId="0" fontId="3" fillId="0" borderId="0" xfId="2" applyFont="1" applyAlignment="1">
      <alignment vertical="center"/>
    </xf>
    <xf numFmtId="0" fontId="3" fillId="0" borderId="2" xfId="2" applyFont="1" applyBorder="1" applyAlignment="1">
      <alignment vertical="center"/>
    </xf>
    <xf numFmtId="0" fontId="3" fillId="0" borderId="2" xfId="2" applyFont="1" applyBorder="1" applyAlignment="1">
      <alignment horizontal="left" vertical="center"/>
    </xf>
    <xf numFmtId="0" fontId="3" fillId="0" borderId="3" xfId="2" applyFont="1" applyBorder="1" applyAlignment="1">
      <alignment vertical="center"/>
    </xf>
    <xf numFmtId="0" fontId="3" fillId="2" borderId="4" xfId="2" applyFont="1" applyFill="1" applyBorder="1" applyAlignment="1">
      <alignment vertical="center"/>
    </xf>
    <xf numFmtId="0" fontId="3" fillId="2" borderId="2" xfId="2" applyFont="1" applyFill="1" applyBorder="1" applyAlignment="1">
      <alignment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vertical="center"/>
    </xf>
    <xf numFmtId="0" fontId="3" fillId="2" borderId="5" xfId="2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3" fillId="2" borderId="0" xfId="2" applyFont="1" applyFill="1" applyAlignment="1">
      <alignment horizontal="left" vertical="center"/>
    </xf>
    <xf numFmtId="0" fontId="3" fillId="2" borderId="6" xfId="2" applyFont="1" applyFill="1" applyBorder="1" applyAlignment="1">
      <alignment vertical="center"/>
    </xf>
    <xf numFmtId="0" fontId="3" fillId="2" borderId="7" xfId="2" applyFont="1" applyFill="1" applyBorder="1" applyAlignment="1">
      <alignment vertical="center"/>
    </xf>
    <xf numFmtId="0" fontId="3" fillId="2" borderId="8" xfId="2" applyFont="1" applyFill="1" applyBorder="1" applyAlignment="1">
      <alignment vertical="center"/>
    </xf>
    <xf numFmtId="0" fontId="3" fillId="2" borderId="8" xfId="2" applyFont="1" applyFill="1" applyBorder="1" applyAlignment="1">
      <alignment horizontal="left" vertical="center"/>
    </xf>
    <xf numFmtId="0" fontId="3" fillId="2" borderId="9" xfId="2" applyFont="1" applyFill="1" applyBorder="1" applyAlignment="1">
      <alignment vertical="center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/GPV%20-%205th%20Visit%20Audit%20Checklist%20with%20comments/5th%20visit%20GPV%20-%20%20Special%20audit%20-%20KST%20and%20Wastage%20Management%2018-19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older%20(4)\va\GPV\4th%2017-18\FAR-GPV%20Q4%20Routine%20Report%20Oct'17%20to%20Dec'17\FAR-GPV%20Q4%20Routine%20Report%20Oct'17%20to%20Dec'17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run%20Prakash\-\arun%20photo\maha%20arun\Green%20Park\HOTEL%20AVASA\AVASA%2015-16\SPECIAL%20AUDIT\FAR%20AVASA-Q1%20SPL-%20FO%20&amp;%20HK%20Laundry%2015-16\FAR%20AVASA-Q1%20SPL-%20FO%20&amp;%20HK%20Laundry%2015-1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Front%20Office%20Observations%20Q1_15-16%20with%20response%20(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HK%20Laundry%20Observations_Q1_15-16%20with%20respons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nji%20reddy\Desktop\Office%20files\SPL%20-%20F%20&amp;%20B%20Costs%20-%20Nov'11\GPC%20-%20Q1%20-%20F&amp;B%20Costs%2011-12%20for%20Review\GPC%20-%20Q1%20F&amp;B%20Costs%20Annexure%2011-1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venkat09\LOCALS~1\Temp\Rar$DI61.703\AB\Receipe%20costing%20annex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nn 1"/>
      <sheetName val="Ann 4"/>
      <sheetName val="Ann 5"/>
      <sheetName val="Exhibit-1"/>
      <sheetName val="Exhibit-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  <sheetName val="Annexure-13"/>
      <sheetName val="Annexure-14"/>
      <sheetName val="Annexure-15"/>
      <sheetName val="Annexure-16"/>
      <sheetName val="Annexure-17"/>
      <sheetName val="Annexure-18"/>
      <sheetName val="Annexure-19"/>
      <sheetName val="Annexure-20"/>
      <sheetName val="Exhibit-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Exhibit-1"/>
      <sheetName val="Annexure-3"/>
      <sheetName val="Annexure-4"/>
      <sheetName val="Exhibit-2"/>
      <sheetName val="Annexure-5"/>
      <sheetName val="Annexure-6"/>
      <sheetName val="Annexure-7"/>
      <sheetName val="Annexure-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Ann-1"/>
      <sheetName val="Exhibit-1"/>
      <sheetName val="Ann-2"/>
      <sheetName val="Ann-3"/>
      <sheetName val="Exhibit-2"/>
      <sheetName val="Ann-4"/>
      <sheetName val="Ann-5"/>
      <sheetName val="Ann-6"/>
      <sheetName val="Ann-7"/>
      <sheetName val="Exhibit-3"/>
      <sheetName val="Ann-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 &amp; Laundry"/>
      <sheetName val="Ann-1"/>
      <sheetName val="Ann-2"/>
      <sheetName val="Ann-3"/>
      <sheetName val="Ann-4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-1A"/>
      <sheetName val="ANN-2A"/>
      <sheetName val="ANN-3A"/>
      <sheetName val="ANN-4A"/>
      <sheetName val="ANN-5A"/>
      <sheetName val="ANN-6A"/>
      <sheetName val="ANN-1B"/>
      <sheetName val="ANN-2B"/>
      <sheetName val="ANN-3B"/>
      <sheetName val="ANN-1C"/>
      <sheetName val="ANN-2C"/>
      <sheetName val="ANN-3C"/>
      <sheetName val="ANN-4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K4" t="str">
            <v xml:space="preserve">HYDERABAD  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8"/>
  <sheetViews>
    <sheetView showGridLines="0" tabSelected="1" workbookViewId="0"/>
  </sheetViews>
  <sheetFormatPr defaultColWidth="9.33203125" defaultRowHeight="12.75" x14ac:dyDescent="0.2"/>
  <cols>
    <col min="1" max="1" width="9.33203125" style="1"/>
    <col min="2" max="2" width="29.5" style="1" customWidth="1"/>
    <col min="3" max="3" width="14.1640625" style="1" customWidth="1"/>
    <col min="4" max="4" width="19" style="1" customWidth="1"/>
    <col min="5" max="5" width="16.1640625" style="1" customWidth="1"/>
    <col min="6" max="7" width="18.6640625" style="1" bestFit="1" customWidth="1"/>
    <col min="8" max="9" width="9.5" style="1" bestFit="1" customWidth="1"/>
    <col min="10" max="10" width="10.5" style="1" bestFit="1" customWidth="1"/>
    <col min="11" max="13" width="9.5" style="1" bestFit="1" customWidth="1"/>
    <col min="14" max="14" width="10.5" style="1" bestFit="1" customWidth="1"/>
    <col min="15" max="17" width="9.5" style="1" bestFit="1" customWidth="1"/>
    <col min="18" max="18" width="9.33203125" style="1"/>
    <col min="19" max="20" width="9.5" style="1" bestFit="1" customWidth="1"/>
    <col min="21" max="21" width="10" style="1" bestFit="1" customWidth="1"/>
    <col min="22" max="22" width="10.5" style="1" bestFit="1" customWidth="1"/>
    <col min="23" max="25" width="9.5" style="1" bestFit="1" customWidth="1"/>
    <col min="26" max="26" width="10.5" style="1" bestFit="1" customWidth="1"/>
    <col min="27" max="16384" width="9.33203125" style="1"/>
  </cols>
  <sheetData>
    <row r="2" spans="2:11" s="1" customFormat="1" x14ac:dyDescent="0.2">
      <c r="B2" s="38"/>
      <c r="C2" s="37"/>
      <c r="D2" s="36"/>
      <c r="E2" s="36"/>
      <c r="F2" s="36"/>
      <c r="G2" s="36"/>
      <c r="H2" s="36"/>
      <c r="I2" s="36"/>
      <c r="J2" s="36"/>
      <c r="K2" s="35"/>
    </row>
    <row r="3" spans="2:11" s="1" customFormat="1" x14ac:dyDescent="0.2">
      <c r="B3" s="34" t="s">
        <v>35</v>
      </c>
      <c r="C3" s="33"/>
      <c r="D3" s="32"/>
      <c r="E3" s="32"/>
      <c r="F3" s="32"/>
      <c r="G3" s="32"/>
      <c r="H3" s="32"/>
      <c r="I3" s="32"/>
      <c r="J3" s="32"/>
      <c r="K3" s="31"/>
    </row>
    <row r="4" spans="2:11" s="1" customFormat="1" x14ac:dyDescent="0.2">
      <c r="B4" s="34"/>
      <c r="C4" s="33"/>
      <c r="D4" s="32"/>
      <c r="E4" s="32"/>
      <c r="F4" s="32"/>
      <c r="G4" s="32"/>
      <c r="H4" s="32"/>
      <c r="I4" s="32"/>
      <c r="J4" s="32"/>
      <c r="K4" s="31"/>
    </row>
    <row r="5" spans="2:11" s="1" customFormat="1" x14ac:dyDescent="0.2">
      <c r="B5" s="34" t="s">
        <v>34</v>
      </c>
      <c r="C5" s="33"/>
      <c r="D5" s="32"/>
      <c r="E5" s="32"/>
      <c r="F5" s="32"/>
      <c r="G5" s="32"/>
      <c r="H5" s="32"/>
      <c r="I5" s="32"/>
      <c r="J5" s="32"/>
      <c r="K5" s="31"/>
    </row>
    <row r="6" spans="2:11" s="1" customFormat="1" x14ac:dyDescent="0.2">
      <c r="B6" s="30"/>
      <c r="C6" s="29"/>
      <c r="D6" s="28"/>
      <c r="E6" s="28"/>
      <c r="F6" s="28"/>
      <c r="G6" s="28"/>
      <c r="H6" s="28"/>
      <c r="I6" s="28"/>
      <c r="J6" s="28"/>
      <c r="K6" s="27"/>
    </row>
    <row r="7" spans="2:11" s="1" customFormat="1" x14ac:dyDescent="0.2">
      <c r="B7" s="26" t="s">
        <v>33</v>
      </c>
      <c r="C7" s="25"/>
      <c r="D7" s="24"/>
      <c r="E7" s="24"/>
      <c r="F7" s="24"/>
      <c r="G7" s="24"/>
      <c r="H7" s="23"/>
      <c r="I7" s="23"/>
      <c r="J7" s="23"/>
      <c r="K7" s="23"/>
    </row>
    <row r="8" spans="2:11" s="1" customFormat="1" x14ac:dyDescent="0.2">
      <c r="B8" s="22" t="s">
        <v>32</v>
      </c>
      <c r="C8" s="3" t="s">
        <v>31</v>
      </c>
      <c r="D8" s="3" t="s">
        <v>30</v>
      </c>
      <c r="E8" s="3" t="s">
        <v>29</v>
      </c>
      <c r="F8" s="3" t="s">
        <v>28</v>
      </c>
      <c r="G8" s="3" t="s">
        <v>27</v>
      </c>
    </row>
    <row r="9" spans="2:11" s="1" customFormat="1" x14ac:dyDescent="0.2">
      <c r="B9" s="7" t="s">
        <v>15</v>
      </c>
      <c r="C9" s="20">
        <v>11145030</v>
      </c>
      <c r="D9" s="20"/>
      <c r="E9" s="20">
        <v>416000</v>
      </c>
      <c r="F9" s="20"/>
      <c r="G9" s="6">
        <v>-103000</v>
      </c>
    </row>
    <row r="10" spans="2:11" s="1" customFormat="1" x14ac:dyDescent="0.2">
      <c r="B10" s="7" t="s">
        <v>16</v>
      </c>
      <c r="C10" s="6">
        <v>12769561</v>
      </c>
      <c r="D10" s="6">
        <f>C10-C9</f>
        <v>1624531</v>
      </c>
      <c r="E10" s="6">
        <v>477000</v>
      </c>
      <c r="F10" s="6">
        <f>E10-E9</f>
        <v>61000</v>
      </c>
      <c r="G10" s="6">
        <v>43000</v>
      </c>
    </row>
    <row r="11" spans="2:11" s="1" customFormat="1" x14ac:dyDescent="0.2">
      <c r="B11" s="7" t="s">
        <v>17</v>
      </c>
      <c r="C11" s="20">
        <v>12537300</v>
      </c>
      <c r="D11" s="21">
        <f>C11-C10</f>
        <v>-232261</v>
      </c>
      <c r="E11" s="20">
        <v>531000</v>
      </c>
      <c r="F11" s="21">
        <f>E11-E10</f>
        <v>54000</v>
      </c>
      <c r="G11" s="6">
        <v>13000</v>
      </c>
    </row>
    <row r="12" spans="2:11" s="1" customFormat="1" x14ac:dyDescent="0.2">
      <c r="B12" s="7" t="s">
        <v>18</v>
      </c>
      <c r="C12" s="20">
        <v>11414276</v>
      </c>
      <c r="D12" s="20">
        <f>C12-C11</f>
        <v>-1123024</v>
      </c>
      <c r="E12" s="20">
        <v>509000</v>
      </c>
      <c r="F12" s="20">
        <f>E12-E11</f>
        <v>-22000</v>
      </c>
      <c r="G12" s="6">
        <v>22000</v>
      </c>
    </row>
    <row r="13" spans="2:11" s="1" customFormat="1" x14ac:dyDescent="0.2">
      <c r="B13" s="7" t="s">
        <v>19</v>
      </c>
      <c r="C13" s="20">
        <v>14790428</v>
      </c>
      <c r="D13" s="20">
        <f>C13-C12</f>
        <v>3376152</v>
      </c>
      <c r="E13" s="20">
        <v>595000</v>
      </c>
      <c r="F13" s="20">
        <f>E13-E12</f>
        <v>86000</v>
      </c>
      <c r="G13" s="6">
        <v>32000</v>
      </c>
    </row>
    <row r="14" spans="2:11" s="1" customFormat="1" x14ac:dyDescent="0.2">
      <c r="B14" s="7" t="s">
        <v>20</v>
      </c>
      <c r="C14" s="19">
        <v>10936795</v>
      </c>
      <c r="D14" s="19">
        <f>C14-C13</f>
        <v>-3853633</v>
      </c>
      <c r="E14" s="19">
        <v>510000</v>
      </c>
      <c r="F14" s="19">
        <f>E14-E13</f>
        <v>-85000</v>
      </c>
      <c r="G14" s="6">
        <v>44000</v>
      </c>
    </row>
    <row r="15" spans="2:11" s="1" customFormat="1" x14ac:dyDescent="0.2">
      <c r="B15" s="7" t="s">
        <v>21</v>
      </c>
      <c r="C15" s="20">
        <v>11771414</v>
      </c>
      <c r="D15" s="20">
        <f>C15-C14</f>
        <v>834619</v>
      </c>
      <c r="E15" s="20">
        <v>599000</v>
      </c>
      <c r="F15" s="20">
        <f>E15-E14</f>
        <v>89000</v>
      </c>
      <c r="G15" s="6">
        <v>119000</v>
      </c>
    </row>
    <row r="16" spans="2:11" s="1" customFormat="1" x14ac:dyDescent="0.2">
      <c r="B16" s="7" t="s">
        <v>22</v>
      </c>
      <c r="C16" s="20">
        <v>9883537</v>
      </c>
      <c r="D16" s="20">
        <f>C16-C15</f>
        <v>-1887877</v>
      </c>
      <c r="E16" s="6">
        <v>560000</v>
      </c>
      <c r="F16" s="6">
        <f>E16-E15</f>
        <v>-39000</v>
      </c>
      <c r="G16" s="6">
        <v>100000</v>
      </c>
    </row>
    <row r="17" spans="2:26" s="1" customFormat="1" x14ac:dyDescent="0.2">
      <c r="B17" s="7" t="s">
        <v>23</v>
      </c>
      <c r="C17" s="20">
        <v>16729596</v>
      </c>
      <c r="D17" s="20">
        <f>C17-C16</f>
        <v>6846059</v>
      </c>
      <c r="E17" s="6">
        <v>699000</v>
      </c>
      <c r="F17" s="6">
        <f>E17-E16</f>
        <v>139000</v>
      </c>
      <c r="G17" s="6">
        <v>109000</v>
      </c>
    </row>
    <row r="18" spans="2:26" s="1" customFormat="1" x14ac:dyDescent="0.2">
      <c r="B18" s="7" t="s">
        <v>24</v>
      </c>
      <c r="C18" s="19">
        <v>12567574</v>
      </c>
      <c r="D18" s="19">
        <f>C18-C17</f>
        <v>-4162022</v>
      </c>
      <c r="E18" s="6">
        <v>478000</v>
      </c>
      <c r="F18" s="6">
        <f>E18-E17</f>
        <v>-221000</v>
      </c>
      <c r="G18" s="6">
        <v>4000</v>
      </c>
    </row>
    <row r="19" spans="2:26" s="1" customFormat="1" x14ac:dyDescent="0.2">
      <c r="B19" s="7" t="s">
        <v>25</v>
      </c>
      <c r="C19" s="19">
        <v>11758498</v>
      </c>
      <c r="D19" s="19">
        <f>C19-C18</f>
        <v>-809076</v>
      </c>
      <c r="E19" s="6">
        <v>436000</v>
      </c>
      <c r="F19" s="6">
        <f>E19-E18</f>
        <v>-42000</v>
      </c>
      <c r="G19" s="6">
        <v>-45000</v>
      </c>
    </row>
    <row r="20" spans="2:26" s="1" customFormat="1" x14ac:dyDescent="0.2">
      <c r="B20" s="18"/>
    </row>
    <row r="21" spans="2:26" s="1" customFormat="1" x14ac:dyDescent="0.2">
      <c r="B21" s="17" t="s">
        <v>26</v>
      </c>
    </row>
    <row r="23" spans="2:26" s="1" customFormat="1" x14ac:dyDescent="0.2">
      <c r="B23" s="4"/>
      <c r="C23" s="11" t="s">
        <v>25</v>
      </c>
      <c r="D23" s="11"/>
      <c r="E23" s="11"/>
      <c r="F23" s="11"/>
      <c r="G23" s="11" t="s">
        <v>24</v>
      </c>
      <c r="H23" s="11"/>
      <c r="I23" s="11"/>
      <c r="J23" s="11"/>
      <c r="K23" s="11" t="s">
        <v>23</v>
      </c>
      <c r="L23" s="11"/>
      <c r="M23" s="11"/>
      <c r="N23" s="11"/>
      <c r="O23" s="11" t="s">
        <v>22</v>
      </c>
      <c r="P23" s="11"/>
      <c r="Q23" s="11"/>
      <c r="R23" s="11"/>
      <c r="S23" s="11" t="s">
        <v>21</v>
      </c>
      <c r="T23" s="11"/>
      <c r="U23" s="11"/>
      <c r="V23" s="11"/>
      <c r="W23" s="11" t="s">
        <v>20</v>
      </c>
      <c r="X23" s="11"/>
      <c r="Y23" s="11"/>
      <c r="Z23" s="11"/>
    </row>
    <row r="24" spans="2:26" s="1" customFormat="1" ht="25.5" x14ac:dyDescent="0.2">
      <c r="B24" s="10" t="s">
        <v>14</v>
      </c>
      <c r="C24" s="9" t="s">
        <v>13</v>
      </c>
      <c r="D24" s="9" t="s">
        <v>12</v>
      </c>
      <c r="E24" s="9" t="s">
        <v>11</v>
      </c>
      <c r="F24" s="9" t="s">
        <v>10</v>
      </c>
      <c r="G24" s="9" t="s">
        <v>13</v>
      </c>
      <c r="H24" s="9" t="s">
        <v>12</v>
      </c>
      <c r="I24" s="9" t="s">
        <v>11</v>
      </c>
      <c r="J24" s="9" t="s">
        <v>10</v>
      </c>
      <c r="K24" s="9" t="s">
        <v>13</v>
      </c>
      <c r="L24" s="9" t="s">
        <v>12</v>
      </c>
      <c r="M24" s="9" t="s">
        <v>11</v>
      </c>
      <c r="N24" s="9" t="s">
        <v>10</v>
      </c>
      <c r="O24" s="9" t="s">
        <v>13</v>
      </c>
      <c r="P24" s="9" t="s">
        <v>12</v>
      </c>
      <c r="Q24" s="9" t="s">
        <v>11</v>
      </c>
      <c r="R24" s="9" t="s">
        <v>10</v>
      </c>
      <c r="S24" s="9" t="s">
        <v>13</v>
      </c>
      <c r="T24" s="9" t="s">
        <v>12</v>
      </c>
      <c r="U24" s="9" t="s">
        <v>11</v>
      </c>
      <c r="V24" s="9" t="s">
        <v>10</v>
      </c>
      <c r="W24" s="9" t="s">
        <v>13</v>
      </c>
      <c r="X24" s="9" t="s">
        <v>12</v>
      </c>
      <c r="Y24" s="9" t="s">
        <v>11</v>
      </c>
      <c r="Z24" s="9" t="s">
        <v>10</v>
      </c>
    </row>
    <row r="25" spans="2:26" s="1" customFormat="1" x14ac:dyDescent="0.2">
      <c r="B25" s="7" t="s">
        <v>9</v>
      </c>
      <c r="C25" s="15">
        <v>257000</v>
      </c>
      <c r="D25" s="15">
        <v>251000</v>
      </c>
      <c r="E25" s="16">
        <f>D25-C25</f>
        <v>-6000</v>
      </c>
      <c r="F25" s="16"/>
      <c r="G25" s="6">
        <v>250000</v>
      </c>
      <c r="H25" s="15">
        <v>296000</v>
      </c>
      <c r="I25" s="6">
        <f>H25-G25</f>
        <v>46000</v>
      </c>
      <c r="J25" s="6"/>
      <c r="K25" s="6">
        <v>353000</v>
      </c>
      <c r="L25" s="6">
        <v>368000</v>
      </c>
      <c r="M25" s="6">
        <f>L25-K25</f>
        <v>15000</v>
      </c>
      <c r="N25" s="6"/>
      <c r="O25" s="6">
        <v>238000</v>
      </c>
      <c r="P25" s="6">
        <v>331000</v>
      </c>
      <c r="Q25" s="6">
        <f>P25-O25</f>
        <v>93000</v>
      </c>
      <c r="R25" s="6"/>
      <c r="S25" s="6">
        <v>258000</v>
      </c>
      <c r="T25" s="6">
        <v>383000</v>
      </c>
      <c r="U25" s="6">
        <f>T25-S25</f>
        <v>125000</v>
      </c>
      <c r="V25" s="6"/>
      <c r="W25" s="6">
        <v>247000</v>
      </c>
      <c r="X25" s="6">
        <v>280000</v>
      </c>
      <c r="Y25" s="6">
        <f>X25-W25</f>
        <v>33000</v>
      </c>
      <c r="Z25" s="6"/>
    </row>
    <row r="26" spans="2:26" s="1" customFormat="1" x14ac:dyDescent="0.2">
      <c r="B26" s="7" t="s">
        <v>8</v>
      </c>
      <c r="C26" s="15">
        <v>60000</v>
      </c>
      <c r="D26" s="15">
        <v>76000</v>
      </c>
      <c r="E26" s="16">
        <f>D26-C26</f>
        <v>16000</v>
      </c>
      <c r="F26" s="16"/>
      <c r="G26" s="6">
        <v>60000</v>
      </c>
      <c r="H26" s="15">
        <v>95000</v>
      </c>
      <c r="I26" s="6">
        <f>H26-G26</f>
        <v>35000</v>
      </c>
      <c r="J26" s="6"/>
      <c r="K26" s="6">
        <v>60000</v>
      </c>
      <c r="L26" s="6">
        <v>125000</v>
      </c>
      <c r="M26" s="6">
        <f>L26-K26</f>
        <v>65000</v>
      </c>
      <c r="N26" s="6"/>
      <c r="O26" s="6">
        <v>60000</v>
      </c>
      <c r="P26" s="6">
        <v>96000</v>
      </c>
      <c r="Q26" s="6">
        <f>P26-O26</f>
        <v>36000</v>
      </c>
      <c r="R26" s="6"/>
      <c r="S26" s="6">
        <v>60000</v>
      </c>
      <c r="T26" s="6">
        <v>113000</v>
      </c>
      <c r="U26" s="6">
        <f>T26-S26</f>
        <v>53000</v>
      </c>
      <c r="V26" s="6"/>
      <c r="W26" s="6">
        <v>60000</v>
      </c>
      <c r="X26" s="6">
        <v>93000</v>
      </c>
      <c r="Y26" s="6">
        <f>X26-W26</f>
        <v>33000</v>
      </c>
      <c r="Z26" s="6"/>
    </row>
    <row r="27" spans="2:26" s="1" customFormat="1" x14ac:dyDescent="0.2">
      <c r="B27" s="7" t="s">
        <v>7</v>
      </c>
      <c r="C27" s="15">
        <v>20000</v>
      </c>
      <c r="D27" s="15">
        <v>0</v>
      </c>
      <c r="E27" s="16">
        <f>D27-C27</f>
        <v>-20000</v>
      </c>
      <c r="F27" s="16"/>
      <c r="G27" s="6">
        <v>20000</v>
      </c>
      <c r="H27" s="15">
        <v>16000</v>
      </c>
      <c r="I27" s="6">
        <f>H27-G27</f>
        <v>-4000</v>
      </c>
      <c r="J27" s="6"/>
      <c r="K27" s="6">
        <v>20000</v>
      </c>
      <c r="L27" s="6">
        <v>16000</v>
      </c>
      <c r="M27" s="6">
        <f>L27-K27</f>
        <v>-4000</v>
      </c>
      <c r="N27" s="6"/>
      <c r="O27" s="6">
        <v>20000</v>
      </c>
      <c r="P27" s="6">
        <v>21000</v>
      </c>
      <c r="Q27" s="6">
        <f>P27-O27</f>
        <v>1000</v>
      </c>
      <c r="R27" s="6"/>
      <c r="S27" s="6">
        <v>20000</v>
      </c>
      <c r="T27" s="6">
        <v>0</v>
      </c>
      <c r="U27" s="6">
        <f>T27-S27</f>
        <v>-20000</v>
      </c>
      <c r="V27" s="6"/>
      <c r="W27" s="6">
        <v>20000</v>
      </c>
      <c r="X27" s="6">
        <v>0</v>
      </c>
      <c r="Y27" s="6">
        <f>X27-W27</f>
        <v>-20000</v>
      </c>
      <c r="Z27" s="6"/>
    </row>
    <row r="28" spans="2:26" s="1" customFormat="1" x14ac:dyDescent="0.2">
      <c r="B28" s="7" t="s">
        <v>6</v>
      </c>
      <c r="C28" s="15">
        <v>10000</v>
      </c>
      <c r="D28" s="15">
        <v>2000</v>
      </c>
      <c r="E28" s="16">
        <f>D28-C28</f>
        <v>-8000</v>
      </c>
      <c r="F28" s="16"/>
      <c r="G28" s="6">
        <v>10000</v>
      </c>
      <c r="H28" s="15">
        <v>8000</v>
      </c>
      <c r="I28" s="6">
        <f>H28-G28</f>
        <v>-2000</v>
      </c>
      <c r="J28" s="6"/>
      <c r="K28" s="6">
        <v>10000</v>
      </c>
      <c r="L28" s="6">
        <v>18000</v>
      </c>
      <c r="M28" s="6">
        <f>L28-K28</f>
        <v>8000</v>
      </c>
      <c r="N28" s="6"/>
      <c r="O28" s="6">
        <v>10000</v>
      </c>
      <c r="P28" s="6">
        <v>2000</v>
      </c>
      <c r="Q28" s="6">
        <f>P28-O28</f>
        <v>-8000</v>
      </c>
      <c r="R28" s="6"/>
      <c r="S28" s="6">
        <v>10000</v>
      </c>
      <c r="T28" s="6">
        <v>7000</v>
      </c>
      <c r="U28" s="6">
        <f>T28-S28</f>
        <v>-3000</v>
      </c>
      <c r="V28" s="6"/>
      <c r="W28" s="6">
        <v>10000</v>
      </c>
      <c r="X28" s="6">
        <v>5000</v>
      </c>
      <c r="Y28" s="6">
        <f>X28-W28</f>
        <v>-5000</v>
      </c>
      <c r="Z28" s="6"/>
    </row>
    <row r="29" spans="2:26" s="1" customFormat="1" x14ac:dyDescent="0.2">
      <c r="B29" s="8" t="s">
        <v>5</v>
      </c>
      <c r="C29" s="15">
        <v>25000</v>
      </c>
      <c r="D29" s="15">
        <v>53000</v>
      </c>
      <c r="E29" s="16">
        <f>D29-C29</f>
        <v>28000</v>
      </c>
      <c r="F29" s="16"/>
      <c r="G29" s="6">
        <v>25000</v>
      </c>
      <c r="H29" s="15">
        <v>0</v>
      </c>
      <c r="I29" s="6">
        <f>H29-G29</f>
        <v>-25000</v>
      </c>
      <c r="J29" s="6"/>
      <c r="K29" s="6">
        <v>25000</v>
      </c>
      <c r="L29" s="6">
        <v>38000</v>
      </c>
      <c r="M29" s="6">
        <f>L29-K29</f>
        <v>13000</v>
      </c>
      <c r="N29" s="6"/>
      <c r="O29" s="6">
        <v>25000</v>
      </c>
      <c r="P29" s="6">
        <v>27000</v>
      </c>
      <c r="Q29" s="6">
        <f>P29-O29</f>
        <v>2000</v>
      </c>
      <c r="R29" s="6"/>
      <c r="S29" s="6">
        <v>25000</v>
      </c>
      <c r="T29" s="6">
        <v>27000</v>
      </c>
      <c r="U29" s="6">
        <f>T29-S29</f>
        <v>2000</v>
      </c>
      <c r="V29" s="6"/>
      <c r="W29" s="6">
        <v>25000</v>
      </c>
      <c r="X29" s="6">
        <v>29000</v>
      </c>
      <c r="Y29" s="6">
        <f>X29-W29</f>
        <v>4000</v>
      </c>
      <c r="Z29" s="6"/>
    </row>
    <row r="30" spans="2:26" s="1" customFormat="1" x14ac:dyDescent="0.2">
      <c r="B30" s="7" t="s">
        <v>4</v>
      </c>
      <c r="C30" s="15">
        <v>14000</v>
      </c>
      <c r="D30" s="15">
        <v>0</v>
      </c>
      <c r="E30" s="16">
        <f>D30-C30</f>
        <v>-14000</v>
      </c>
      <c r="F30" s="16"/>
      <c r="G30" s="6">
        <v>14000</v>
      </c>
      <c r="H30" s="15">
        <v>0</v>
      </c>
      <c r="I30" s="6">
        <f>H30-G30</f>
        <v>-14000</v>
      </c>
      <c r="J30" s="6"/>
      <c r="K30" s="6">
        <v>17000</v>
      </c>
      <c r="L30" s="6">
        <v>31000</v>
      </c>
      <c r="M30" s="6">
        <f>L30-K30</f>
        <v>14000</v>
      </c>
      <c r="N30" s="6"/>
      <c r="O30" s="6">
        <v>14000</v>
      </c>
      <c r="P30" s="6">
        <v>4000</v>
      </c>
      <c r="Q30" s="6">
        <f>P30-O30</f>
        <v>-10000</v>
      </c>
      <c r="R30" s="6"/>
      <c r="S30" s="6">
        <v>14000</v>
      </c>
      <c r="T30" s="6">
        <v>2000</v>
      </c>
      <c r="U30" s="6">
        <f>T30-S30</f>
        <v>-12000</v>
      </c>
      <c r="V30" s="6"/>
      <c r="W30" s="6">
        <v>14000</v>
      </c>
      <c r="X30" s="6">
        <v>5000</v>
      </c>
      <c r="Y30" s="6">
        <f>X30-W30</f>
        <v>-9000</v>
      </c>
      <c r="Z30" s="6"/>
    </row>
    <row r="31" spans="2:26" s="1" customFormat="1" x14ac:dyDescent="0.2">
      <c r="B31" s="7" t="s">
        <v>3</v>
      </c>
      <c r="C31" s="15">
        <v>10000</v>
      </c>
      <c r="D31" s="15">
        <v>0</v>
      </c>
      <c r="E31" s="16">
        <f>D31-C31</f>
        <v>-10000</v>
      </c>
      <c r="F31" s="16"/>
      <c r="G31" s="6">
        <v>10000</v>
      </c>
      <c r="H31" s="15">
        <v>1000</v>
      </c>
      <c r="I31" s="6">
        <f>H31-G31</f>
        <v>-9000</v>
      </c>
      <c r="J31" s="6"/>
      <c r="K31" s="6">
        <v>15000</v>
      </c>
      <c r="L31" s="6">
        <v>3000</v>
      </c>
      <c r="M31" s="6">
        <f>L31-K31</f>
        <v>-12000</v>
      </c>
      <c r="N31" s="6"/>
      <c r="O31" s="6">
        <v>10000</v>
      </c>
      <c r="P31" s="6">
        <v>14000</v>
      </c>
      <c r="Q31" s="6">
        <f>P31-O31</f>
        <v>4000</v>
      </c>
      <c r="R31" s="6"/>
      <c r="S31" s="6">
        <v>10000</v>
      </c>
      <c r="T31" s="6">
        <v>6000</v>
      </c>
      <c r="U31" s="6">
        <f>T31-S31</f>
        <v>-4000</v>
      </c>
      <c r="V31" s="6"/>
      <c r="W31" s="6">
        <v>10000</v>
      </c>
      <c r="X31" s="6">
        <v>14000</v>
      </c>
      <c r="Y31" s="6">
        <f>X31-W31</f>
        <v>4000</v>
      </c>
      <c r="Z31" s="6"/>
    </row>
    <row r="32" spans="2:26" s="1" customFormat="1" x14ac:dyDescent="0.2">
      <c r="B32" s="7" t="s">
        <v>2</v>
      </c>
      <c r="C32" s="15">
        <v>70000</v>
      </c>
      <c r="D32" s="15">
        <v>54000</v>
      </c>
      <c r="E32" s="16">
        <f>D32-C32</f>
        <v>-16000</v>
      </c>
      <c r="F32" s="16"/>
      <c r="G32" s="6">
        <v>70000</v>
      </c>
      <c r="H32" s="15">
        <v>57000</v>
      </c>
      <c r="I32" s="6">
        <f>H32-G32</f>
        <v>-13000</v>
      </c>
      <c r="J32" s="6"/>
      <c r="K32" s="6">
        <v>70000</v>
      </c>
      <c r="L32" s="6">
        <v>84000</v>
      </c>
      <c r="M32" s="6">
        <f>L32-K32</f>
        <v>14000</v>
      </c>
      <c r="N32" s="6"/>
      <c r="O32" s="6">
        <v>70000</v>
      </c>
      <c r="P32" s="6">
        <v>59000</v>
      </c>
      <c r="Q32" s="6">
        <f>P32-O32</f>
        <v>-11000</v>
      </c>
      <c r="R32" s="6"/>
      <c r="S32" s="6">
        <v>70000</v>
      </c>
      <c r="T32" s="6">
        <v>58000</v>
      </c>
      <c r="U32" s="6">
        <f>T32-S32</f>
        <v>-12000</v>
      </c>
      <c r="V32" s="6"/>
      <c r="W32" s="6">
        <v>70000</v>
      </c>
      <c r="X32" s="6">
        <v>72000</v>
      </c>
      <c r="Y32" s="6">
        <f>X32-W32</f>
        <v>2000</v>
      </c>
      <c r="Z32" s="6"/>
    </row>
    <row r="33" spans="2:26" s="1" customFormat="1" x14ac:dyDescent="0.2">
      <c r="B33" s="7" t="s">
        <v>1</v>
      </c>
      <c r="C33" s="15">
        <v>15000</v>
      </c>
      <c r="D33" s="15">
        <v>0</v>
      </c>
      <c r="E33" s="16">
        <f>D33-C33</f>
        <v>-15000</v>
      </c>
      <c r="F33" s="16"/>
      <c r="G33" s="6">
        <v>15000</v>
      </c>
      <c r="H33" s="15">
        <v>5000</v>
      </c>
      <c r="I33" s="6">
        <f>H33-G33</f>
        <v>-10000</v>
      </c>
      <c r="J33" s="6"/>
      <c r="K33" s="6">
        <v>20000</v>
      </c>
      <c r="L33" s="6">
        <v>16000</v>
      </c>
      <c r="M33" s="6">
        <f>L33-K33</f>
        <v>-4000</v>
      </c>
      <c r="N33" s="6"/>
      <c r="O33" s="6">
        <v>13000</v>
      </c>
      <c r="P33" s="6">
        <v>6000</v>
      </c>
      <c r="Q33" s="6">
        <f>P33-O33</f>
        <v>-7000</v>
      </c>
      <c r="R33" s="6"/>
      <c r="S33" s="6">
        <v>13000</v>
      </c>
      <c r="T33" s="6">
        <v>3000</v>
      </c>
      <c r="U33" s="6">
        <f>T33-S33</f>
        <v>-10000</v>
      </c>
      <c r="V33" s="6"/>
      <c r="W33" s="6">
        <v>10000</v>
      </c>
      <c r="X33" s="6">
        <v>12000</v>
      </c>
      <c r="Y33" s="6">
        <f>X33-W33</f>
        <v>2000</v>
      </c>
      <c r="Z33" s="6"/>
    </row>
    <row r="34" spans="2:26" s="1" customFormat="1" x14ac:dyDescent="0.2">
      <c r="B34" s="14" t="s">
        <v>0</v>
      </c>
      <c r="C34" s="4">
        <f>SUM(C25:C33)</f>
        <v>481000</v>
      </c>
      <c r="D34" s="4">
        <f>SUM(D25:D33)</f>
        <v>436000</v>
      </c>
      <c r="E34" s="4">
        <f>SUM(E25:E33)</f>
        <v>-45000</v>
      </c>
      <c r="F34" s="12">
        <v>11758498</v>
      </c>
      <c r="G34" s="4">
        <f>SUM(G25:G33)</f>
        <v>474000</v>
      </c>
      <c r="H34" s="4">
        <f>SUM(H25:H33)</f>
        <v>478000</v>
      </c>
      <c r="I34" s="4">
        <f>SUM(I25:I33)</f>
        <v>4000</v>
      </c>
      <c r="J34" s="4"/>
      <c r="K34" s="4">
        <f>SUM(K25:K33)</f>
        <v>590000</v>
      </c>
      <c r="L34" s="4">
        <f>SUM(L25:L33)</f>
        <v>699000</v>
      </c>
      <c r="M34" s="4">
        <f>SUM(M25:M33)</f>
        <v>109000</v>
      </c>
      <c r="N34" s="4"/>
      <c r="O34" s="4">
        <f>SUM(O25:O33)</f>
        <v>460000</v>
      </c>
      <c r="P34" s="4">
        <f>SUM(P25:P33)</f>
        <v>560000</v>
      </c>
      <c r="Q34" s="4">
        <f>SUM(Q25:Q33)</f>
        <v>100000</v>
      </c>
      <c r="R34" s="4"/>
      <c r="S34" s="4">
        <f>SUM(S25:S33)</f>
        <v>480000</v>
      </c>
      <c r="T34" s="4">
        <f>SUM(T25:T33)</f>
        <v>599000</v>
      </c>
      <c r="U34" s="4">
        <f>SUM(U25:U33)</f>
        <v>119000</v>
      </c>
      <c r="V34" s="13">
        <v>11771414</v>
      </c>
      <c r="W34" s="4">
        <f>SUM(W25:W33)</f>
        <v>466000</v>
      </c>
      <c r="X34" s="4">
        <f>SUM(X25:X33)</f>
        <v>510000</v>
      </c>
      <c r="Y34" s="4">
        <f>SUM(Y25:Y33)</f>
        <v>44000</v>
      </c>
      <c r="Z34" s="12">
        <v>10936795</v>
      </c>
    </row>
    <row r="37" spans="2:26" s="1" customFormat="1" x14ac:dyDescent="0.2">
      <c r="B37" s="3"/>
      <c r="C37" s="11" t="s">
        <v>19</v>
      </c>
      <c r="D37" s="11"/>
      <c r="E37" s="11"/>
      <c r="F37" s="11"/>
      <c r="G37" s="11" t="s">
        <v>18</v>
      </c>
      <c r="H37" s="11"/>
      <c r="I37" s="11"/>
      <c r="J37" s="11"/>
      <c r="K37" s="11" t="s">
        <v>17</v>
      </c>
      <c r="L37" s="11"/>
      <c r="M37" s="11"/>
      <c r="N37" s="11"/>
      <c r="O37" s="11" t="s">
        <v>16</v>
      </c>
      <c r="P37" s="11"/>
      <c r="Q37" s="11"/>
      <c r="R37" s="11"/>
      <c r="S37" s="11" t="s">
        <v>15</v>
      </c>
      <c r="T37" s="11"/>
      <c r="U37" s="11"/>
      <c r="V37" s="11"/>
    </row>
    <row r="38" spans="2:26" s="1" customFormat="1" ht="25.5" x14ac:dyDescent="0.2">
      <c r="B38" s="10" t="s">
        <v>14</v>
      </c>
      <c r="C38" s="9" t="s">
        <v>13</v>
      </c>
      <c r="D38" s="9" t="s">
        <v>12</v>
      </c>
      <c r="E38" s="9" t="s">
        <v>11</v>
      </c>
      <c r="F38" s="9" t="s">
        <v>10</v>
      </c>
      <c r="G38" s="9" t="s">
        <v>13</v>
      </c>
      <c r="H38" s="9" t="s">
        <v>12</v>
      </c>
      <c r="I38" s="9" t="s">
        <v>11</v>
      </c>
      <c r="J38" s="9" t="s">
        <v>10</v>
      </c>
      <c r="K38" s="9" t="s">
        <v>13</v>
      </c>
      <c r="L38" s="9" t="s">
        <v>12</v>
      </c>
      <c r="M38" s="9" t="s">
        <v>11</v>
      </c>
      <c r="N38" s="9" t="s">
        <v>10</v>
      </c>
      <c r="O38" s="9" t="s">
        <v>13</v>
      </c>
      <c r="P38" s="9" t="s">
        <v>12</v>
      </c>
      <c r="Q38" s="9" t="s">
        <v>11</v>
      </c>
      <c r="R38" s="9" t="s">
        <v>10</v>
      </c>
      <c r="S38" s="9" t="s">
        <v>13</v>
      </c>
      <c r="T38" s="9" t="s">
        <v>12</v>
      </c>
      <c r="U38" s="9" t="s">
        <v>11</v>
      </c>
      <c r="V38" s="9" t="s">
        <v>10</v>
      </c>
    </row>
    <row r="39" spans="2:26" s="1" customFormat="1" x14ac:dyDescent="0.2">
      <c r="B39" s="7" t="s">
        <v>9</v>
      </c>
      <c r="C39" s="6">
        <v>344000</v>
      </c>
      <c r="D39" s="6">
        <v>315000</v>
      </c>
      <c r="E39" s="6">
        <f>D39-C39</f>
        <v>-29000</v>
      </c>
      <c r="F39" s="6"/>
      <c r="G39" s="6">
        <v>265000</v>
      </c>
      <c r="H39" s="6">
        <v>267000</v>
      </c>
      <c r="I39" s="6">
        <f>H39-G39</f>
        <v>2000</v>
      </c>
      <c r="J39" s="6"/>
      <c r="K39" s="6">
        <v>296000</v>
      </c>
      <c r="L39" s="6">
        <v>310000</v>
      </c>
      <c r="M39" s="6">
        <f>L39-K39</f>
        <v>14000</v>
      </c>
      <c r="N39" s="6"/>
      <c r="O39" s="6">
        <v>298000</v>
      </c>
      <c r="P39" s="6">
        <v>265000</v>
      </c>
      <c r="Q39" s="6">
        <f>P39-O39</f>
        <v>-33000</v>
      </c>
      <c r="R39" s="6"/>
      <c r="S39" s="6">
        <v>297000</v>
      </c>
      <c r="T39" s="6">
        <v>272000</v>
      </c>
      <c r="U39" s="6">
        <f>T39-S39</f>
        <v>-25000</v>
      </c>
      <c r="V39" s="6"/>
    </row>
    <row r="40" spans="2:26" s="1" customFormat="1" x14ac:dyDescent="0.2">
      <c r="B40" s="7" t="s">
        <v>8</v>
      </c>
      <c r="C40" s="6">
        <v>60000</v>
      </c>
      <c r="D40" s="6">
        <v>108000</v>
      </c>
      <c r="E40" s="6">
        <f>D40-C40</f>
        <v>48000</v>
      </c>
      <c r="F40" s="6"/>
      <c r="G40" s="6">
        <v>60000</v>
      </c>
      <c r="H40" s="6">
        <v>89000</v>
      </c>
      <c r="I40" s="6">
        <f>H40-G40</f>
        <v>29000</v>
      </c>
      <c r="J40" s="6"/>
      <c r="K40" s="6">
        <v>60000</v>
      </c>
      <c r="L40" s="6">
        <v>73000</v>
      </c>
      <c r="M40" s="6">
        <f>L40-K40</f>
        <v>13000</v>
      </c>
      <c r="N40" s="6"/>
      <c r="O40" s="6">
        <v>60000</v>
      </c>
      <c r="P40" s="6">
        <v>83000</v>
      </c>
      <c r="Q40" s="6">
        <f>P40-O40</f>
        <v>23000</v>
      </c>
      <c r="R40" s="6"/>
      <c r="S40" s="6">
        <v>60000</v>
      </c>
      <c r="T40" s="6">
        <v>75000</v>
      </c>
      <c r="U40" s="6">
        <f>T40-S40</f>
        <v>15000</v>
      </c>
      <c r="V40" s="6"/>
    </row>
    <row r="41" spans="2:26" s="1" customFormat="1" x14ac:dyDescent="0.2">
      <c r="B41" s="7" t="s">
        <v>7</v>
      </c>
      <c r="C41" s="6">
        <v>20000</v>
      </c>
      <c r="D41" s="6">
        <v>19000</v>
      </c>
      <c r="E41" s="6">
        <f>D41-C41</f>
        <v>-1000</v>
      </c>
      <c r="F41" s="6"/>
      <c r="G41" s="6">
        <v>20000</v>
      </c>
      <c r="H41" s="6">
        <v>22000</v>
      </c>
      <c r="I41" s="6">
        <f>H41-G41</f>
        <v>2000</v>
      </c>
      <c r="J41" s="6"/>
      <c r="K41" s="6">
        <v>20000</v>
      </c>
      <c r="L41" s="6">
        <v>2000</v>
      </c>
      <c r="M41" s="6">
        <f>L41-K41</f>
        <v>-18000</v>
      </c>
      <c r="N41" s="6"/>
      <c r="O41" s="6">
        <v>20000</v>
      </c>
      <c r="P41" s="6">
        <v>19000</v>
      </c>
      <c r="Q41" s="6">
        <f>P41-O41</f>
        <v>-1000</v>
      </c>
      <c r="R41" s="6"/>
      <c r="S41" s="6">
        <v>20000</v>
      </c>
      <c r="T41" s="6">
        <v>0</v>
      </c>
      <c r="U41" s="6">
        <f>T41-S41</f>
        <v>-20000</v>
      </c>
      <c r="V41" s="6"/>
    </row>
    <row r="42" spans="2:26" s="1" customFormat="1" x14ac:dyDescent="0.2">
      <c r="B42" s="7" t="s">
        <v>6</v>
      </c>
      <c r="C42" s="6">
        <v>10000</v>
      </c>
      <c r="D42" s="6">
        <v>14000</v>
      </c>
      <c r="E42" s="6">
        <f>D42-C42</f>
        <v>4000</v>
      </c>
      <c r="F42" s="6"/>
      <c r="G42" s="6">
        <v>10000</v>
      </c>
      <c r="H42" s="6">
        <v>16000</v>
      </c>
      <c r="I42" s="6">
        <f>H42-G42</f>
        <v>6000</v>
      </c>
      <c r="J42" s="6"/>
      <c r="K42" s="6">
        <v>10000</v>
      </c>
      <c r="L42" s="6">
        <v>11000</v>
      </c>
      <c r="M42" s="6">
        <f>L42-K42</f>
        <v>1000</v>
      </c>
      <c r="N42" s="6"/>
      <c r="O42" s="6">
        <v>10000</v>
      </c>
      <c r="P42" s="6">
        <v>10000</v>
      </c>
      <c r="Q42" s="6">
        <f>P42-O42</f>
        <v>0</v>
      </c>
      <c r="R42" s="6"/>
      <c r="S42" s="6">
        <v>10000</v>
      </c>
      <c r="T42" s="6">
        <v>2000</v>
      </c>
      <c r="U42" s="6">
        <f>T42-S42</f>
        <v>-8000</v>
      </c>
      <c r="V42" s="6"/>
    </row>
    <row r="43" spans="2:26" s="1" customFormat="1" x14ac:dyDescent="0.2">
      <c r="B43" s="8" t="s">
        <v>5</v>
      </c>
      <c r="C43" s="6">
        <v>25000</v>
      </c>
      <c r="D43" s="6">
        <v>31000</v>
      </c>
      <c r="E43" s="6">
        <f>D43-C43</f>
        <v>6000</v>
      </c>
      <c r="F43" s="6"/>
      <c r="G43" s="6">
        <v>25000</v>
      </c>
      <c r="H43" s="6">
        <v>22000</v>
      </c>
      <c r="I43" s="6">
        <f>H43-G43</f>
        <v>-3000</v>
      </c>
      <c r="J43" s="6"/>
      <c r="K43" s="6">
        <v>25000</v>
      </c>
      <c r="L43" s="6">
        <v>39000</v>
      </c>
      <c r="M43" s="6">
        <f>L43-K43</f>
        <v>14000</v>
      </c>
      <c r="N43" s="6"/>
      <c r="O43" s="6">
        <v>25000</v>
      </c>
      <c r="P43" s="6">
        <v>22000</v>
      </c>
      <c r="Q43" s="6">
        <f>P43-O43</f>
        <v>-3000</v>
      </c>
      <c r="R43" s="6"/>
      <c r="S43" s="6">
        <v>25000</v>
      </c>
      <c r="T43" s="6">
        <v>7000</v>
      </c>
      <c r="U43" s="6">
        <f>T43-S43</f>
        <v>-18000</v>
      </c>
      <c r="V43" s="6"/>
    </row>
    <row r="44" spans="2:26" s="1" customFormat="1" x14ac:dyDescent="0.2">
      <c r="B44" s="7" t="s">
        <v>4</v>
      </c>
      <c r="C44" s="6">
        <v>14000</v>
      </c>
      <c r="D44" s="6">
        <v>21000</v>
      </c>
      <c r="E44" s="6">
        <f>D44-C44</f>
        <v>7000</v>
      </c>
      <c r="F44" s="6"/>
      <c r="G44" s="6">
        <v>14000</v>
      </c>
      <c r="H44" s="6">
        <v>14000</v>
      </c>
      <c r="I44" s="6">
        <f>H44-G44</f>
        <v>0</v>
      </c>
      <c r="J44" s="6"/>
      <c r="K44" s="6">
        <v>14000</v>
      </c>
      <c r="L44" s="6">
        <v>16000</v>
      </c>
      <c r="M44" s="6">
        <f>L44-K44</f>
        <v>2000</v>
      </c>
      <c r="N44" s="6"/>
      <c r="O44" s="6">
        <v>14000</v>
      </c>
      <c r="P44" s="6">
        <v>18000</v>
      </c>
      <c r="Q44" s="6">
        <f>P44-O44</f>
        <v>4000</v>
      </c>
      <c r="R44" s="6"/>
      <c r="S44" s="6">
        <v>14000</v>
      </c>
      <c r="T44" s="6">
        <v>6000</v>
      </c>
      <c r="U44" s="6">
        <f>T44-S44</f>
        <v>-8000</v>
      </c>
      <c r="V44" s="6"/>
    </row>
    <row r="45" spans="2:26" s="1" customFormat="1" x14ac:dyDescent="0.2">
      <c r="B45" s="7" t="s">
        <v>3</v>
      </c>
      <c r="C45" s="6">
        <v>10000</v>
      </c>
      <c r="D45" s="6">
        <v>0</v>
      </c>
      <c r="E45" s="6">
        <f>D45-C45</f>
        <v>-10000</v>
      </c>
      <c r="F45" s="6"/>
      <c r="G45" s="6">
        <v>10000</v>
      </c>
      <c r="H45" s="6">
        <v>14000</v>
      </c>
      <c r="I45" s="6">
        <f>H45-G45</f>
        <v>4000</v>
      </c>
      <c r="J45" s="6"/>
      <c r="K45" s="6">
        <v>10000</v>
      </c>
      <c r="L45" s="6">
        <v>1000</v>
      </c>
      <c r="M45" s="6">
        <f>L45-K45</f>
        <v>-9000</v>
      </c>
      <c r="N45" s="6"/>
      <c r="O45" s="6">
        <v>10000</v>
      </c>
      <c r="P45" s="6">
        <v>0</v>
      </c>
      <c r="Q45" s="6">
        <f>P45-O45</f>
        <v>-10000</v>
      </c>
      <c r="R45" s="6"/>
      <c r="S45" s="6">
        <v>10000</v>
      </c>
      <c r="T45" s="6">
        <v>3000</v>
      </c>
      <c r="U45" s="6">
        <f>T45-S45</f>
        <v>-7000</v>
      </c>
      <c r="V45" s="6"/>
    </row>
    <row r="46" spans="2:26" s="1" customFormat="1" x14ac:dyDescent="0.2">
      <c r="B46" s="7" t="s">
        <v>2</v>
      </c>
      <c r="C46" s="6">
        <v>70000</v>
      </c>
      <c r="D46" s="6">
        <v>70000</v>
      </c>
      <c r="E46" s="6">
        <f>D46-C46</f>
        <v>0</v>
      </c>
      <c r="F46" s="6"/>
      <c r="G46" s="6">
        <v>70000</v>
      </c>
      <c r="H46" s="6">
        <v>65000</v>
      </c>
      <c r="I46" s="6">
        <f>H46-G46</f>
        <v>-5000</v>
      </c>
      <c r="J46" s="6"/>
      <c r="K46" s="6">
        <v>70000</v>
      </c>
      <c r="L46" s="6">
        <v>71000</v>
      </c>
      <c r="M46" s="6">
        <f>L46-K46</f>
        <v>1000</v>
      </c>
      <c r="N46" s="6"/>
      <c r="O46" s="6">
        <v>70000</v>
      </c>
      <c r="P46" s="6">
        <v>56000</v>
      </c>
      <c r="Q46" s="6">
        <f>P46-O46</f>
        <v>-14000</v>
      </c>
      <c r="R46" s="6"/>
      <c r="S46" s="6">
        <v>70000</v>
      </c>
      <c r="T46" s="6">
        <v>51000</v>
      </c>
      <c r="U46" s="6">
        <f>T46-S46</f>
        <v>-19000</v>
      </c>
      <c r="V46" s="6"/>
    </row>
    <row r="47" spans="2:26" s="1" customFormat="1" x14ac:dyDescent="0.2">
      <c r="B47" s="7" t="s">
        <v>1</v>
      </c>
      <c r="C47" s="6">
        <v>10000</v>
      </c>
      <c r="D47" s="6">
        <v>17000</v>
      </c>
      <c r="E47" s="6">
        <f>D47-C47</f>
        <v>7000</v>
      </c>
      <c r="F47" s="6"/>
      <c r="G47" s="6">
        <v>13000</v>
      </c>
      <c r="H47" s="6">
        <v>0</v>
      </c>
      <c r="I47" s="6">
        <f>H47-G47</f>
        <v>-13000</v>
      </c>
      <c r="J47" s="6"/>
      <c r="K47" s="6">
        <v>13000</v>
      </c>
      <c r="L47" s="6">
        <v>8000</v>
      </c>
      <c r="M47" s="6">
        <f>L47-K47</f>
        <v>-5000</v>
      </c>
      <c r="N47" s="6"/>
      <c r="O47" s="6">
        <v>13000</v>
      </c>
      <c r="P47" s="6">
        <v>4000</v>
      </c>
      <c r="Q47" s="6">
        <f>P47-O47</f>
        <v>-9000</v>
      </c>
      <c r="R47" s="6"/>
      <c r="S47" s="6">
        <v>13000</v>
      </c>
      <c r="T47" s="6">
        <v>0</v>
      </c>
      <c r="U47" s="6">
        <f>T47-S47</f>
        <v>-13000</v>
      </c>
      <c r="V47" s="6"/>
    </row>
    <row r="48" spans="2:26" s="1" customFormat="1" x14ac:dyDescent="0.2">
      <c r="B48" s="5" t="s">
        <v>0</v>
      </c>
      <c r="C48" s="3">
        <f>SUM(C39:C47)</f>
        <v>563000</v>
      </c>
      <c r="D48" s="3">
        <f>SUM(D39:D47)</f>
        <v>595000</v>
      </c>
      <c r="E48" s="3">
        <f>SUM(E39:E47)</f>
        <v>32000</v>
      </c>
      <c r="F48" s="2">
        <v>14790428</v>
      </c>
      <c r="G48" s="3">
        <f>SUM(G39:G47)</f>
        <v>487000</v>
      </c>
      <c r="H48" s="3">
        <f>SUM(H39:H47)</f>
        <v>509000</v>
      </c>
      <c r="I48" s="3">
        <f>SUM(I39:I47)</f>
        <v>22000</v>
      </c>
      <c r="J48" s="2">
        <v>11414276</v>
      </c>
      <c r="K48" s="3">
        <f>SUM(K39:K47)</f>
        <v>518000</v>
      </c>
      <c r="L48" s="3">
        <f>SUM(L39:L47)</f>
        <v>531000</v>
      </c>
      <c r="M48" s="3">
        <f>SUM(M39:M47)</f>
        <v>13000</v>
      </c>
      <c r="N48" s="2">
        <v>12537300</v>
      </c>
      <c r="O48" s="3">
        <f>SUM(O39:O47)</f>
        <v>520000</v>
      </c>
      <c r="P48" s="3">
        <f>SUM(P39:P47)</f>
        <v>477000</v>
      </c>
      <c r="Q48" s="3">
        <f>SUM(Q39:Q47)</f>
        <v>-43000</v>
      </c>
      <c r="R48" s="4"/>
      <c r="S48" s="3">
        <f>SUM(S39:S47)</f>
        <v>519000</v>
      </c>
      <c r="T48" s="3">
        <f>SUM(T39:T47)</f>
        <v>416000</v>
      </c>
      <c r="U48" s="3">
        <f>SUM(U39:U47)</f>
        <v>-103000</v>
      </c>
      <c r="V48" s="2">
        <v>11145030</v>
      </c>
    </row>
  </sheetData>
  <mergeCells count="11">
    <mergeCell ref="S23:V23"/>
    <mergeCell ref="C37:F37"/>
    <mergeCell ref="G37:J37"/>
    <mergeCell ref="K37:N37"/>
    <mergeCell ref="O37:R37"/>
    <mergeCell ref="S37:V37"/>
    <mergeCell ref="W23:Z23"/>
    <mergeCell ref="C23:F23"/>
    <mergeCell ref="G23:J23"/>
    <mergeCell ref="K23:N23"/>
    <mergeCell ref="O23:R2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2019-04-15T05:17:49Z</dcterms:created>
  <dcterms:modified xsi:type="dcterms:W3CDTF">2019-04-15T05:17:54Z</dcterms:modified>
</cp:coreProperties>
</file>