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[4]ban!#REF!</definedName>
    <definedName name="__ann2">[5]ban!#REF!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1">'[6]Annexure-14'!#REF!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'[6]Annexure-4'!#REF!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[4]ban!#REF!</definedName>
    <definedName name="_ann2">[5]ban!#REF!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 localSheetId="0">'[7]Annexure-2'!#REF!</definedName>
    <definedName name="Excel_BuiltIn_Print_Area_2">'[7]Annexure-2'!#REF!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'[8]Ann-1'!#REF!</definedName>
    <definedName name="Excel_BuiltIn_Print_Area_2_1_2_10">'[8]Ann-1'!#REF!</definedName>
    <definedName name="Excel_BuiltIn_Print_Area_2_1_2_5" localSheetId="0">'[8]Ann-1'!#REF!</definedName>
    <definedName name="Excel_BuiltIn_Print_Area_2_1_2_5">'[8]Ann-1'!#REF!</definedName>
    <definedName name="Excel_BuiltIn_Print_Area_2_1_2_6" localSheetId="0">'[8]Ann-1'!#REF!</definedName>
    <definedName name="Excel_BuiltIn_Print_Area_2_1_2_6">'[8]Ann-1'!#REF!</definedName>
    <definedName name="Excel_BuiltIn_Print_Area_2_1_2_7" localSheetId="0">'[8]Ann-1'!#REF!</definedName>
    <definedName name="Excel_BuiltIn_Print_Area_2_1_2_7">'[8]Ann-1'!#REF!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'[9]Ann-3'!#REF!</definedName>
    <definedName name="Excel_BuiltIn_Print_Area_2_1_3">'[9]Ann-3'!#REF!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'[9]Ann-3'!#REF!</definedName>
    <definedName name="Excel_BuiltIn_Print_Area_3">'[9]Ann-3'!#REF!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Old" localSheetId="0">[2]ban!#REF!</definedName>
    <definedName name="Old">[2]ban!#REF!</definedName>
    <definedName name="OLE_LINK5_2">'[10]ANN-3C'!#REF!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/>
  <c r="C21" i="1"/>
  <c r="C22" i="1" s="1"/>
  <c r="C24" i="1" s="1"/>
</calcChain>
</file>

<file path=xl/sharedStrings.xml><?xml version="1.0" encoding="utf-8"?>
<sst xmlns="http://schemas.openxmlformats.org/spreadsheetml/2006/main" count="19" uniqueCount="19">
  <si>
    <t>Short keys</t>
  </si>
  <si>
    <t>Available key in Front Office</t>
  </si>
  <si>
    <t>Balance key to be available in Front Office</t>
  </si>
  <si>
    <t>Occupancy</t>
  </si>
  <si>
    <t>Rooms</t>
  </si>
  <si>
    <t>On verification of Room keys observed Nil variance as on 23-Mar-18 at 23:15 Hrs. .</t>
  </si>
  <si>
    <t>Note: 179 room keys were taken as opening on assumption basis as the total number of rooms available.</t>
  </si>
  <si>
    <t>Financial Loss/ average Cost (Rs.162/- per key)</t>
  </si>
  <si>
    <t>Missing Keys</t>
  </si>
  <si>
    <t>Closing Keys as on 23-Mar-19</t>
  </si>
  <si>
    <t>Total Keys</t>
  </si>
  <si>
    <t>Issued Keys ( from Apr to as on date)</t>
  </si>
  <si>
    <t>Opening Keys</t>
  </si>
  <si>
    <t>Analysis of missing Room keys from 01-Apr-18 to 23-Mar-19:</t>
  </si>
  <si>
    <t>The Unit does not have the practice of maintaining the records for missing keys and no documentation is maintained for ratification either by FOM/GM.</t>
  </si>
  <si>
    <t xml:space="preserve">(considering the cost of Rs.162/- per key). </t>
  </si>
  <si>
    <t xml:space="preserve">Analysis on missing Room keys from 01-APR-18 to 23-Mar-19 was carried out and it was observed that there were 80 missing keys. This results in a financial loss of Rs.0.13 Lakh. 
</t>
  </si>
  <si>
    <t>TITLE       : ANALYSIS OF ROOM KEYS</t>
  </si>
  <si>
    <t>UNIT 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</si>
</sst>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  <font>
      <b/>
      <sz val="1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164" fontId="6" fillId="0" borderId="0" applyFill="0" applyBorder="0" applyAlignment="0" applyProtection="0"/>
    <xf numFmtId="0" fontId="6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3" fillId="2" borderId="3" xfId="1" applyFont="1" applyFill="1" applyBorder="1"/>
    <xf numFmtId="0" fontId="2" fillId="0" borderId="4" xfId="1" applyFont="1" applyBorder="1"/>
    <xf numFmtId="0" fontId="2" fillId="0" borderId="3" xfId="1" applyFont="1" applyBorder="1"/>
    <xf numFmtId="0" fontId="2" fillId="0" borderId="5" xfId="1" applyFont="1" applyBorder="1"/>
    <xf numFmtId="3" fontId="3" fillId="2" borderId="3" xfId="1" applyNumberFormat="1" applyFont="1" applyFill="1" applyBorder="1"/>
    <xf numFmtId="0" fontId="3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8" xfId="1" applyFont="1" applyBorder="1" applyAlignment="1">
      <alignment horizontal="left" wrapText="1"/>
    </xf>
    <xf numFmtId="0" fontId="5" fillId="3" borderId="1" xfId="2" applyFont="1" applyFill="1" applyBorder="1" applyAlignment="1">
      <alignment horizontal="left" wrapText="1"/>
    </xf>
    <xf numFmtId="0" fontId="5" fillId="3" borderId="2" xfId="2" applyFont="1" applyFill="1" applyBorder="1" applyAlignment="1">
      <alignment horizontal="left" wrapText="1"/>
    </xf>
    <xf numFmtId="0" fontId="5" fillId="3" borderId="2" xfId="2" applyFont="1" applyFill="1" applyBorder="1"/>
    <xf numFmtId="164" fontId="5" fillId="3" borderId="9" xfId="3" applyFont="1" applyFill="1" applyBorder="1" applyAlignment="1">
      <alignment vertical="center"/>
    </xf>
    <xf numFmtId="0" fontId="5" fillId="4" borderId="4" xfId="2" applyFont="1" applyFill="1" applyBorder="1" applyAlignment="1">
      <alignment horizontal="left" wrapText="1"/>
    </xf>
    <xf numFmtId="0" fontId="5" fillId="4" borderId="0" xfId="2" applyFont="1" applyFill="1" applyAlignment="1">
      <alignment horizontal="left" wrapText="1"/>
    </xf>
    <xf numFmtId="0" fontId="5" fillId="4" borderId="0" xfId="2" applyFont="1" applyFill="1"/>
    <xf numFmtId="0" fontId="7" fillId="4" borderId="0" xfId="2" applyFont="1" applyFill="1"/>
    <xf numFmtId="0" fontId="7" fillId="4" borderId="5" xfId="2" applyFont="1" applyFill="1" applyBorder="1"/>
    <xf numFmtId="0" fontId="7" fillId="2" borderId="0" xfId="4" applyFont="1" applyFill="1" applyAlignment="1">
      <alignment vertical="center"/>
    </xf>
    <xf numFmtId="0" fontId="8" fillId="2" borderId="5" xfId="5" applyFont="1" applyFill="1" applyBorder="1" applyAlignment="1">
      <alignment vertical="center"/>
    </xf>
    <xf numFmtId="0" fontId="5" fillId="4" borderId="6" xfId="2" applyFont="1" applyFill="1" applyBorder="1" applyAlignment="1">
      <alignment horizontal="left" wrapText="1"/>
    </xf>
    <xf numFmtId="0" fontId="5" fillId="4" borderId="7" xfId="2" applyFont="1" applyFill="1" applyBorder="1" applyAlignment="1">
      <alignment horizontal="left" wrapText="1"/>
    </xf>
    <xf numFmtId="0" fontId="5" fillId="4" borderId="7" xfId="2" applyFont="1" applyFill="1" applyBorder="1"/>
    <xf numFmtId="0" fontId="5" fillId="4" borderId="8" xfId="2" applyFont="1" applyFill="1" applyBorder="1"/>
  </cellXfs>
  <cellStyles count="6">
    <cellStyle name="Comma 9" xfId="3"/>
    <cellStyle name="Normal" xfId="0" builtinId="0"/>
    <cellStyle name="Normal 2 2" xfId="1"/>
    <cellStyle name="Normal 2 2 2" xfId="5"/>
    <cellStyle name="Normal 2 2 2 2" xfId="2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GPV%20-%204th%20Visit%20Audit%20Checklist%20after%20resolved%20comments/4th%20visit%20GPV%20-%20%20Surprise%20Night%20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3"/>
      <sheetName val="ANN-4"/>
      <sheetName val="Exhibit-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showGridLines="0" tabSelected="1" workbookViewId="0"/>
  </sheetViews>
  <sheetFormatPr defaultColWidth="8" defaultRowHeight="12.75" x14ac:dyDescent="0.2"/>
  <cols>
    <col min="1" max="1" width="8" style="1"/>
    <col min="2" max="2" width="41" style="1" customWidth="1"/>
    <col min="3" max="7" width="8" style="1"/>
    <col min="8" max="8" width="10.7109375" style="1" customWidth="1"/>
    <col min="9" max="9" width="46.5703125" style="1" customWidth="1"/>
    <col min="10" max="16384" width="8" style="1"/>
  </cols>
  <sheetData>
    <row r="2" spans="2:9" x14ac:dyDescent="0.2">
      <c r="B2" s="27"/>
      <c r="C2" s="26"/>
      <c r="D2" s="26"/>
      <c r="E2" s="26"/>
      <c r="F2" s="25"/>
      <c r="G2" s="25"/>
      <c r="H2" s="25"/>
      <c r="I2" s="24"/>
    </row>
    <row r="3" spans="2:9" x14ac:dyDescent="0.2">
      <c r="B3" s="23" t="s">
        <v>18</v>
      </c>
      <c r="C3" s="22"/>
      <c r="D3" s="19"/>
      <c r="E3" s="19"/>
      <c r="F3" s="18"/>
      <c r="G3" s="18"/>
      <c r="H3" s="18"/>
      <c r="I3" s="17"/>
    </row>
    <row r="4" spans="2:9" x14ac:dyDescent="0.2">
      <c r="B4" s="21"/>
      <c r="C4" s="20"/>
      <c r="D4" s="19"/>
      <c r="E4" s="19"/>
      <c r="F4" s="18"/>
      <c r="G4" s="18"/>
      <c r="H4" s="18"/>
      <c r="I4" s="17"/>
    </row>
    <row r="5" spans="2:9" x14ac:dyDescent="0.2">
      <c r="B5" s="21" t="s">
        <v>17</v>
      </c>
      <c r="C5" s="20"/>
      <c r="D5" s="19"/>
      <c r="E5" s="19"/>
      <c r="F5" s="18"/>
      <c r="G5" s="18"/>
      <c r="H5" s="18"/>
      <c r="I5" s="17"/>
    </row>
    <row r="6" spans="2:9" x14ac:dyDescent="0.2">
      <c r="B6" s="16"/>
      <c r="C6" s="15"/>
      <c r="D6" s="15"/>
      <c r="E6" s="15"/>
      <c r="F6" s="14"/>
      <c r="G6" s="14"/>
      <c r="H6" s="14"/>
      <c r="I6" s="13"/>
    </row>
    <row r="7" spans="2:9" x14ac:dyDescent="0.2">
      <c r="B7" s="12" t="s">
        <v>16</v>
      </c>
      <c r="C7" s="11"/>
      <c r="D7" s="11"/>
      <c r="E7" s="11"/>
      <c r="F7" s="11"/>
      <c r="G7" s="11"/>
      <c r="H7" s="11"/>
      <c r="I7" s="10"/>
    </row>
    <row r="8" spans="2:9" x14ac:dyDescent="0.2">
      <c r="B8" s="7" t="s">
        <v>15</v>
      </c>
      <c r="I8" s="5"/>
    </row>
    <row r="9" spans="2:9" x14ac:dyDescent="0.2">
      <c r="B9" s="7" t="s">
        <v>14</v>
      </c>
      <c r="I9" s="5"/>
    </row>
    <row r="10" spans="2:9" x14ac:dyDescent="0.2">
      <c r="B10" s="9" t="s">
        <v>13</v>
      </c>
      <c r="I10" s="5"/>
    </row>
    <row r="11" spans="2:9" x14ac:dyDescent="0.2">
      <c r="B11" s="6" t="s">
        <v>12</v>
      </c>
      <c r="C11" s="6">
        <v>101</v>
      </c>
      <c r="I11" s="5"/>
    </row>
    <row r="12" spans="2:9" x14ac:dyDescent="0.2">
      <c r="B12" s="6" t="s">
        <v>11</v>
      </c>
      <c r="C12" s="6">
        <v>100</v>
      </c>
      <c r="I12" s="5"/>
    </row>
    <row r="13" spans="2:9" x14ac:dyDescent="0.2">
      <c r="B13" s="6" t="s">
        <v>10</v>
      </c>
      <c r="C13" s="6">
        <v>121</v>
      </c>
      <c r="I13" s="5"/>
    </row>
    <row r="14" spans="2:9" x14ac:dyDescent="0.2">
      <c r="B14" s="6" t="s">
        <v>9</v>
      </c>
      <c r="C14" s="6">
        <f>+C11+C12</f>
        <v>201</v>
      </c>
      <c r="I14" s="5"/>
    </row>
    <row r="15" spans="2:9" x14ac:dyDescent="0.2">
      <c r="B15" s="6" t="s">
        <v>8</v>
      </c>
      <c r="C15" s="6">
        <f>+C13-C14</f>
        <v>-80</v>
      </c>
      <c r="I15" s="5"/>
    </row>
    <row r="16" spans="2:9" x14ac:dyDescent="0.2">
      <c r="B16" s="4" t="s">
        <v>7</v>
      </c>
      <c r="C16" s="8">
        <f>+C15*162</f>
        <v>-12960</v>
      </c>
      <c r="I16" s="5"/>
    </row>
    <row r="17" spans="2:9" x14ac:dyDescent="0.2">
      <c r="B17" s="7" t="s">
        <v>6</v>
      </c>
      <c r="I17" s="5"/>
    </row>
    <row r="18" spans="2:9" x14ac:dyDescent="0.2">
      <c r="B18" s="7"/>
      <c r="I18" s="5"/>
    </row>
    <row r="19" spans="2:9" x14ac:dyDescent="0.2">
      <c r="B19" s="7" t="s">
        <v>5</v>
      </c>
      <c r="I19" s="5"/>
    </row>
    <row r="20" spans="2:9" x14ac:dyDescent="0.2">
      <c r="B20" s="6" t="s">
        <v>4</v>
      </c>
      <c r="C20" s="6">
        <v>101</v>
      </c>
      <c r="I20" s="5"/>
    </row>
    <row r="21" spans="2:9" x14ac:dyDescent="0.2">
      <c r="B21" s="6" t="s">
        <v>3</v>
      </c>
      <c r="C21" s="6">
        <f>+C20-4</f>
        <v>97</v>
      </c>
      <c r="I21" s="5"/>
    </row>
    <row r="22" spans="2:9" x14ac:dyDescent="0.2">
      <c r="B22" s="6" t="s">
        <v>2</v>
      </c>
      <c r="C22" s="6">
        <f>+C20-C21</f>
        <v>4</v>
      </c>
      <c r="I22" s="5"/>
    </row>
    <row r="23" spans="2:9" x14ac:dyDescent="0.2">
      <c r="B23" s="6" t="s">
        <v>1</v>
      </c>
      <c r="C23" s="6">
        <v>4</v>
      </c>
      <c r="I23" s="5"/>
    </row>
    <row r="24" spans="2:9" x14ac:dyDescent="0.2">
      <c r="B24" s="4" t="s">
        <v>0</v>
      </c>
      <c r="C24" s="4">
        <f>+C22-C23</f>
        <v>0</v>
      </c>
      <c r="D24" s="3"/>
      <c r="E24" s="3"/>
      <c r="F24" s="3"/>
      <c r="G24" s="3"/>
      <c r="H24" s="3"/>
      <c r="I24" s="2"/>
    </row>
  </sheetData>
  <mergeCells count="1">
    <mergeCell ref="B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2019-04-19T04:37:41Z</dcterms:created>
  <dcterms:modified xsi:type="dcterms:W3CDTF">2019-04-19T04:37:46Z</dcterms:modified>
</cp:coreProperties>
</file>