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1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[3]ban!#REF!</definedName>
    <definedName name="___ann2">[3]ban!#REF!</definedName>
    <definedName name="___ann3" localSheetId="0">'[4]Annexure-5'!#REF!</definedName>
    <definedName name="___ann3">'[4]Annexure-5'!#REF!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 localSheetId="0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[5]ban!#REF!</definedName>
    <definedName name="__ann2">[5]ban!#REF!</definedName>
    <definedName name="__ann3" localSheetId="0">'[4]Annexure-5'!#REF!</definedName>
    <definedName name="__ann3">'[4]Annexure-5'!#REF!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">#REF!</definedName>
    <definedName name="__xlnm._FilterDatabase_1_1">#REF!</definedName>
    <definedName name="__xlnm._FilterDatabase_11" localSheetId="0">'[6]Annexure-14'!#REF!</definedName>
    <definedName name="__xlnm._FilterDatabase_11">'[6]Annexure-14'!#REF!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2">#REF!</definedName>
    <definedName name="__xlnm._FilterDatabase_3" localSheetId="0">'[6]Annexure-4'!#REF!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1111">#REF!</definedName>
    <definedName name="_ANN14" localSheetId="0">#REF!</definedName>
    <definedName name="_ANN14">#REF!</definedName>
    <definedName name="_ann2" localSheetId="0">[5]ban!#REF!</definedName>
    <definedName name="_ann2">[5]ban!#REF!</definedName>
    <definedName name="_ann3" localSheetId="0">'[4]Annexure-5'!#REF!</definedName>
    <definedName name="_ann3">'[4]Annexure-5'!#REF!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_xlnm._FilterDatabase" localSheetId="0" hidden="1">'ANN-15'!$B$7:$I$33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'[7]Annexure-2'!#REF!</definedName>
    <definedName name="Excel_BuiltIn_Print_Area_2">'[7]Annexure-2'!#REF!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'[8]Ann-1'!#REF!</definedName>
    <definedName name="Excel_BuiltIn_Print_Area_2_1_2_10">'[8]Ann-1'!#REF!</definedName>
    <definedName name="Excel_BuiltIn_Print_Area_2_1_2_5" localSheetId="0">'[8]Ann-1'!#REF!</definedName>
    <definedName name="Excel_BuiltIn_Print_Area_2_1_2_5">'[8]Ann-1'!#REF!</definedName>
    <definedName name="Excel_BuiltIn_Print_Area_2_1_2_6" localSheetId="0">'[8]Ann-1'!#REF!</definedName>
    <definedName name="Excel_BuiltIn_Print_Area_2_1_2_6">'[8]Ann-1'!#REF!</definedName>
    <definedName name="Excel_BuiltIn_Print_Area_2_1_2_7" localSheetId="0">'[8]Ann-1'!#REF!</definedName>
    <definedName name="Excel_BuiltIn_Print_Area_2_1_2_7">'[8]Ann-1'!#REF!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'[9]Ann-3'!#REF!</definedName>
    <definedName name="Excel_BuiltIn_Print_Area_2_1_3">'[9]Ann-3'!#REF!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'[9]Ann-3'!#REF!</definedName>
    <definedName name="Excel_BuiltIn_Print_Area_3">'[9]Ann-3'!#REF!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Khaleel1">#REF!</definedName>
    <definedName name="Old" localSheetId="0">[3]ban!#REF!</definedName>
    <definedName name="Old">[3]ban!#REF!</definedName>
    <definedName name="OLE_LINK5_2" localSheetId="0">'[10]ANN-3C'!#REF!</definedName>
    <definedName name="OLE_LINK5_2">'[10]ANN-3C'!#REF!</definedName>
    <definedName name="pppppppppppppppppppp">'[4]Annexure-5'!#REF!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1000000000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I9" i="1" s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31" i="1"/>
  <c r="I31" i="1"/>
</calcChain>
</file>

<file path=xl/sharedStrings.xml><?xml version="1.0" encoding="utf-8"?>
<sst xmlns="http://schemas.openxmlformats.org/spreadsheetml/2006/main" count="66" uniqueCount="51">
  <si>
    <t>Mr. Allein</t>
  </si>
  <si>
    <t>and the verification is complete.</t>
  </si>
  <si>
    <t xml:space="preserve">I have also shown all the stock at various storage points to the auditor for the SKUs verified </t>
  </si>
  <si>
    <t>DECLARATION:</t>
  </si>
  <si>
    <t>MR. Allein</t>
  </si>
  <si>
    <t>MR. Khaleel</t>
  </si>
  <si>
    <t xml:space="preserve">Sd/- </t>
  </si>
  <si>
    <t>Sd/-</t>
  </si>
  <si>
    <t>For GREEN PARK HOTEL</t>
  </si>
  <si>
    <t xml:space="preserve">For VENKAT ASSOCIATES </t>
  </si>
  <si>
    <t>NET VARIANCE</t>
  </si>
  <si>
    <t>GROSS EXCESS VARIANCE</t>
  </si>
  <si>
    <t>GROSS SHORT VARIANCE</t>
  </si>
  <si>
    <t>750 ML</t>
  </si>
  <si>
    <t>MOLINARI SAMBUCA</t>
  </si>
  <si>
    <t>CREAME DE FRAISE</t>
  </si>
  <si>
    <t>700 ML</t>
  </si>
  <si>
    <t>DRAMBULE</t>
  </si>
  <si>
    <t>MGM RICHMANS DELUXE</t>
  </si>
  <si>
    <t xml:space="preserve">BACARDI BLACK </t>
  </si>
  <si>
    <t>IMFL BACARDI</t>
  </si>
  <si>
    <t>J.W. DOUBLE BLACK</t>
  </si>
  <si>
    <t>LAPHROAIG</t>
  </si>
  <si>
    <t>750ML</t>
  </si>
  <si>
    <t>J.W. RED LABEL</t>
  </si>
  <si>
    <t>CHIVAS REGAL</t>
  </si>
  <si>
    <t>LOUIS VERNANT</t>
  </si>
  <si>
    <t>1000Ml</t>
  </si>
  <si>
    <t>1848 PREMIUM XO BRANDY</t>
  </si>
  <si>
    <t>100 Pipers</t>
  </si>
  <si>
    <t>RC GOLD</t>
  </si>
  <si>
    <t>1000ML</t>
  </si>
  <si>
    <t>CIZANO VERMOUTH</t>
  </si>
  <si>
    <t>ERISTOFF</t>
  </si>
  <si>
    <t>VSOP</t>
  </si>
  <si>
    <t>MORPHEUS BLUE</t>
  </si>
  <si>
    <t>GLENLIVET</t>
  </si>
  <si>
    <t>JAMESON</t>
  </si>
  <si>
    <t>Physical</t>
  </si>
  <si>
    <t xml:space="preserve">Book </t>
  </si>
  <si>
    <t>Value (Rs.)</t>
  </si>
  <si>
    <t>Cost Price (Rs.)</t>
  </si>
  <si>
    <t>Variance in Smalls</t>
  </si>
  <si>
    <t>Stock Balance</t>
  </si>
  <si>
    <t>Uom</t>
  </si>
  <si>
    <t>Item Description</t>
  </si>
  <si>
    <t>S No</t>
  </si>
  <si>
    <t>: PHYSICAL VERIFICATION OF LIQUOR INVENTORY AT CLUB MUSTANG ON 16-MAY-19 AT 12:15</t>
  </si>
  <si>
    <t>TITLE</t>
  </si>
  <si>
    <t>: HOTEL GREEN PARK - 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</si>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</sst>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-* #,##0.00_-;\-* #,##0.00_-;_-* &quot;-&quot;??_-;_-@_-"/>
    <numFmt numFmtId="167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rgb="FF0033CC"/>
      <name val="Times New Roman"/>
      <family val="1"/>
    </font>
    <font>
      <b/>
      <sz val="10"/>
      <color rgb="FF0000FF"/>
      <name val="Times New Roman"/>
      <family val="1"/>
    </font>
    <font>
      <sz val="10"/>
      <color rgb="FF0000FF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</cellStyleXfs>
  <cellXfs count="76">
    <xf numFmtId="0" fontId="0" fillId="0" borderId="0" xfId="0"/>
    <xf numFmtId="0" fontId="2" fillId="2" borderId="0" xfId="0" applyFont="1" applyFill="1" applyAlignment="1">
      <alignment vertical="center"/>
    </xf>
    <xf numFmtId="164" fontId="2" fillId="2" borderId="0" xfId="2" applyFont="1" applyFill="1" applyAlignment="1">
      <alignment vertical="center"/>
    </xf>
    <xf numFmtId="0" fontId="2" fillId="0" borderId="0" xfId="3" applyFont="1" applyAlignment="1">
      <alignment horizontal="center" vertical="center"/>
    </xf>
    <xf numFmtId="164" fontId="2" fillId="0" borderId="0" xfId="2" applyFont="1" applyAlignment="1">
      <alignment horizontal="center" vertical="center"/>
    </xf>
    <xf numFmtId="0" fontId="2" fillId="0" borderId="0" xfId="3" applyFont="1" applyAlignment="1">
      <alignment vertical="center"/>
    </xf>
    <xf numFmtId="0" fontId="2" fillId="3" borderId="1" xfId="3" applyFont="1" applyFill="1" applyBorder="1" applyAlignment="1">
      <alignment horizontal="center" vertical="center"/>
    </xf>
    <xf numFmtId="164" fontId="2" fillId="3" borderId="2" xfId="2" applyFont="1" applyFill="1" applyBorder="1" applyAlignment="1">
      <alignment horizontal="center" vertical="center"/>
    </xf>
    <xf numFmtId="0" fontId="2" fillId="3" borderId="2" xfId="3" applyFont="1" applyFill="1" applyBorder="1" applyAlignment="1">
      <alignment vertical="center"/>
    </xf>
    <xf numFmtId="0" fontId="2" fillId="3" borderId="2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vertical="center"/>
    </xf>
    <xf numFmtId="0" fontId="2" fillId="3" borderId="4" xfId="3" applyFont="1" applyFill="1" applyBorder="1" applyAlignment="1">
      <alignment horizontal="center" vertical="center"/>
    </xf>
    <xf numFmtId="164" fontId="2" fillId="3" borderId="0" xfId="2" applyFont="1" applyFill="1" applyAlignment="1">
      <alignment horizontal="center" vertical="center"/>
    </xf>
    <xf numFmtId="0" fontId="2" fillId="3" borderId="0" xfId="3" applyFont="1" applyFill="1" applyAlignment="1">
      <alignment vertical="center"/>
    </xf>
    <xf numFmtId="0" fontId="2" fillId="3" borderId="0" xfId="3" applyFont="1" applyFill="1" applyAlignment="1">
      <alignment horizontal="center" vertical="center"/>
    </xf>
    <xf numFmtId="0" fontId="2" fillId="3" borderId="5" xfId="3" applyFont="1" applyFill="1" applyBorder="1" applyAlignment="1">
      <alignment vertical="center"/>
    </xf>
    <xf numFmtId="0" fontId="5" fillId="3" borderId="5" xfId="3" applyFont="1" applyFill="1" applyBorder="1" applyAlignment="1">
      <alignment vertical="center"/>
    </xf>
    <xf numFmtId="165" fontId="5" fillId="0" borderId="6" xfId="2" applyNumberFormat="1" applyFont="1" applyBorder="1" applyAlignment="1">
      <alignment horizontal="right" vertical="center"/>
    </xf>
    <xf numFmtId="164" fontId="5" fillId="0" borderId="2" xfId="2" applyFont="1" applyBorder="1" applyAlignment="1">
      <alignment horizontal="center" vertical="center"/>
    </xf>
    <xf numFmtId="0" fontId="5" fillId="0" borderId="2" xfId="3" applyFont="1" applyBorder="1" applyAlignment="1">
      <alignment vertical="center"/>
    </xf>
    <xf numFmtId="0" fontId="2" fillId="0" borderId="2" xfId="3" applyFont="1" applyBorder="1" applyAlignment="1">
      <alignment horizontal="center" vertical="center"/>
    </xf>
    <xf numFmtId="0" fontId="2" fillId="0" borderId="2" xfId="3" applyFont="1" applyBorder="1" applyAlignment="1">
      <alignment vertical="center"/>
    </xf>
    <xf numFmtId="0" fontId="5" fillId="0" borderId="7" xfId="3" applyFont="1" applyBorder="1" applyAlignment="1">
      <alignment horizontal="left" vertical="center"/>
    </xf>
    <xf numFmtId="165" fontId="5" fillId="0" borderId="8" xfId="2" applyNumberFormat="1" applyFont="1" applyBorder="1" applyAlignment="1">
      <alignment horizontal="right" vertical="center"/>
    </xf>
    <xf numFmtId="164" fontId="5" fillId="0" borderId="0" xfId="2" applyFont="1" applyAlignment="1">
      <alignment horizontal="center" vertical="center"/>
    </xf>
    <xf numFmtId="0" fontId="5" fillId="0" borderId="0" xfId="3" applyFont="1" applyAlignment="1">
      <alignment vertical="center"/>
    </xf>
    <xf numFmtId="0" fontId="5" fillId="0" borderId="9" xfId="3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43" fontId="6" fillId="3" borderId="10" xfId="1" applyFont="1" applyFill="1" applyBorder="1" applyAlignment="1">
      <alignment vertical="center"/>
    </xf>
    <xf numFmtId="164" fontId="6" fillId="3" borderId="10" xfId="2" applyFont="1" applyFill="1" applyBorder="1" applyAlignment="1">
      <alignment vertical="center"/>
    </xf>
    <xf numFmtId="0" fontId="5" fillId="3" borderId="10" xfId="4" applyFont="1" applyFill="1" applyBorder="1" applyAlignment="1">
      <alignment vertical="center"/>
    </xf>
    <xf numFmtId="0" fontId="2" fillId="0" borderId="10" xfId="3" applyFont="1" applyBorder="1" applyAlignment="1">
      <alignment horizontal="center" vertical="center"/>
    </xf>
    <xf numFmtId="166" fontId="7" fillId="3" borderId="10" xfId="5" applyFont="1" applyFill="1" applyBorder="1" applyAlignment="1">
      <alignment vertical="center"/>
    </xf>
    <xf numFmtId="164" fontId="5" fillId="3" borderId="10" xfId="2" applyFont="1" applyFill="1" applyBorder="1" applyAlignment="1">
      <alignment vertical="center"/>
    </xf>
    <xf numFmtId="43" fontId="8" fillId="3" borderId="10" xfId="1" applyFont="1" applyFill="1" applyBorder="1" applyAlignment="1">
      <alignment vertical="center"/>
    </xf>
    <xf numFmtId="43" fontId="9" fillId="3" borderId="10" xfId="6" applyFont="1" applyFill="1" applyBorder="1" applyAlignment="1">
      <alignment vertical="center"/>
    </xf>
    <xf numFmtId="43" fontId="10" fillId="3" borderId="10" xfId="1" applyFont="1" applyFill="1" applyBorder="1" applyAlignment="1">
      <alignment vertical="center"/>
    </xf>
    <xf numFmtId="43" fontId="8" fillId="0" borderId="10" xfId="1" applyFont="1" applyBorder="1" applyAlignment="1">
      <alignment horizontal="right" vertical="center"/>
    </xf>
    <xf numFmtId="164" fontId="2" fillId="0" borderId="10" xfId="2" applyFont="1" applyBorder="1" applyAlignment="1">
      <alignment vertical="top"/>
    </xf>
    <xf numFmtId="167" fontId="2" fillId="0" borderId="10" xfId="6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top"/>
    </xf>
    <xf numFmtId="43" fontId="10" fillId="0" borderId="10" xfId="1" applyFont="1" applyBorder="1" applyAlignment="1">
      <alignment horizontal="right" vertical="center"/>
    </xf>
    <xf numFmtId="164" fontId="2" fillId="2" borderId="10" xfId="2" applyFont="1" applyFill="1" applyBorder="1" applyAlignment="1">
      <alignment vertical="center"/>
    </xf>
    <xf numFmtId="0" fontId="2" fillId="0" borderId="10" xfId="3" applyFont="1" applyBorder="1" applyAlignment="1">
      <alignment horizontal="left" vertical="center"/>
    </xf>
    <xf numFmtId="0" fontId="2" fillId="0" borderId="10" xfId="3" applyFont="1" applyBorder="1" applyAlignment="1">
      <alignment vertical="center"/>
    </xf>
    <xf numFmtId="0" fontId="2" fillId="0" borderId="10" xfId="7" applyFont="1" applyBorder="1" applyAlignment="1">
      <alignment vertical="center"/>
    </xf>
    <xf numFmtId="0" fontId="2" fillId="0" borderId="10" xfId="7" applyFont="1" applyBorder="1" applyAlignment="1">
      <alignment horizontal="center" vertical="center"/>
    </xf>
    <xf numFmtId="43" fontId="2" fillId="2" borderId="10" xfId="6" applyFont="1" applyFill="1" applyBorder="1" applyAlignment="1">
      <alignment vertical="center"/>
    </xf>
    <xf numFmtId="43" fontId="2" fillId="0" borderId="10" xfId="1" applyFont="1" applyBorder="1" applyAlignment="1">
      <alignment horizontal="center" vertical="center"/>
    </xf>
    <xf numFmtId="43" fontId="2" fillId="2" borderId="10" xfId="1" applyFont="1" applyFill="1" applyBorder="1" applyAlignment="1">
      <alignment vertical="center"/>
    </xf>
    <xf numFmtId="43" fontId="10" fillId="0" borderId="10" xfId="1" applyFont="1" applyBorder="1" applyAlignment="1">
      <alignment vertical="center"/>
    </xf>
    <xf numFmtId="0" fontId="2" fillId="2" borderId="10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left" vertical="center"/>
    </xf>
    <xf numFmtId="43" fontId="2" fillId="0" borderId="10" xfId="1" applyFont="1" applyBorder="1" applyAlignment="1">
      <alignment vertical="top"/>
    </xf>
    <xf numFmtId="43" fontId="8" fillId="0" borderId="10" xfId="1" applyFont="1" applyBorder="1" applyAlignment="1">
      <alignment vertical="center"/>
    </xf>
    <xf numFmtId="0" fontId="2" fillId="2" borderId="0" xfId="0" applyFont="1" applyFill="1" applyAlignment="1">
      <alignment vertical="center" wrapText="1"/>
    </xf>
    <xf numFmtId="2" fontId="5" fillId="3" borderId="10" xfId="3" applyNumberFormat="1" applyFont="1" applyFill="1" applyBorder="1" applyAlignment="1">
      <alignment horizontal="center" vertical="center" wrapText="1"/>
    </xf>
    <xf numFmtId="164" fontId="5" fillId="3" borderId="11" xfId="2" applyFont="1" applyFill="1" applyBorder="1" applyAlignment="1">
      <alignment horizontal="center" vertical="center" wrapText="1"/>
    </xf>
    <xf numFmtId="0" fontId="5" fillId="3" borderId="11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164" fontId="5" fillId="3" borderId="12" xfId="2" applyFont="1" applyFill="1" applyBorder="1" applyAlignment="1">
      <alignment horizontal="center" vertical="center" wrapText="1"/>
    </xf>
    <xf numFmtId="0" fontId="5" fillId="3" borderId="12" xfId="3" applyFont="1" applyFill="1" applyBorder="1" applyAlignment="1">
      <alignment horizontal="center" vertical="center" wrapText="1"/>
    </xf>
    <xf numFmtId="0" fontId="2" fillId="2" borderId="0" xfId="4" applyFont="1" applyFill="1" applyAlignment="1">
      <alignment vertical="center"/>
    </xf>
    <xf numFmtId="0" fontId="5" fillId="3" borderId="1" xfId="4" applyFont="1" applyFill="1" applyBorder="1" applyAlignment="1">
      <alignment vertical="center"/>
    </xf>
    <xf numFmtId="164" fontId="5" fillId="3" borderId="2" xfId="2" applyFont="1" applyFill="1" applyBorder="1" applyAlignment="1">
      <alignment vertical="center"/>
    </xf>
    <xf numFmtId="0" fontId="5" fillId="3" borderId="2" xfId="4" applyFont="1" applyFill="1" applyBorder="1" applyAlignment="1">
      <alignment vertical="center"/>
    </xf>
    <xf numFmtId="0" fontId="5" fillId="3" borderId="3" xfId="4" applyFont="1" applyFill="1" applyBorder="1" applyAlignment="1">
      <alignment vertical="center"/>
    </xf>
    <xf numFmtId="0" fontId="5" fillId="3" borderId="4" xfId="4" applyFont="1" applyFill="1" applyBorder="1" applyAlignment="1">
      <alignment vertical="center"/>
    </xf>
    <xf numFmtId="164" fontId="5" fillId="3" borderId="0" xfId="2" applyFont="1" applyFill="1" applyAlignment="1">
      <alignment vertical="center"/>
    </xf>
    <xf numFmtId="0" fontId="5" fillId="3" borderId="0" xfId="4" applyFont="1" applyFill="1" applyAlignment="1">
      <alignment vertical="center"/>
    </xf>
    <xf numFmtId="0" fontId="5" fillId="3" borderId="5" xfId="4" applyFont="1" applyFill="1" applyBorder="1" applyAlignment="1">
      <alignment vertical="center"/>
    </xf>
    <xf numFmtId="0" fontId="5" fillId="3" borderId="13" xfId="4" applyFont="1" applyFill="1" applyBorder="1" applyAlignment="1">
      <alignment vertical="center"/>
    </xf>
    <xf numFmtId="164" fontId="5" fillId="3" borderId="14" xfId="2" applyFont="1" applyFill="1" applyBorder="1" applyAlignment="1">
      <alignment vertical="center"/>
    </xf>
    <xf numFmtId="0" fontId="5" fillId="3" borderId="14" xfId="4" applyFont="1" applyFill="1" applyBorder="1" applyAlignment="1">
      <alignment vertical="center"/>
    </xf>
    <xf numFmtId="0" fontId="5" fillId="3" borderId="15" xfId="4" applyFont="1" applyFill="1" applyBorder="1" applyAlignment="1">
      <alignment vertical="center"/>
    </xf>
  </cellXfs>
  <cellStyles count="8">
    <cellStyle name="Comma" xfId="1" builtinId="3"/>
    <cellStyle name="Comma 11 2 2" xfId="6"/>
    <cellStyle name="Comma 11 2 3" xfId="2"/>
    <cellStyle name="Comma 19" xfId="5"/>
    <cellStyle name="Normal" xfId="0" builtinId="0"/>
    <cellStyle name="Normal 2_prakash 2 2" xfId="4"/>
    <cellStyle name="Normal_Annexure_GPC-_10th_Suprise_Night_Veification_Report_2010-2011" xfId="3"/>
    <cellStyle name="Normal_Annexure_GPC-_10th_Suprise_Night_Veification_Report_2010-2011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6"/>
      <sheetName val="ANN-17"/>
      <sheetName val="ANN-18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showGridLines="0" tabSelected="1" zoomScale="99" zoomScaleNormal="99" workbookViewId="0">
      <selection activeCell="C6" sqref="C6"/>
    </sheetView>
  </sheetViews>
  <sheetFormatPr defaultColWidth="8.85546875" defaultRowHeight="12.75" x14ac:dyDescent="0.25"/>
  <cols>
    <col min="1" max="1" width="5.7109375" style="1" customWidth="1"/>
    <col min="2" max="2" width="6.7109375" style="1" customWidth="1"/>
    <col min="3" max="3" width="34.42578125" style="1" customWidth="1"/>
    <col min="4" max="4" width="10.42578125" style="1" customWidth="1"/>
    <col min="5" max="5" width="11.7109375" style="1" customWidth="1"/>
    <col min="6" max="6" width="10.85546875" style="1" customWidth="1"/>
    <col min="7" max="7" width="18.42578125" style="1" customWidth="1"/>
    <col min="8" max="8" width="14.5703125" style="2" customWidth="1"/>
    <col min="9" max="9" width="16.85546875" style="1" customWidth="1"/>
    <col min="10" max="16384" width="8.85546875" style="1"/>
  </cols>
  <sheetData>
    <row r="1" spans="2:9" ht="20.100000000000001" customHeight="1" x14ac:dyDescent="0.25"/>
    <row r="2" spans="2:9" s="63" customFormat="1" x14ac:dyDescent="0.25">
      <c r="B2" s="75"/>
      <c r="C2" s="74"/>
      <c r="D2" s="74"/>
      <c r="E2" s="74"/>
      <c r="F2" s="74"/>
      <c r="G2" s="74"/>
      <c r="H2" s="73"/>
      <c r="I2" s="72"/>
    </row>
    <row r="3" spans="2:9" s="63" customFormat="1" x14ac:dyDescent="0.25">
      <c r="B3" s="71" t="s">
        <v>50</v>
      </c>
      <c r="C3" s="70" t="s">
        <v>49</v>
      </c>
      <c r="D3" s="70"/>
      <c r="E3" s="70"/>
      <c r="F3" s="70"/>
      <c r="G3" s="70"/>
      <c r="H3" s="69"/>
      <c r="I3" s="68"/>
    </row>
    <row r="4" spans="2:9" s="63" customFormat="1" x14ac:dyDescent="0.25">
      <c r="B4" s="71"/>
      <c r="C4" s="70"/>
      <c r="D4" s="70"/>
      <c r="E4" s="70"/>
      <c r="F4" s="70"/>
      <c r="G4" s="70"/>
      <c r="H4" s="69"/>
      <c r="I4" s="68"/>
    </row>
    <row r="5" spans="2:9" s="63" customFormat="1" x14ac:dyDescent="0.25">
      <c r="B5" s="71" t="s">
        <v>48</v>
      </c>
      <c r="C5" s="70" t="s">
        <v>47</v>
      </c>
      <c r="D5" s="70"/>
      <c r="E5" s="70"/>
      <c r="F5" s="70"/>
      <c r="G5" s="70"/>
      <c r="H5" s="69"/>
      <c r="I5" s="68"/>
    </row>
    <row r="6" spans="2:9" s="63" customFormat="1" x14ac:dyDescent="0.25">
      <c r="B6" s="67"/>
      <c r="C6" s="66"/>
      <c r="D6" s="66"/>
      <c r="E6" s="66"/>
      <c r="F6" s="66"/>
      <c r="G6" s="66"/>
      <c r="H6" s="65"/>
      <c r="I6" s="64"/>
    </row>
    <row r="7" spans="2:9" s="55" customFormat="1" ht="14.25" customHeight="1" x14ac:dyDescent="0.25">
      <c r="B7" s="60" t="s">
        <v>46</v>
      </c>
      <c r="C7" s="60" t="s">
        <v>45</v>
      </c>
      <c r="D7" s="60" t="s">
        <v>44</v>
      </c>
      <c r="E7" s="60" t="s">
        <v>43</v>
      </c>
      <c r="F7" s="60"/>
      <c r="G7" s="62" t="s">
        <v>42</v>
      </c>
      <c r="H7" s="61" t="s">
        <v>41</v>
      </c>
      <c r="I7" s="56" t="s">
        <v>40</v>
      </c>
    </row>
    <row r="8" spans="2:9" s="55" customFormat="1" ht="18" customHeight="1" x14ac:dyDescent="0.25">
      <c r="B8" s="60"/>
      <c r="C8" s="60"/>
      <c r="D8" s="60"/>
      <c r="E8" s="59" t="s">
        <v>39</v>
      </c>
      <c r="F8" s="59" t="s">
        <v>38</v>
      </c>
      <c r="G8" s="58"/>
      <c r="H8" s="57"/>
      <c r="I8" s="56"/>
    </row>
    <row r="9" spans="2:9" x14ac:dyDescent="0.25">
      <c r="B9" s="31">
        <v>1</v>
      </c>
      <c r="C9" s="44" t="s">
        <v>37</v>
      </c>
      <c r="D9" s="31" t="s">
        <v>23</v>
      </c>
      <c r="E9" s="48">
        <v>81</v>
      </c>
      <c r="F9" s="48">
        <v>83</v>
      </c>
      <c r="G9" s="54">
        <f>+F9-E9</f>
        <v>2</v>
      </c>
      <c r="H9" s="49">
        <v>21.427</v>
      </c>
      <c r="I9" s="37">
        <f>+H9*G9</f>
        <v>42.853999999999999</v>
      </c>
    </row>
    <row r="10" spans="2:9" x14ac:dyDescent="0.25">
      <c r="B10" s="31">
        <v>2</v>
      </c>
      <c r="C10" s="43" t="s">
        <v>36</v>
      </c>
      <c r="D10" s="31" t="s">
        <v>13</v>
      </c>
      <c r="E10" s="48">
        <v>108</v>
      </c>
      <c r="F10" s="48">
        <v>107</v>
      </c>
      <c r="G10" s="50">
        <f>+F10-E10</f>
        <v>-1</v>
      </c>
      <c r="H10" s="49">
        <v>43.08</v>
      </c>
      <c r="I10" s="41">
        <f>+H10*G10</f>
        <v>-43.08</v>
      </c>
    </row>
    <row r="11" spans="2:9" x14ac:dyDescent="0.25">
      <c r="B11" s="31">
        <v>3</v>
      </c>
      <c r="C11" s="45" t="s">
        <v>35</v>
      </c>
      <c r="D11" s="46" t="s">
        <v>13</v>
      </c>
      <c r="E11" s="48">
        <v>120</v>
      </c>
      <c r="F11" s="48">
        <v>122</v>
      </c>
      <c r="G11" s="54">
        <f>+F11-E11</f>
        <v>2</v>
      </c>
      <c r="H11" s="49">
        <v>18.103000000000002</v>
      </c>
      <c r="I11" s="37">
        <f>+H11*G11</f>
        <v>36.206000000000003</v>
      </c>
    </row>
    <row r="12" spans="2:9" x14ac:dyDescent="0.25">
      <c r="B12" s="31">
        <v>4</v>
      </c>
      <c r="C12" s="44" t="s">
        <v>34</v>
      </c>
      <c r="D12" s="31" t="s">
        <v>13</v>
      </c>
      <c r="E12" s="48">
        <v>132</v>
      </c>
      <c r="F12" s="48">
        <v>135</v>
      </c>
      <c r="G12" s="54">
        <f>+F12-E12</f>
        <v>3</v>
      </c>
      <c r="H12" s="49">
        <v>19.158000000000001</v>
      </c>
      <c r="I12" s="37">
        <f>+H12*G12</f>
        <v>57.474000000000004</v>
      </c>
    </row>
    <row r="13" spans="2:9" x14ac:dyDescent="0.25">
      <c r="B13" s="31">
        <v>5</v>
      </c>
      <c r="C13" s="44" t="s">
        <v>33</v>
      </c>
      <c r="D13" s="31" t="s">
        <v>23</v>
      </c>
      <c r="E13" s="48">
        <v>123</v>
      </c>
      <c r="F13" s="48">
        <v>124</v>
      </c>
      <c r="G13" s="54">
        <f>+F13-E13</f>
        <v>1</v>
      </c>
      <c r="H13" s="53">
        <v>22.667999999999999</v>
      </c>
      <c r="I13" s="37">
        <f>+H13*G13</f>
        <v>22.667999999999999</v>
      </c>
    </row>
    <row r="14" spans="2:9" x14ac:dyDescent="0.25">
      <c r="B14" s="31">
        <v>6</v>
      </c>
      <c r="C14" s="52" t="s">
        <v>32</v>
      </c>
      <c r="D14" s="51" t="s">
        <v>31</v>
      </c>
      <c r="E14" s="48">
        <v>89</v>
      </c>
      <c r="F14" s="48">
        <v>88</v>
      </c>
      <c r="G14" s="50">
        <f>+F14-E14</f>
        <v>-1</v>
      </c>
      <c r="H14" s="49">
        <v>9.3000000000000007</v>
      </c>
      <c r="I14" s="41">
        <f>+H14*G14</f>
        <v>-9.3000000000000007</v>
      </c>
    </row>
    <row r="15" spans="2:9" x14ac:dyDescent="0.25">
      <c r="B15" s="31">
        <v>7</v>
      </c>
      <c r="C15" s="44" t="s">
        <v>30</v>
      </c>
      <c r="D15" s="31" t="s">
        <v>23</v>
      </c>
      <c r="E15" s="39">
        <v>155</v>
      </c>
      <c r="F15" s="39">
        <v>160</v>
      </c>
      <c r="G15" s="37">
        <f>+F15-E15</f>
        <v>5</v>
      </c>
      <c r="H15" s="42">
        <v>21.43</v>
      </c>
      <c r="I15" s="37">
        <f>+H15*G15</f>
        <v>107.15</v>
      </c>
    </row>
    <row r="16" spans="2:9" x14ac:dyDescent="0.25">
      <c r="B16" s="31">
        <v>8</v>
      </c>
      <c r="C16" s="45" t="s">
        <v>29</v>
      </c>
      <c r="D16" s="31" t="s">
        <v>23</v>
      </c>
      <c r="E16" s="48">
        <v>73</v>
      </c>
      <c r="F16" s="48">
        <v>72</v>
      </c>
      <c r="G16" s="41">
        <f>+F16-E16</f>
        <v>-1</v>
      </c>
      <c r="H16" s="42">
        <v>21.63</v>
      </c>
      <c r="I16" s="41">
        <f>+H16*G16</f>
        <v>-21.63</v>
      </c>
    </row>
    <row r="17" spans="2:9" x14ac:dyDescent="0.25">
      <c r="B17" s="31">
        <v>9</v>
      </c>
      <c r="C17" s="45" t="s">
        <v>28</v>
      </c>
      <c r="D17" s="31" t="s">
        <v>27</v>
      </c>
      <c r="E17" s="48">
        <v>90</v>
      </c>
      <c r="F17" s="48">
        <v>91</v>
      </c>
      <c r="G17" s="37">
        <f>+F17-E17</f>
        <v>1</v>
      </c>
      <c r="H17" s="42">
        <v>21.63</v>
      </c>
      <c r="I17" s="37">
        <f>+H17*G17</f>
        <v>21.63</v>
      </c>
    </row>
    <row r="18" spans="2:9" x14ac:dyDescent="0.25">
      <c r="B18" s="31">
        <v>10</v>
      </c>
      <c r="C18" s="44" t="s">
        <v>26</v>
      </c>
      <c r="D18" s="31" t="s">
        <v>23</v>
      </c>
      <c r="E18" s="39">
        <v>117</v>
      </c>
      <c r="F18" s="39">
        <v>118</v>
      </c>
      <c r="G18" s="37">
        <f>+F18-E18</f>
        <v>1</v>
      </c>
      <c r="H18" s="42">
        <v>21.63</v>
      </c>
      <c r="I18" s="37">
        <f>+H18*G18</f>
        <v>21.63</v>
      </c>
    </row>
    <row r="19" spans="2:9" x14ac:dyDescent="0.25">
      <c r="B19" s="31">
        <v>11</v>
      </c>
      <c r="C19" s="44" t="s">
        <v>25</v>
      </c>
      <c r="D19" s="31" t="s">
        <v>13</v>
      </c>
      <c r="E19" s="39">
        <v>103</v>
      </c>
      <c r="F19" s="39">
        <v>104</v>
      </c>
      <c r="G19" s="37">
        <f>+F19-E19</f>
        <v>1</v>
      </c>
      <c r="H19" s="42">
        <v>45.93</v>
      </c>
      <c r="I19" s="37">
        <f>+H19*G19</f>
        <v>45.93</v>
      </c>
    </row>
    <row r="20" spans="2:9" x14ac:dyDescent="0.25">
      <c r="B20" s="31">
        <v>12</v>
      </c>
      <c r="C20" s="45" t="s">
        <v>24</v>
      </c>
      <c r="D20" s="46" t="s">
        <v>23</v>
      </c>
      <c r="E20" s="39">
        <v>135</v>
      </c>
      <c r="F20" s="39">
        <v>137</v>
      </c>
      <c r="G20" s="37">
        <f>+F20-E20</f>
        <v>2</v>
      </c>
      <c r="H20" s="47">
        <v>20.87</v>
      </c>
      <c r="I20" s="37">
        <f>+H20*G20</f>
        <v>41.74</v>
      </c>
    </row>
    <row r="21" spans="2:9" x14ac:dyDescent="0.25">
      <c r="B21" s="31">
        <v>13</v>
      </c>
      <c r="C21" s="45" t="s">
        <v>22</v>
      </c>
      <c r="D21" s="46" t="s">
        <v>13</v>
      </c>
      <c r="E21" s="39">
        <v>55</v>
      </c>
      <c r="F21" s="39">
        <v>56</v>
      </c>
      <c r="G21" s="37">
        <f>+F21-E21</f>
        <v>1</v>
      </c>
      <c r="H21" s="42">
        <v>86.878541666666663</v>
      </c>
      <c r="I21" s="37">
        <f>+H21*G21</f>
        <v>86.878541666666663</v>
      </c>
    </row>
    <row r="22" spans="2:9" x14ac:dyDescent="0.25">
      <c r="B22" s="31">
        <v>14</v>
      </c>
      <c r="C22" s="45" t="s">
        <v>21</v>
      </c>
      <c r="D22" s="31" t="s">
        <v>13</v>
      </c>
      <c r="E22" s="39">
        <v>93</v>
      </c>
      <c r="F22" s="39">
        <v>92</v>
      </c>
      <c r="G22" s="41">
        <f>+F22-E22</f>
        <v>-1</v>
      </c>
      <c r="H22" s="42">
        <v>66.33</v>
      </c>
      <c r="I22" s="41">
        <f>+H22*G22</f>
        <v>-66.33</v>
      </c>
    </row>
    <row r="23" spans="2:9" x14ac:dyDescent="0.25">
      <c r="B23" s="31">
        <v>15</v>
      </c>
      <c r="C23" s="44" t="s">
        <v>20</v>
      </c>
      <c r="D23" s="31" t="s">
        <v>13</v>
      </c>
      <c r="E23" s="39">
        <v>128</v>
      </c>
      <c r="F23" s="39">
        <v>130</v>
      </c>
      <c r="G23" s="37">
        <f>+F23-E23</f>
        <v>2</v>
      </c>
      <c r="H23" s="42">
        <v>24.03</v>
      </c>
      <c r="I23" s="37">
        <f>+H23*G23</f>
        <v>48.06</v>
      </c>
    </row>
    <row r="24" spans="2:9" x14ac:dyDescent="0.25">
      <c r="B24" s="31">
        <v>16</v>
      </c>
      <c r="C24" s="40" t="s">
        <v>19</v>
      </c>
      <c r="D24" s="31" t="s">
        <v>13</v>
      </c>
      <c r="E24" s="39">
        <v>108</v>
      </c>
      <c r="F24" s="39">
        <v>109</v>
      </c>
      <c r="G24" s="37">
        <f>+F24-E24</f>
        <v>1</v>
      </c>
      <c r="H24" s="38">
        <v>26.791999999999998</v>
      </c>
      <c r="I24" s="37">
        <f>+H24*G24</f>
        <v>26.791999999999998</v>
      </c>
    </row>
    <row r="25" spans="2:9" x14ac:dyDescent="0.25">
      <c r="B25" s="31">
        <v>17</v>
      </c>
      <c r="C25" s="40" t="s">
        <v>18</v>
      </c>
      <c r="D25" s="31" t="s">
        <v>13</v>
      </c>
      <c r="E25" s="39">
        <v>139</v>
      </c>
      <c r="F25" s="39">
        <v>140</v>
      </c>
      <c r="G25" s="37">
        <f>+F25-E25</f>
        <v>1</v>
      </c>
      <c r="H25" s="38">
        <v>17.186333333333334</v>
      </c>
      <c r="I25" s="37">
        <f>+H25*G25</f>
        <v>17.186333333333334</v>
      </c>
    </row>
    <row r="26" spans="2:9" x14ac:dyDescent="0.25">
      <c r="B26" s="31">
        <v>18</v>
      </c>
      <c r="C26" s="44" t="s">
        <v>17</v>
      </c>
      <c r="D26" s="31" t="s">
        <v>16</v>
      </c>
      <c r="E26" s="39">
        <v>145</v>
      </c>
      <c r="F26" s="39">
        <v>144</v>
      </c>
      <c r="G26" s="41">
        <f>+F26-E26</f>
        <v>-1</v>
      </c>
      <c r="H26" s="42">
        <v>49.93</v>
      </c>
      <c r="I26" s="41">
        <f>+H26*G26</f>
        <v>-49.93</v>
      </c>
    </row>
    <row r="27" spans="2:9" x14ac:dyDescent="0.25">
      <c r="B27" s="31">
        <v>19</v>
      </c>
      <c r="C27" s="43" t="s">
        <v>15</v>
      </c>
      <c r="D27" s="31" t="s">
        <v>13</v>
      </c>
      <c r="E27" s="39">
        <v>23</v>
      </c>
      <c r="F27" s="39">
        <v>22</v>
      </c>
      <c r="G27" s="41">
        <f>+F27-E27</f>
        <v>-1</v>
      </c>
      <c r="H27" s="42">
        <v>18.87</v>
      </c>
      <c r="I27" s="41">
        <f>+H27*G27</f>
        <v>-18.87</v>
      </c>
    </row>
    <row r="28" spans="2:9" x14ac:dyDescent="0.25">
      <c r="B28" s="31">
        <v>20</v>
      </c>
      <c r="C28" s="40" t="s">
        <v>14</v>
      </c>
      <c r="D28" s="31" t="s">
        <v>13</v>
      </c>
      <c r="E28" s="39">
        <v>39</v>
      </c>
      <c r="F28" s="39">
        <v>42</v>
      </c>
      <c r="G28" s="37">
        <f>+F28-E28</f>
        <v>3</v>
      </c>
      <c r="H28" s="38">
        <v>27.643666666666665</v>
      </c>
      <c r="I28" s="37">
        <f>+H28*G28</f>
        <v>82.930999999999997</v>
      </c>
    </row>
    <row r="29" spans="2:9" x14ac:dyDescent="0.25">
      <c r="B29" s="31"/>
      <c r="C29" s="30" t="s">
        <v>12</v>
      </c>
      <c r="D29" s="30"/>
      <c r="E29" s="30"/>
      <c r="F29" s="30"/>
      <c r="G29" s="36">
        <v>-6</v>
      </c>
      <c r="H29" s="33"/>
      <c r="I29" s="35">
        <v>-209.14</v>
      </c>
    </row>
    <row r="30" spans="2:9" x14ac:dyDescent="0.25">
      <c r="B30" s="31"/>
      <c r="C30" s="30" t="s">
        <v>11</v>
      </c>
      <c r="D30" s="30"/>
      <c r="E30" s="30"/>
      <c r="F30" s="30"/>
      <c r="G30" s="34">
        <v>26</v>
      </c>
      <c r="H30" s="33"/>
      <c r="I30" s="32">
        <v>659.13</v>
      </c>
    </row>
    <row r="31" spans="2:9" x14ac:dyDescent="0.25">
      <c r="B31" s="31"/>
      <c r="C31" s="30" t="s">
        <v>10</v>
      </c>
      <c r="D31" s="30"/>
      <c r="E31" s="30"/>
      <c r="F31" s="30"/>
      <c r="G31" s="28">
        <f>+G30+G29</f>
        <v>20</v>
      </c>
      <c r="H31" s="29"/>
      <c r="I31" s="28">
        <f>+I30+I29</f>
        <v>449.99</v>
      </c>
    </row>
    <row r="32" spans="2:9" x14ac:dyDescent="0.25">
      <c r="B32" s="27" t="s">
        <v>9</v>
      </c>
      <c r="C32" s="5"/>
      <c r="D32" s="3"/>
      <c r="E32" s="5"/>
      <c r="F32" s="3"/>
      <c r="G32" s="25"/>
      <c r="H32" s="24"/>
      <c r="I32" s="23" t="s">
        <v>8</v>
      </c>
    </row>
    <row r="33" spans="2:9" x14ac:dyDescent="0.25">
      <c r="B33" s="26" t="s">
        <v>7</v>
      </c>
      <c r="C33" s="5"/>
      <c r="D33" s="3"/>
      <c r="E33" s="5"/>
      <c r="F33" s="3"/>
      <c r="G33" s="25"/>
      <c r="H33" s="24"/>
      <c r="I33" s="23" t="s">
        <v>6</v>
      </c>
    </row>
    <row r="34" spans="2:9" x14ac:dyDescent="0.25">
      <c r="B34" s="26"/>
      <c r="C34" s="5"/>
      <c r="D34" s="3"/>
      <c r="E34" s="5"/>
      <c r="F34" s="3"/>
      <c r="G34" s="25"/>
      <c r="H34" s="24"/>
      <c r="I34" s="23"/>
    </row>
    <row r="35" spans="2:9" x14ac:dyDescent="0.25">
      <c r="B35" s="22" t="s">
        <v>5</v>
      </c>
      <c r="C35" s="21"/>
      <c r="D35" s="20"/>
      <c r="E35" s="21"/>
      <c r="F35" s="20"/>
      <c r="G35" s="19"/>
      <c r="H35" s="18"/>
      <c r="I35" s="17" t="s">
        <v>4</v>
      </c>
    </row>
    <row r="36" spans="2:9" ht="12" customHeight="1" x14ac:dyDescent="0.25">
      <c r="B36" s="16" t="s">
        <v>3</v>
      </c>
      <c r="C36" s="13"/>
      <c r="D36" s="13"/>
      <c r="E36" s="13"/>
      <c r="F36" s="14"/>
      <c r="G36" s="13"/>
      <c r="H36" s="12"/>
      <c r="I36" s="11"/>
    </row>
    <row r="37" spans="2:9" x14ac:dyDescent="0.25">
      <c r="B37" s="15" t="s">
        <v>2</v>
      </c>
      <c r="C37" s="13"/>
      <c r="D37" s="13"/>
      <c r="E37" s="13"/>
      <c r="F37" s="14"/>
      <c r="G37" s="13"/>
      <c r="H37" s="12"/>
      <c r="I37" s="11"/>
    </row>
    <row r="38" spans="2:9" x14ac:dyDescent="0.25">
      <c r="B38" s="15" t="s">
        <v>1</v>
      </c>
      <c r="C38" s="13"/>
      <c r="D38" s="13"/>
      <c r="E38" s="13"/>
      <c r="F38" s="14"/>
      <c r="G38" s="13"/>
      <c r="H38" s="12"/>
      <c r="I38" s="11"/>
    </row>
    <row r="39" spans="2:9" x14ac:dyDescent="0.25">
      <c r="B39" s="10" t="s">
        <v>0</v>
      </c>
      <c r="C39" s="8"/>
      <c r="D39" s="8"/>
      <c r="E39" s="8"/>
      <c r="F39" s="9"/>
      <c r="G39" s="8"/>
      <c r="H39" s="7"/>
      <c r="I39" s="6"/>
    </row>
    <row r="40" spans="2:9" x14ac:dyDescent="0.25">
      <c r="B40" s="5"/>
      <c r="C40" s="5"/>
      <c r="D40" s="5"/>
      <c r="E40" s="5"/>
      <c r="F40" s="3"/>
      <c r="G40" s="5"/>
      <c r="H40" s="4"/>
      <c r="I40" s="3"/>
    </row>
    <row r="48" spans="2:9" x14ac:dyDescent="0.25">
      <c r="H48" s="1"/>
    </row>
  </sheetData>
  <autoFilter ref="B7:I33">
    <filterColumn colId="3" showButton="0"/>
  </autoFilter>
  <mergeCells count="7">
    <mergeCell ref="I7:I8"/>
    <mergeCell ref="B7:B8"/>
    <mergeCell ref="C7:C8"/>
    <mergeCell ref="D7:D8"/>
    <mergeCell ref="E7:F7"/>
    <mergeCell ref="G7:G8"/>
    <mergeCell ref="H7:H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2019-05-30T17:53:23Z</dcterms:created>
  <dcterms:modified xsi:type="dcterms:W3CDTF">2019-05-30T17:53:28Z</dcterms:modified>
</cp:coreProperties>
</file>