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ploads\HMG Uploads 18-19\Q4\HMG Q4- Routine Audit 18-19\HMG - Q4 - Banquets Report\Attachments\"/>
    </mc:Choice>
  </mc:AlternateContent>
  <bookViews>
    <workbookView xWindow="0" yWindow="0" windowWidth="20490" windowHeight="7665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" i="1" l="1"/>
  <c r="Q12" i="1" s="1"/>
  <c r="N12" i="1"/>
  <c r="M12" i="1"/>
  <c r="O11" i="1"/>
  <c r="Q11" i="1" s="1"/>
  <c r="N11" i="1"/>
  <c r="M11" i="1"/>
  <c r="O10" i="1"/>
  <c r="Q10" i="1" s="1"/>
  <c r="N10" i="1"/>
  <c r="M10" i="1"/>
  <c r="O9" i="1"/>
  <c r="Q9" i="1" s="1"/>
  <c r="Q13" i="1" s="1"/>
  <c r="N9" i="1"/>
  <c r="M9" i="1"/>
</calcChain>
</file>

<file path=xl/sharedStrings.xml><?xml version="1.0" encoding="utf-8"?>
<sst xmlns="http://schemas.openxmlformats.org/spreadsheetml/2006/main" count="42" uniqueCount="39">
  <si>
    <t>UNIT</t>
  </si>
  <si>
    <t>: HOTEL MARIGOLD - HYDERABAD, ROUTINE Q4 18-19</t>
  </si>
  <si>
    <t>TITLE</t>
  </si>
  <si>
    <t>: DISCOUNT WAS PROVIDED IN EXCESS OF LIMIT MENTIONED IN DELEGATION OF AUTHORITY</t>
  </si>
  <si>
    <t>Bill No.</t>
  </si>
  <si>
    <t>Reservation No.</t>
  </si>
  <si>
    <t>FP No.</t>
  </si>
  <si>
    <t>Function Date</t>
  </si>
  <si>
    <t>Guest / Company Name</t>
  </si>
  <si>
    <t>Function</t>
  </si>
  <si>
    <t>Type</t>
  </si>
  <si>
    <t>Billed Pax</t>
  </si>
  <si>
    <t>GP-EP</t>
  </si>
  <si>
    <t>Charged</t>
  </si>
  <si>
    <t>Menu Rate</t>
  </si>
  <si>
    <t>Discount % AGE</t>
  </si>
  <si>
    <t>Discount / Pax</t>
  </si>
  <si>
    <t>Discount Value</t>
  </si>
  <si>
    <t>Limit (DOA)</t>
  </si>
  <si>
    <t>Excess discount</t>
  </si>
  <si>
    <t>Remark1</t>
  </si>
  <si>
    <t>MR.Pradeep rao</t>
  </si>
  <si>
    <t>Get Together</t>
  </si>
  <si>
    <t>Classic Non Veg</t>
  </si>
  <si>
    <t>200-225</t>
  </si>
  <si>
    <t xml:space="preserve">Rate given by F &amp; B Cotroller @ 15% </t>
  </si>
  <si>
    <t>Mr ASHOK MEHTA REDDY</t>
  </si>
  <si>
    <t>Engagement</t>
  </si>
  <si>
    <t>200-250</t>
  </si>
  <si>
    <t>MR.SMT D AHALYA</t>
  </si>
  <si>
    <t>Wedding</t>
  </si>
  <si>
    <t>Classic Veg</t>
  </si>
  <si>
    <t>450-500</t>
  </si>
  <si>
    <t>Rate offered by GM</t>
  </si>
  <si>
    <t>MR.Rama Rao - Sriyaa Enterprises</t>
  </si>
  <si>
    <t>Premium Non Veg</t>
  </si>
  <si>
    <t>25% on menu rate, Ref. CEO</t>
  </si>
  <si>
    <t>Total</t>
  </si>
  <si>
    <t>1) delegation of authority is for discounts on billed invoices  and  the above are discounts on packages is sales negotiations on packages to close leads max up to 20% and above  with approvals if required and all those above cases are in line, there is no direct discount is offered on billed invoices.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</si>
</sst>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  <charset val="1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8"/>
      <name val="Calibri"/>
      <family val="2"/>
      <charset val="1"/>
    </font>
    <font>
      <sz val="10"/>
      <color rgb="FF0000FF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47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31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4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2" borderId="1" xfId="1" applyFont="1" applyFill="1" applyBorder="1"/>
    <xf numFmtId="0" fontId="3" fillId="2" borderId="2" xfId="1" applyFont="1" applyFill="1" applyBorder="1"/>
    <xf numFmtId="0" fontId="3" fillId="2" borderId="3" xfId="1" applyFont="1" applyFill="1" applyBorder="1"/>
    <xf numFmtId="0" fontId="4" fillId="2" borderId="4" xfId="1" applyFont="1" applyFill="1" applyBorder="1"/>
    <xf numFmtId="0" fontId="4" fillId="3" borderId="0" xfId="2" applyFont="1" applyFill="1" applyBorder="1" applyAlignment="1">
      <alignment horizontal="left" vertical="center"/>
    </xf>
    <xf numFmtId="0" fontId="3" fillId="2" borderId="0" xfId="1" applyFont="1" applyFill="1" applyBorder="1"/>
    <xf numFmtId="0" fontId="3" fillId="2" borderId="5" xfId="1" applyFont="1" applyFill="1" applyBorder="1"/>
    <xf numFmtId="0" fontId="4" fillId="2" borderId="0" xfId="1" applyFont="1" applyFill="1" applyBorder="1"/>
    <xf numFmtId="0" fontId="3" fillId="2" borderId="6" xfId="1" applyFont="1" applyFill="1" applyBorder="1"/>
    <xf numFmtId="0" fontId="3" fillId="2" borderId="7" xfId="1" applyFont="1" applyFill="1" applyBorder="1"/>
    <xf numFmtId="0" fontId="3" fillId="2" borderId="8" xfId="1" applyFont="1" applyFill="1" applyBorder="1"/>
    <xf numFmtId="0" fontId="4" fillId="4" borderId="4" xfId="1" applyFont="1" applyFill="1" applyBorder="1"/>
    <xf numFmtId="0" fontId="4" fillId="4" borderId="0" xfId="1" applyFont="1" applyFill="1" applyBorder="1"/>
    <xf numFmtId="0" fontId="3" fillId="4" borderId="0" xfId="1" applyFont="1" applyFill="1" applyBorder="1"/>
    <xf numFmtId="0" fontId="3" fillId="4" borderId="5" xfId="1" applyFont="1" applyFill="1" applyBorder="1"/>
    <xf numFmtId="0" fontId="4" fillId="2" borderId="9" xfId="0" applyFont="1" applyFill="1" applyBorder="1" applyAlignment="1">
      <alignment horizontal="center" vertical="center" wrapText="1"/>
    </xf>
    <xf numFmtId="15" fontId="4" fillId="2" borderId="9" xfId="0" applyNumberFormat="1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2" fontId="4" fillId="2" borderId="9" xfId="0" applyNumberFormat="1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/>
    </xf>
    <xf numFmtId="15" fontId="3" fillId="0" borderId="9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left"/>
    </xf>
    <xf numFmtId="0" fontId="3" fillId="0" borderId="10" xfId="0" applyFont="1" applyFill="1" applyBorder="1" applyAlignment="1">
      <alignment horizontal="left"/>
    </xf>
    <xf numFmtId="2" fontId="3" fillId="0" borderId="9" xfId="0" applyNumberFormat="1" applyFont="1" applyFill="1" applyBorder="1" applyAlignment="1">
      <alignment horizontal="right"/>
    </xf>
    <xf numFmtId="1" fontId="1" fillId="0" borderId="11" xfId="0" applyNumberFormat="1" applyFont="1" applyBorder="1" applyAlignment="1">
      <alignment horizontal="center" vertical="center"/>
    </xf>
    <xf numFmtId="2" fontId="3" fillId="0" borderId="10" xfId="0" applyNumberFormat="1" applyFont="1" applyFill="1" applyBorder="1" applyAlignment="1">
      <alignment horizontal="right"/>
    </xf>
    <xf numFmtId="2" fontId="3" fillId="0" borderId="9" xfId="0" quotePrefix="1" applyNumberFormat="1" applyFont="1" applyFill="1" applyBorder="1" applyAlignment="1">
      <alignment horizontal="left"/>
    </xf>
    <xf numFmtId="1" fontId="1" fillId="0" borderId="11" xfId="0" applyNumberFormat="1" applyFont="1" applyFill="1" applyBorder="1" applyAlignment="1">
      <alignment horizontal="center" vertical="center"/>
    </xf>
    <xf numFmtId="0" fontId="1" fillId="0" borderId="0" xfId="0" applyFont="1" applyFill="1"/>
    <xf numFmtId="0" fontId="3" fillId="2" borderId="9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left"/>
    </xf>
    <xf numFmtId="15" fontId="3" fillId="2" borderId="9" xfId="0" applyNumberFormat="1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2" fontId="3" fillId="2" borderId="9" xfId="0" applyNumberFormat="1" applyFont="1" applyFill="1" applyBorder="1" applyAlignment="1">
      <alignment horizontal="right"/>
    </xf>
    <xf numFmtId="1" fontId="1" fillId="2" borderId="11" xfId="0" applyNumberFormat="1" applyFont="1" applyFill="1" applyBorder="1" applyAlignment="1">
      <alignment horizontal="center" vertical="center"/>
    </xf>
    <xf numFmtId="2" fontId="3" fillId="2" borderId="10" xfId="0" applyNumberFormat="1" applyFont="1" applyFill="1" applyBorder="1" applyAlignment="1">
      <alignment horizontal="right"/>
    </xf>
    <xf numFmtId="2" fontId="4" fillId="2" borderId="10" xfId="0" applyNumberFormat="1" applyFont="1" applyFill="1" applyBorder="1" applyAlignment="1">
      <alignment horizontal="right"/>
    </xf>
    <xf numFmtId="0" fontId="6" fillId="0" borderId="0" xfId="0" applyFont="1" applyAlignment="1">
      <alignment horizontal="center" vertical="top" wrapText="1"/>
    </xf>
  </cellXfs>
  <cellStyles count="3">
    <cellStyle name="Normal" xfId="0" builtinId="0"/>
    <cellStyle name="Normal 2 2" xfId="1"/>
    <cellStyle name="Normal 2 3 4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showGridLines="0" tabSelected="1" workbookViewId="0">
      <selection activeCell="C5" sqref="C5"/>
    </sheetView>
  </sheetViews>
  <sheetFormatPr defaultRowHeight="12.75" x14ac:dyDescent="0.2"/>
  <cols>
    <col min="1" max="1" width="4.28515625" style="1" customWidth="1"/>
    <col min="2" max="2" width="5.85546875" style="1" customWidth="1"/>
    <col min="3" max="3" width="10.28515625" style="1" customWidth="1"/>
    <col min="4" max="4" width="7.5703125" style="1" customWidth="1"/>
    <col min="5" max="5" width="9.28515625" style="1" bestFit="1" customWidth="1"/>
    <col min="6" max="6" width="28.140625" style="1" bestFit="1" customWidth="1"/>
    <col min="7" max="7" width="10.7109375" style="1" bestFit="1" customWidth="1"/>
    <col min="8" max="8" width="14.85546875" style="1" bestFit="1" customWidth="1"/>
    <col min="9" max="9" width="6.42578125" style="1" customWidth="1"/>
    <col min="10" max="10" width="7.7109375" style="1" customWidth="1"/>
    <col min="11" max="11" width="9.28515625" style="1" bestFit="1" customWidth="1"/>
    <col min="12" max="12" width="7.85546875" style="1" customWidth="1"/>
    <col min="13" max="13" width="9.28515625" style="1" bestFit="1" customWidth="1"/>
    <col min="14" max="14" width="8.5703125" style="1" customWidth="1"/>
    <col min="15" max="15" width="9.42578125" style="1" bestFit="1" customWidth="1"/>
    <col min="16" max="16" width="9.28515625" style="1" bestFit="1" customWidth="1"/>
    <col min="17" max="17" width="11.140625" style="1" customWidth="1"/>
    <col min="18" max="18" width="30.140625" style="1" bestFit="1" customWidth="1"/>
    <col min="19" max="16384" width="9.140625" style="1"/>
  </cols>
  <sheetData>
    <row r="1" spans="1:18" x14ac:dyDescent="0.2">
      <c r="C1" s="2"/>
    </row>
    <row r="2" spans="1:18" x14ac:dyDescent="0.2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5"/>
    </row>
    <row r="3" spans="1:18" x14ac:dyDescent="0.2">
      <c r="B3" s="6" t="s">
        <v>0</v>
      </c>
      <c r="C3" s="7" t="s">
        <v>1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9"/>
    </row>
    <row r="4" spans="1:18" x14ac:dyDescent="0.2">
      <c r="B4" s="6"/>
      <c r="C4" s="10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9"/>
    </row>
    <row r="5" spans="1:18" x14ac:dyDescent="0.2">
      <c r="B5" s="6" t="s">
        <v>2</v>
      </c>
      <c r="C5" s="10" t="s">
        <v>3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9"/>
    </row>
    <row r="6" spans="1:18" x14ac:dyDescent="0.2">
      <c r="B6" s="11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3"/>
    </row>
    <row r="7" spans="1:18" x14ac:dyDescent="0.2">
      <c r="B7" s="14"/>
      <c r="C7" s="15"/>
      <c r="D7" s="16"/>
      <c r="E7" s="16"/>
      <c r="R7" s="17"/>
    </row>
    <row r="8" spans="1:18" ht="25.5" x14ac:dyDescent="0.2">
      <c r="B8" s="18" t="s">
        <v>4</v>
      </c>
      <c r="C8" s="18" t="s">
        <v>5</v>
      </c>
      <c r="D8" s="18" t="s">
        <v>6</v>
      </c>
      <c r="E8" s="19" t="s">
        <v>7</v>
      </c>
      <c r="F8" s="18" t="s">
        <v>8</v>
      </c>
      <c r="G8" s="18" t="s">
        <v>9</v>
      </c>
      <c r="H8" s="20" t="s">
        <v>10</v>
      </c>
      <c r="I8" s="18" t="s">
        <v>11</v>
      </c>
      <c r="J8" s="20" t="s">
        <v>12</v>
      </c>
      <c r="K8" s="21" t="s">
        <v>13</v>
      </c>
      <c r="L8" s="18" t="s">
        <v>14</v>
      </c>
      <c r="M8" s="22" t="s">
        <v>15</v>
      </c>
      <c r="N8" s="22" t="s">
        <v>16</v>
      </c>
      <c r="O8" s="18" t="s">
        <v>17</v>
      </c>
      <c r="P8" s="22" t="s">
        <v>18</v>
      </c>
      <c r="Q8" s="18" t="s">
        <v>19</v>
      </c>
      <c r="R8" s="22" t="s">
        <v>20</v>
      </c>
    </row>
    <row r="9" spans="1:18" x14ac:dyDescent="0.2">
      <c r="B9" s="23">
        <v>1529</v>
      </c>
      <c r="C9" s="23">
        <v>225249</v>
      </c>
      <c r="D9" s="23">
        <v>19817</v>
      </c>
      <c r="E9" s="24">
        <v>43503</v>
      </c>
      <c r="F9" s="25" t="s">
        <v>21</v>
      </c>
      <c r="G9" s="25" t="s">
        <v>22</v>
      </c>
      <c r="H9" s="26" t="s">
        <v>23</v>
      </c>
      <c r="I9" s="23">
        <v>225</v>
      </c>
      <c r="J9" s="25" t="s">
        <v>24</v>
      </c>
      <c r="K9" s="27">
        <v>1190</v>
      </c>
      <c r="L9" s="27">
        <v>1400</v>
      </c>
      <c r="M9" s="28">
        <f>+(L9-K9)/L9*100</f>
        <v>15</v>
      </c>
      <c r="N9" s="29">
        <f>+L9-K9</f>
        <v>210</v>
      </c>
      <c r="O9" s="29">
        <f>+N9*I9</f>
        <v>47250</v>
      </c>
      <c r="P9" s="29">
        <v>25000</v>
      </c>
      <c r="Q9" s="29">
        <f>+O9-P9</f>
        <v>22250</v>
      </c>
      <c r="R9" s="30" t="s">
        <v>25</v>
      </c>
    </row>
    <row r="10" spans="1:18" x14ac:dyDescent="0.2">
      <c r="B10" s="23">
        <v>1533</v>
      </c>
      <c r="C10" s="23">
        <v>224782</v>
      </c>
      <c r="D10" s="23">
        <v>19816</v>
      </c>
      <c r="E10" s="24">
        <v>43503</v>
      </c>
      <c r="F10" s="25" t="s">
        <v>26</v>
      </c>
      <c r="G10" s="25" t="s">
        <v>27</v>
      </c>
      <c r="H10" s="26" t="s">
        <v>23</v>
      </c>
      <c r="I10" s="23">
        <v>300</v>
      </c>
      <c r="J10" s="25" t="s">
        <v>28</v>
      </c>
      <c r="K10" s="27">
        <v>1144</v>
      </c>
      <c r="L10" s="27">
        <v>1400</v>
      </c>
      <c r="M10" s="31">
        <f>+(L10-K10)/L10*100</f>
        <v>18.285714285714285</v>
      </c>
      <c r="N10" s="29">
        <f>+L10-K10</f>
        <v>256</v>
      </c>
      <c r="O10" s="29">
        <f>+N10*I10</f>
        <v>76800</v>
      </c>
      <c r="P10" s="29">
        <v>25000</v>
      </c>
      <c r="Q10" s="29">
        <f>+O10-P10</f>
        <v>51800</v>
      </c>
      <c r="R10" s="25"/>
    </row>
    <row r="11" spans="1:18" x14ac:dyDescent="0.2">
      <c r="A11" s="32"/>
      <c r="B11" s="23">
        <v>1547</v>
      </c>
      <c r="C11" s="23">
        <v>223443</v>
      </c>
      <c r="D11" s="23">
        <v>19837</v>
      </c>
      <c r="E11" s="24">
        <v>43506</v>
      </c>
      <c r="F11" s="25" t="s">
        <v>29</v>
      </c>
      <c r="G11" s="25" t="s">
        <v>30</v>
      </c>
      <c r="H11" s="26" t="s">
        <v>31</v>
      </c>
      <c r="I11" s="23">
        <v>450</v>
      </c>
      <c r="J11" s="23" t="s">
        <v>32</v>
      </c>
      <c r="K11" s="27">
        <v>975</v>
      </c>
      <c r="L11" s="27">
        <v>1200</v>
      </c>
      <c r="M11" s="31">
        <f>+(L11-K11)/L11*100</f>
        <v>18.75</v>
      </c>
      <c r="N11" s="29">
        <f>+L11-K11</f>
        <v>225</v>
      </c>
      <c r="O11" s="29">
        <f>+N11*I11</f>
        <v>101250</v>
      </c>
      <c r="P11" s="29">
        <v>25000</v>
      </c>
      <c r="Q11" s="29">
        <f>+O11-P11</f>
        <v>76250</v>
      </c>
      <c r="R11" s="25" t="s">
        <v>33</v>
      </c>
    </row>
    <row r="12" spans="1:18" x14ac:dyDescent="0.2">
      <c r="A12" s="32"/>
      <c r="B12" s="23">
        <v>1584</v>
      </c>
      <c r="C12" s="23">
        <v>225268</v>
      </c>
      <c r="D12" s="23">
        <v>19880</v>
      </c>
      <c r="E12" s="24">
        <v>43514</v>
      </c>
      <c r="F12" s="25" t="s">
        <v>34</v>
      </c>
      <c r="G12" s="25" t="s">
        <v>22</v>
      </c>
      <c r="H12" s="26" t="s">
        <v>35</v>
      </c>
      <c r="I12" s="23">
        <v>200</v>
      </c>
      <c r="J12" s="25" t="s">
        <v>24</v>
      </c>
      <c r="K12" s="27">
        <v>1200</v>
      </c>
      <c r="L12" s="27">
        <v>1600</v>
      </c>
      <c r="M12" s="28">
        <f>+(L12-K12)/L12*100</f>
        <v>25</v>
      </c>
      <c r="N12" s="29">
        <f>+L12-K12</f>
        <v>400</v>
      </c>
      <c r="O12" s="29">
        <f>+N12*I12</f>
        <v>80000</v>
      </c>
      <c r="P12" s="29">
        <v>25000</v>
      </c>
      <c r="Q12" s="29">
        <f>+O12-P12</f>
        <v>55000</v>
      </c>
      <c r="R12" s="30" t="s">
        <v>36</v>
      </c>
    </row>
    <row r="13" spans="1:18" x14ac:dyDescent="0.2">
      <c r="B13" s="33"/>
      <c r="C13" s="33"/>
      <c r="D13" s="34"/>
      <c r="E13" s="35"/>
      <c r="F13" s="34"/>
      <c r="G13" s="34"/>
      <c r="H13" s="36" t="s">
        <v>37</v>
      </c>
      <c r="I13" s="33"/>
      <c r="J13" s="33"/>
      <c r="K13" s="37"/>
      <c r="L13" s="33"/>
      <c r="M13" s="38"/>
      <c r="N13" s="39"/>
      <c r="O13" s="39"/>
      <c r="P13" s="39"/>
      <c r="Q13" s="40">
        <f>SUM(Q9:Q12)</f>
        <v>205300</v>
      </c>
      <c r="R13" s="34"/>
    </row>
    <row r="16" spans="1:18" ht="60.75" customHeight="1" x14ac:dyDescent="0.2">
      <c r="B16" s="41" t="s">
        <v>38</v>
      </c>
      <c r="C16" s="41"/>
      <c r="D16" s="41"/>
      <c r="E16" s="41"/>
      <c r="F16" s="41"/>
    </row>
  </sheetData>
  <mergeCells count="1">
    <mergeCell ref="B16:F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 Associates</dc:creator>
  <cp:lastModifiedBy>Venkat Associates</cp:lastModifiedBy>
  <dcterms:created xsi:type="dcterms:W3CDTF">2019-05-04T05:05:46Z</dcterms:created>
  <dcterms:modified xsi:type="dcterms:W3CDTF">2019-05-04T05:07:33Z</dcterms:modified>
</cp:coreProperties>
</file>