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 s="1"/>
  <c r="G20" i="1"/>
  <c r="F20" i="1"/>
  <c r="E20" i="1"/>
  <c r="D20" i="1"/>
  <c r="C20" i="1"/>
  <c r="I19" i="1"/>
  <c r="H19" i="1"/>
  <c r="G19" i="1"/>
  <c r="I18" i="1"/>
  <c r="H18" i="1"/>
  <c r="G18" i="1"/>
  <c r="I17" i="1"/>
  <c r="H17" i="1"/>
  <c r="I13" i="1"/>
  <c r="H13" i="1"/>
  <c r="G13" i="1"/>
  <c r="F13" i="1"/>
  <c r="E13" i="1"/>
  <c r="D13" i="1"/>
  <c r="C13" i="1"/>
  <c r="I12" i="1"/>
  <c r="H12" i="1"/>
  <c r="I11" i="1"/>
  <c r="H11" i="1"/>
  <c r="I10" i="1"/>
  <c r="H10" i="1"/>
</calcChain>
</file>

<file path=xl/sharedStrings.xml><?xml version="1.0" encoding="utf-8"?>
<sst xmlns="http://schemas.openxmlformats.org/spreadsheetml/2006/main" count="30" uniqueCount="16">
  <si>
    <t>UNIT                : HOTEL GREEN PARK-CHENNAI</t>
  </si>
  <si>
    <t>TITLE              : DIFFERENCE IN GST LIABILITY AS PER GSTR-3B AND GSTR-1</t>
  </si>
  <si>
    <t>Description</t>
  </si>
  <si>
    <t>JULY'18</t>
  </si>
  <si>
    <t>As per GSTR 3B</t>
  </si>
  <si>
    <t>As per GSTR 1</t>
  </si>
  <si>
    <t>Difference</t>
  </si>
  <si>
    <t>B2B</t>
  </si>
  <si>
    <t>B2C</t>
  </si>
  <si>
    <t>Advances</t>
  </si>
  <si>
    <t>Adjustment</t>
  </si>
  <si>
    <t>Total</t>
  </si>
  <si>
    <t>IGST</t>
  </si>
  <si>
    <t>CGST</t>
  </si>
  <si>
    <t>SGST</t>
  </si>
  <si>
    <t>AUG'18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</si>
</sst>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,###,###,##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2" borderId="0" xfId="1" applyFont="1" applyFill="1" applyBorder="1"/>
    <xf numFmtId="0" fontId="2" fillId="2" borderId="5" xfId="1" applyFont="1" applyFill="1" applyBorder="1"/>
    <xf numFmtId="0" fontId="2" fillId="2" borderId="0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0" borderId="9" xfId="0" applyFont="1" applyBorder="1"/>
    <xf numFmtId="4" fontId="3" fillId="0" borderId="9" xfId="2" applyNumberFormat="1" applyFont="1" applyFill="1" applyBorder="1"/>
    <xf numFmtId="164" fontId="2" fillId="0" borderId="9" xfId="0" applyNumberFormat="1" applyFont="1" applyBorder="1" applyAlignment="1">
      <alignment horizontal="right" vertical="top"/>
    </xf>
    <xf numFmtId="4" fontId="3" fillId="0" borderId="0" xfId="0" applyNumberFormat="1" applyFont="1"/>
    <xf numFmtId="0" fontId="5" fillId="2" borderId="9" xfId="0" applyFont="1" applyFill="1" applyBorder="1" applyAlignment="1">
      <alignment horizontal="center"/>
    </xf>
    <xf numFmtId="4" fontId="5" fillId="2" borderId="9" xfId="2" applyNumberFormat="1" applyFont="1" applyFill="1" applyBorder="1"/>
  </cellXfs>
  <cellStyles count="3">
    <cellStyle name="Comma 3" xfId="2"/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showGridLines="0" tabSelected="1" workbookViewId="0">
      <selection activeCell="A3" sqref="A3"/>
    </sheetView>
  </sheetViews>
  <sheetFormatPr defaultColWidth="9.140625" defaultRowHeight="12.75" x14ac:dyDescent="0.2"/>
  <cols>
    <col min="1" max="1" width="9.140625" style="4"/>
    <col min="2" max="2" width="10.140625" style="4" bestFit="1" customWidth="1"/>
    <col min="3" max="3" width="14.28515625" style="4" bestFit="1" customWidth="1"/>
    <col min="4" max="6" width="11.28515625" style="4" bestFit="1" customWidth="1"/>
    <col min="7" max="7" width="12.42578125" style="4" bestFit="1" customWidth="1"/>
    <col min="8" max="8" width="11.28515625" style="4" bestFit="1" customWidth="1"/>
    <col min="9" max="9" width="11.85546875" style="4" bestFit="1" customWidth="1"/>
    <col min="10" max="10" width="9.140625" style="4"/>
    <col min="11" max="11" width="12.42578125" style="4" bestFit="1" customWidth="1"/>
    <col min="12" max="12" width="11.7109375" style="4" bestFit="1" customWidth="1"/>
    <col min="13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12" x14ac:dyDescent="0.2">
      <c r="B4" s="5"/>
      <c r="C4" s="8"/>
      <c r="D4" s="8"/>
      <c r="E4" s="8"/>
      <c r="F4" s="8"/>
      <c r="G4" s="8"/>
      <c r="H4" s="8"/>
      <c r="I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7"/>
    </row>
    <row r="6" spans="2:12" x14ac:dyDescent="0.2">
      <c r="B6" s="9"/>
      <c r="C6" s="10"/>
      <c r="D6" s="10"/>
      <c r="E6" s="10"/>
      <c r="F6" s="10"/>
      <c r="G6" s="10"/>
      <c r="H6" s="10"/>
      <c r="I6" s="11"/>
    </row>
    <row r="7" spans="2:12" x14ac:dyDescent="0.2">
      <c r="B7" s="12" t="s">
        <v>2</v>
      </c>
      <c r="C7" s="13" t="s">
        <v>3</v>
      </c>
      <c r="D7" s="13"/>
      <c r="E7" s="13"/>
      <c r="F7" s="13"/>
      <c r="G7" s="13"/>
      <c r="H7" s="13"/>
      <c r="I7" s="13"/>
    </row>
    <row r="8" spans="2:12" x14ac:dyDescent="0.2">
      <c r="B8" s="12"/>
      <c r="C8" s="14" t="s">
        <v>4</v>
      </c>
      <c r="D8" s="13" t="s">
        <v>5</v>
      </c>
      <c r="E8" s="13"/>
      <c r="F8" s="13"/>
      <c r="G8" s="13"/>
      <c r="H8" s="13"/>
      <c r="I8" s="15" t="s">
        <v>6</v>
      </c>
    </row>
    <row r="9" spans="2:12" x14ac:dyDescent="0.2">
      <c r="B9" s="12"/>
      <c r="C9" s="16"/>
      <c r="D9" s="17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8"/>
    </row>
    <row r="10" spans="2:12" x14ac:dyDescent="0.2">
      <c r="B10" s="19" t="s">
        <v>12</v>
      </c>
      <c r="C10" s="20">
        <v>14081</v>
      </c>
      <c r="D10" s="20">
        <v>29180.06</v>
      </c>
      <c r="E10" s="20">
        <v>0</v>
      </c>
      <c r="F10" s="20">
        <v>0</v>
      </c>
      <c r="G10" s="20">
        <v>0</v>
      </c>
      <c r="H10" s="20">
        <f>+D10+E10</f>
        <v>29180.06</v>
      </c>
      <c r="I10" s="20">
        <f>C10-H10</f>
        <v>-15099.060000000001</v>
      </c>
    </row>
    <row r="11" spans="2:12" x14ac:dyDescent="0.2">
      <c r="B11" s="19" t="s">
        <v>13</v>
      </c>
      <c r="C11" s="20">
        <v>3833863</v>
      </c>
      <c r="D11" s="20">
        <v>1670354.23</v>
      </c>
      <c r="E11" s="20">
        <v>1738190.61</v>
      </c>
      <c r="F11" s="20">
        <v>701115.66</v>
      </c>
      <c r="G11" s="21">
        <v>-283345</v>
      </c>
      <c r="H11" s="20">
        <f>+SUM(D11:G11)</f>
        <v>3826315.5</v>
      </c>
      <c r="I11" s="20">
        <f t="shared" ref="I11:I13" si="0">C11-H11</f>
        <v>7547.5</v>
      </c>
      <c r="K11" s="22"/>
    </row>
    <row r="12" spans="2:12" x14ac:dyDescent="0.2">
      <c r="B12" s="19" t="s">
        <v>14</v>
      </c>
      <c r="C12" s="20">
        <v>3833863</v>
      </c>
      <c r="D12" s="20">
        <v>1670354.23</v>
      </c>
      <c r="E12" s="20">
        <v>1738190.61</v>
      </c>
      <c r="F12" s="20">
        <v>701115.66</v>
      </c>
      <c r="G12" s="21">
        <v>-283345</v>
      </c>
      <c r="H12" s="20">
        <f>+SUM(D12:G12)</f>
        <v>3826315.5</v>
      </c>
      <c r="I12" s="20">
        <f t="shared" si="0"/>
        <v>7547.5</v>
      </c>
      <c r="K12" s="22"/>
    </row>
    <row r="13" spans="2:12" x14ac:dyDescent="0.2">
      <c r="B13" s="23" t="s">
        <v>11</v>
      </c>
      <c r="C13" s="24">
        <f>SUM(C10:C12)</f>
        <v>7681807</v>
      </c>
      <c r="D13" s="24">
        <f>SUM(D10:D12)</f>
        <v>3369888.52</v>
      </c>
      <c r="E13" s="24">
        <f>SUM(E10:E12)</f>
        <v>3476381.22</v>
      </c>
      <c r="F13" s="24">
        <f t="shared" ref="F13:G13" si="1">SUM(F10:F12)</f>
        <v>1402231.32</v>
      </c>
      <c r="G13" s="24">
        <f t="shared" si="1"/>
        <v>-566690</v>
      </c>
      <c r="H13" s="24">
        <f>SUM(H10:H12)</f>
        <v>7681811.0600000005</v>
      </c>
      <c r="I13" s="24">
        <f t="shared" si="0"/>
        <v>-4.0600000005215406</v>
      </c>
      <c r="K13" s="22"/>
      <c r="L13" s="22"/>
    </row>
    <row r="14" spans="2:12" x14ac:dyDescent="0.2">
      <c r="B14" s="12" t="s">
        <v>2</v>
      </c>
      <c r="C14" s="13" t="s">
        <v>15</v>
      </c>
      <c r="D14" s="13"/>
      <c r="E14" s="13"/>
      <c r="F14" s="13"/>
      <c r="G14" s="13"/>
      <c r="H14" s="13"/>
      <c r="I14" s="13"/>
    </row>
    <row r="15" spans="2:12" x14ac:dyDescent="0.2">
      <c r="B15" s="12"/>
      <c r="C15" s="14" t="s">
        <v>4</v>
      </c>
      <c r="D15" s="13" t="s">
        <v>5</v>
      </c>
      <c r="E15" s="13"/>
      <c r="F15" s="13"/>
      <c r="G15" s="13"/>
      <c r="H15" s="13"/>
      <c r="I15" s="15" t="s">
        <v>6</v>
      </c>
    </row>
    <row r="16" spans="2:12" x14ac:dyDescent="0.2">
      <c r="B16" s="12"/>
      <c r="C16" s="16"/>
      <c r="D16" s="17" t="s">
        <v>7</v>
      </c>
      <c r="E16" s="17" t="s">
        <v>8</v>
      </c>
      <c r="F16" s="17" t="s">
        <v>9</v>
      </c>
      <c r="G16" s="17" t="s">
        <v>10</v>
      </c>
      <c r="H16" s="17" t="s">
        <v>11</v>
      </c>
      <c r="I16" s="18"/>
    </row>
    <row r="17" spans="2:9" x14ac:dyDescent="0.2">
      <c r="B17" s="19" t="s">
        <v>12</v>
      </c>
      <c r="C17" s="20">
        <v>1167111</v>
      </c>
      <c r="D17" s="20">
        <v>1177302.4099999999</v>
      </c>
      <c r="E17" s="20">
        <v>0</v>
      </c>
      <c r="F17" s="20">
        <v>0</v>
      </c>
      <c r="G17" s="20">
        <v>0</v>
      </c>
      <c r="H17" s="20">
        <f>+D17+E17</f>
        <v>1177302.4099999999</v>
      </c>
      <c r="I17" s="20">
        <f>C17-H17</f>
        <v>-10191.409999999916</v>
      </c>
    </row>
    <row r="18" spans="2:9" x14ac:dyDescent="0.2">
      <c r="B18" s="19" t="s">
        <v>13</v>
      </c>
      <c r="C18" s="20">
        <v>4229161</v>
      </c>
      <c r="D18" s="20">
        <v>2818065.11</v>
      </c>
      <c r="E18" s="20">
        <v>1788415.21</v>
      </c>
      <c r="F18" s="20">
        <v>251280.45</v>
      </c>
      <c r="G18" s="21">
        <f>-633672-4500</f>
        <v>-638172</v>
      </c>
      <c r="H18" s="20">
        <f>+SUM(D18:G18)</f>
        <v>4219588.7700000005</v>
      </c>
      <c r="I18" s="20">
        <f t="shared" ref="I18:I20" si="2">C18-H18</f>
        <v>9572.2299999995157</v>
      </c>
    </row>
    <row r="19" spans="2:9" x14ac:dyDescent="0.2">
      <c r="B19" s="19" t="s">
        <v>14</v>
      </c>
      <c r="C19" s="20">
        <v>4229161</v>
      </c>
      <c r="D19" s="20">
        <v>2818065.11</v>
      </c>
      <c r="E19" s="20">
        <v>1788415.21</v>
      </c>
      <c r="F19" s="20">
        <v>251280.45</v>
      </c>
      <c r="G19" s="21">
        <f>-633672-4500</f>
        <v>-638172</v>
      </c>
      <c r="H19" s="20">
        <f>+SUM(D19:G19)</f>
        <v>4219588.7700000005</v>
      </c>
      <c r="I19" s="20">
        <f t="shared" si="2"/>
        <v>9572.2299999995157</v>
      </c>
    </row>
    <row r="20" spans="2:9" x14ac:dyDescent="0.2">
      <c r="B20" s="23" t="s">
        <v>11</v>
      </c>
      <c r="C20" s="24">
        <f>SUM(C17:C19)</f>
        <v>9625433</v>
      </c>
      <c r="D20" s="24">
        <f>SUM(D17:D19)</f>
        <v>6813432.629999999</v>
      </c>
      <c r="E20" s="24">
        <f>SUM(E17:E19)</f>
        <v>3576830.42</v>
      </c>
      <c r="F20" s="24">
        <f t="shared" ref="F20:G20" si="3">SUM(F17:F19)</f>
        <v>502560.9</v>
      </c>
      <c r="G20" s="24">
        <f t="shared" si="3"/>
        <v>-1276344</v>
      </c>
      <c r="H20" s="24">
        <f>SUM(H17:H19)</f>
        <v>9616479.9500000011</v>
      </c>
      <c r="I20" s="24">
        <f t="shared" si="2"/>
        <v>8953.0499999988824</v>
      </c>
    </row>
  </sheetData>
  <mergeCells count="10">
    <mergeCell ref="B7:B9"/>
    <mergeCell ref="C7:I7"/>
    <mergeCell ref="C8:C9"/>
    <mergeCell ref="D8:H8"/>
    <mergeCell ref="I8:I9"/>
    <mergeCell ref="B14:B16"/>
    <mergeCell ref="C14:I14"/>
    <mergeCell ref="C15:C16"/>
    <mergeCell ref="D15:H15"/>
    <mergeCell ref="I15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2018-12-15T06:46:01Z</dcterms:created>
  <dcterms:modified xsi:type="dcterms:W3CDTF">2018-12-15T06:46:06Z</dcterms:modified>
</cp:coreProperties>
</file>