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"/>
    </mc:Choice>
  </mc:AlternateContent>
  <bookViews>
    <workbookView xWindow="0" yWindow="0" windowWidth="20490" windowHeight="7650"/>
  </bookViews>
  <sheets>
    <sheet name="Ann-13C" sheetId="1" r:id="rId1"/>
  </sheets>
  <definedNames>
    <definedName name="_xlnm._FilterDatabase" localSheetId="0" hidden="1">'Ann-13C'!$B$33:$O$140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0" i="1" l="1"/>
  <c r="N140" i="1"/>
  <c r="L140" i="1"/>
  <c r="K140" i="1"/>
  <c r="J140" i="1"/>
  <c r="D12" i="1" s="1"/>
  <c r="E12" i="1" s="1"/>
  <c r="G140" i="1"/>
  <c r="F140" i="1"/>
  <c r="C12" i="1" s="1"/>
  <c r="M29" i="1"/>
  <c r="L29" i="1"/>
  <c r="I29" i="1"/>
  <c r="E29" i="1"/>
  <c r="D11" i="1" s="1"/>
  <c r="E11" i="1" s="1"/>
  <c r="D13" i="1"/>
  <c r="E13" i="1" s="1"/>
  <c r="C13" i="1"/>
</calcChain>
</file>

<file path=xl/sharedStrings.xml><?xml version="1.0" encoding="utf-8"?>
<sst xmlns="http://schemas.openxmlformats.org/spreadsheetml/2006/main" count="290" uniqueCount="257">
  <si>
    <t>UNIT                : HOTEL GREEN PARK-CHENNAI</t>
  </si>
  <si>
    <t>TITLE              : ITC EXCESS BOOKED / CLAIMED</t>
  </si>
  <si>
    <t>Summary:</t>
  </si>
  <si>
    <t>Description</t>
  </si>
  <si>
    <t>Tax as per Books Rs.</t>
  </si>
  <si>
    <t>Tax as per GSTR 2A Rs.</t>
  </si>
  <si>
    <t>Short / (Excess) bookings</t>
  </si>
  <si>
    <t>Remarks</t>
  </si>
  <si>
    <t>IGST</t>
  </si>
  <si>
    <t>Excess claimed /  booked in books</t>
  </si>
  <si>
    <t>SGST</t>
  </si>
  <si>
    <t>CGST</t>
  </si>
  <si>
    <t xml:space="preserve">Inadmissible GST (CGST &amp; SGST) </t>
  </si>
  <si>
    <t>DIFFERENCE IN IGST :</t>
  </si>
  <si>
    <t>As per GSTR 2A</t>
  </si>
  <si>
    <t>As per Books</t>
  </si>
  <si>
    <t>Difference</t>
  </si>
  <si>
    <t>GSTIN of supplier</t>
  </si>
  <si>
    <t>Trade/Legal name of the Supplier</t>
  </si>
  <si>
    <t>Taxable value</t>
  </si>
  <si>
    <t>05AAACC2347K1ZV</t>
  </si>
  <si>
    <t>COMBII ORGANOCHEM PVT LTD</t>
  </si>
  <si>
    <t>07AAMFV4652R1Z8</t>
  </si>
  <si>
    <t>VENUS INDUSTRIES</t>
  </si>
  <si>
    <t>24AAACJ4983A1ZV</t>
  </si>
  <si>
    <t>JABSONS FOODS PRIVATE LIMITED</t>
  </si>
  <si>
    <t>27AABCC1597Q1Z2</t>
  </si>
  <si>
    <t>DIVERSEY INDIA HYGIENE PRIVATE LIMITED</t>
  </si>
  <si>
    <t>27AACCB3331N1ZO</t>
  </si>
  <si>
    <t>BEE PEE ENTERPRISE PRIVATE LIMITED</t>
  </si>
  <si>
    <t>27AAEFM5094N1ZP</t>
  </si>
  <si>
    <t>MOHANDAS ARJUNDAS</t>
  </si>
  <si>
    <t>29AABCM5172F1ZG</t>
  </si>
  <si>
    <t>EQUIPMENTS &amp; SPARES ENGINEERING INDIA PRIVATE LIMITED</t>
  </si>
  <si>
    <t>36AAACW3047L1Z5</t>
  </si>
  <si>
    <t>WALNUT PACKAGING PVT LTD</t>
  </si>
  <si>
    <t>36AAFCC5134P1ZC</t>
  </si>
  <si>
    <t>CONTINENTAL COFFEE PRIVATE LIMITED</t>
  </si>
  <si>
    <t>36AANFB4844Q1ZQ</t>
  </si>
  <si>
    <t>BLUE CLEAN SOLUTIONS</t>
  </si>
  <si>
    <t>36AGOPB5313P1Z4</t>
  </si>
  <si>
    <t>SRINIVAS  BHARTHEPUDI</t>
  </si>
  <si>
    <t>TOTAL</t>
  </si>
  <si>
    <t>-</t>
  </si>
  <si>
    <t>DIFFERENCE IN CGST &amp; SGST :</t>
  </si>
  <si>
    <t>08AAACF1539N1ZG</t>
  </si>
  <si>
    <t>FEATHER TOUCH CERAMICS PVT LTD</t>
  </si>
  <si>
    <t>33AAACA3222H1ZD</t>
  </si>
  <si>
    <t>AJEY AND SONS OILS MADRASPRIVATE LIMITED</t>
  </si>
  <si>
    <t>33AAACF1516H2Z6</t>
  </si>
  <si>
    <t>FRESH AND HONEST CAFE LIMITED</t>
  </si>
  <si>
    <t>33AAACK8728L1Z9</t>
  </si>
  <si>
    <t>KREEM FOODS PRIVATE LTD</t>
  </si>
  <si>
    <t>33AAACT8683M1ZS</t>
  </si>
  <si>
    <t>TEEJAN FOODS P LTD</t>
  </si>
  <si>
    <t>33AAAFC0523G1Z9</t>
  </si>
  <si>
    <t>CONCORDE TEXTILES</t>
  </si>
  <si>
    <t>33AAAFF6476F1ZK</t>
  </si>
  <si>
    <t>FOMRA &amp; CO</t>
  </si>
  <si>
    <t>33AAAFU0183A1ZV</t>
  </si>
  <si>
    <t>UNION TRADING COMPNAY</t>
  </si>
  <si>
    <t>33AAAPR8151R1Z6</t>
  </si>
  <si>
    <t>PERIASWAMY  RAJAGOPALAN</t>
  </si>
  <si>
    <t>33AABCA5291P2ZD</t>
  </si>
  <si>
    <t>COFFEE DAY GLOBAL LIMITED</t>
  </si>
  <si>
    <t>33AABCO6103C1Z6</t>
  </si>
  <si>
    <t>ORIGAMI CELLULO PRIVATE LIMITED</t>
  </si>
  <si>
    <t>33AABCP3041Q1ZD</t>
  </si>
  <si>
    <t>PREMIER FINE LINENS PRIVATE LIMITED</t>
  </si>
  <si>
    <t>33AABCS2193L1Z9</t>
  </si>
  <si>
    <t>SATCO TRADERS (INDIA) PRIVATE LTD</t>
  </si>
  <si>
    <t>33AABCV5293N1ZV</t>
  </si>
  <si>
    <t>VCARE COMMUNICATIONS PRIVATE LIMITED</t>
  </si>
  <si>
    <t>33AABFE7281N1Z6</t>
  </si>
  <si>
    <t>ELSHADDAI ASSOCIATES</t>
  </si>
  <si>
    <t>33AABFI0706Q1ZG</t>
  </si>
  <si>
    <t>INDUSTRIAL BELTS CORPORATION</t>
  </si>
  <si>
    <t>33AABFI8191B1ZO</t>
  </si>
  <si>
    <t>IMPAKT MARKETING</t>
  </si>
  <si>
    <t>33AABFT8523A1ZN</t>
  </si>
  <si>
    <t>TRIDENT ENGINEERS</t>
  </si>
  <si>
    <t>33AABFZ9913G1Z1</t>
  </si>
  <si>
    <t>5S VENTURES</t>
  </si>
  <si>
    <t>33AABPT1472A1Z8</t>
  </si>
  <si>
    <t>JAYANTHI  THIRUMURTHY</t>
  </si>
  <si>
    <t>33AACCA2744G1Z4</t>
  </si>
  <si>
    <t>ASIA MATCH COMPANY PRIVATE LIMITED</t>
  </si>
  <si>
    <t>33AACCC4356J1ZR</t>
  </si>
  <si>
    <t>CPR KEMPRODUCTS INDIA PRIVATE LIMITED</t>
  </si>
  <si>
    <t>33AACCC8130G1Z2</t>
  </si>
  <si>
    <t>CURRIMBHOYS HOME PRODUCTS PRIVATE LIMITED</t>
  </si>
  <si>
    <t>33AADFJ4525A1Z1</t>
  </si>
  <si>
    <t>J D ENTERPRISES</t>
  </si>
  <si>
    <t>33AADPV3712D2Z2</t>
  </si>
  <si>
    <t>VEERAPPAN</t>
  </si>
  <si>
    <t>33AAECC8193K1ZC</t>
  </si>
  <si>
    <t>COMMNET SYSTEMS CONSULTANCY PRIVATE LIMITED</t>
  </si>
  <si>
    <t>33AAECP9975G1Z0</t>
  </si>
  <si>
    <t>POORVIKA MOBILES PRIVATE LIMITED</t>
  </si>
  <si>
    <t>33AAEFA7873K1Z7</t>
  </si>
  <si>
    <t>ABDUL KADER &amp; SONS</t>
  </si>
  <si>
    <t>33AAEFE5007B1Z8</t>
  </si>
  <si>
    <t>EVERGREEN FIRE SAFETY</t>
  </si>
  <si>
    <t>33AAEPR1686H1ZL</t>
  </si>
  <si>
    <t>KADAMPAT SREEDHARAN RAMESH</t>
  </si>
  <si>
    <t>33AAFPK3315B1ZH</t>
  </si>
  <si>
    <t>NUTAN  KHANNA</t>
  </si>
  <si>
    <t>33AAGCG4954N1Z7</t>
  </si>
  <si>
    <t>GHO AGRO PRIVATE LIMITED</t>
  </si>
  <si>
    <t>33AAHCS3122K1ZI</t>
  </si>
  <si>
    <t>SENKUSH TRADERS PVT LTD</t>
  </si>
  <si>
    <t>33AAHFC4636K1ZF</t>
  </si>
  <si>
    <t>CORTEX ENTERPRISES</t>
  </si>
  <si>
    <t>33AAHPA6868R1Z4</t>
  </si>
  <si>
    <t>ANN LLOYD</t>
  </si>
  <si>
    <t>33AAHPS1593H1ZJ</t>
  </si>
  <si>
    <t>PREMA  SHAH</t>
  </si>
  <si>
    <t>33AAIFC5527A1ZZ</t>
  </si>
  <si>
    <t>CLEANCARE TOOLS AND EQUIPMENTS</t>
  </si>
  <si>
    <t>33AAJFB1574F1ZQ</t>
  </si>
  <si>
    <t>BALAJI FOODS</t>
  </si>
  <si>
    <t>33AAJFN4587A1ZD</t>
  </si>
  <si>
    <t>NUTAN INDUSTRIES</t>
  </si>
  <si>
    <t>33AAJFP4754D1ZC</t>
  </si>
  <si>
    <t>PACE IDENTITY SOLUTIONS</t>
  </si>
  <si>
    <t>33AAKPK7027P1ZA</t>
  </si>
  <si>
    <t>NARENDRAKUMAR  KETANSHAH</t>
  </si>
  <si>
    <t>33AAKPM7956P1ZU</t>
  </si>
  <si>
    <t>DAMODARAN  MOGANASUNDARAM</t>
  </si>
  <si>
    <t>33AALFR3765N1ZM</t>
  </si>
  <si>
    <t>RAALICE FOODS</t>
  </si>
  <si>
    <t>33AANFB9274A1ZJ</t>
  </si>
  <si>
    <t>BRITISH CLEAN</t>
  </si>
  <si>
    <t>33AANFC6588Q1ZI</t>
  </si>
  <si>
    <t>CELESTIAL ENTERPRISES INDIA</t>
  </si>
  <si>
    <t>33AANFR0299P1ZH</t>
  </si>
  <si>
    <t>ROHINI ENTERPRISES</t>
  </si>
  <si>
    <t>33AANHS7145D1Z2</t>
  </si>
  <si>
    <t>SEELAN SUTHANTHRA</t>
  </si>
  <si>
    <t>33AAOPJ1767D1ZT</t>
  </si>
  <si>
    <t>JANAKI AMMA</t>
  </si>
  <si>
    <t>33AAPFA4967K1ZZ</t>
  </si>
  <si>
    <t>ABHI VAIRAVAN S PLUMBING CO</t>
  </si>
  <si>
    <t>33AARFM1225E1ZL</t>
  </si>
  <si>
    <t>M &amp; K CLOTHES</t>
  </si>
  <si>
    <t>33AASFB2548L1Z4</t>
  </si>
  <si>
    <t>B AND J ENTERPRISES</t>
  </si>
  <si>
    <t>33AAWCS3526Q1ZJ</t>
  </si>
  <si>
    <t>SOVEREIGN AGRO TECH REFINERY PRIVATE LIMITED</t>
  </si>
  <si>
    <t>33AAWFS1909C1Z7</t>
  </si>
  <si>
    <t>SPECTRUMM TRADERS</t>
  </si>
  <si>
    <t>33AAYCS1471N1ZN</t>
  </si>
  <si>
    <t>SAMRAAT VIKRAM EMPIRE PRIVATE LIMITED</t>
  </si>
  <si>
    <t>33AAZPH5195A2ZJ</t>
  </si>
  <si>
    <t>MUTHUVEETIL KESAVAN HARIBABU</t>
  </si>
  <si>
    <t>33ABJPV0013E1Z5</t>
  </si>
  <si>
    <t>VIREN JAYANTILAL VARU</t>
  </si>
  <si>
    <t>33ABMPH1411P1ZP</t>
  </si>
  <si>
    <t>EKANANDAM  HARIBABU</t>
  </si>
  <si>
    <t>33ABTFS6340M1ZK</t>
  </si>
  <si>
    <t>SREE PROVISION STORES</t>
  </si>
  <si>
    <t>33ACMPH0678R1Z0</t>
  </si>
  <si>
    <t>SATISH  HEMA</t>
  </si>
  <si>
    <t>33ACOPN8152G1ZE</t>
  </si>
  <si>
    <t>RATANLAL  NARESH KUMAR</t>
  </si>
  <si>
    <t>33ACVFS6819A1ZX</t>
  </si>
  <si>
    <t>SATHYA SAI MARKETING</t>
  </si>
  <si>
    <t>33ADBPV8894M1ZN</t>
  </si>
  <si>
    <t>JAMALAMADAKA  VENKATARAMANA</t>
  </si>
  <si>
    <t>33ADGFS5139M1ZQ</t>
  </si>
  <si>
    <t>SUGAN UNIFORMS</t>
  </si>
  <si>
    <t>33ADMPM1269J1ZC</t>
  </si>
  <si>
    <t>MUNNI DEVI</t>
  </si>
  <si>
    <t>33ADQFS2603E1ZA</t>
  </si>
  <si>
    <t>SHRI MEENAKSHI CROCKERY</t>
  </si>
  <si>
    <t>33ADQPR7379L1ZK</t>
  </si>
  <si>
    <t>GHISULALJI  RAKESHKUMAR</t>
  </si>
  <si>
    <t>33ADSPR0340R1ZZ</t>
  </si>
  <si>
    <t>REKHA  SURESH KUMAR</t>
  </si>
  <si>
    <t>33AEHPT0863P1ZY</t>
  </si>
  <si>
    <t>SETHURAMAN  THIAGARAJAN</t>
  </si>
  <si>
    <t>33AEJPJ1505Q1ZF</t>
  </si>
  <si>
    <t>SHWETA JHAVER</t>
  </si>
  <si>
    <t>33AELPJ3487P2ZT</t>
  </si>
  <si>
    <t>JITESH JYOTINDRA GANDHI</t>
  </si>
  <si>
    <t>33AFHPM9455M1ZV</t>
  </si>
  <si>
    <t>MADHU BHAIYA</t>
  </si>
  <si>
    <t>33AFXPB0120L1ZO</t>
  </si>
  <si>
    <t>BABU SINGH</t>
  </si>
  <si>
    <t>33AFZPK8746H1ZQ</t>
  </si>
  <si>
    <t>KEWALCHAND</t>
  </si>
  <si>
    <t>33AGCPP5568N1ZV</t>
  </si>
  <si>
    <t>KISHORE VISHWANATH PRAJAPATI</t>
  </si>
  <si>
    <t>33AHAPS4307D2ZT</t>
  </si>
  <si>
    <t>SRIDEVI RAMMOHAN</t>
  </si>
  <si>
    <t>33AHBPA4785A1ZZ</t>
  </si>
  <si>
    <t>SIVASUNDHARASAMY ARULPRIYA</t>
  </si>
  <si>
    <t>33AHKPR6643P2ZK</t>
  </si>
  <si>
    <t>RASHIP  RUPANI</t>
  </si>
  <si>
    <t>33AIEPM8161E1ZF</t>
  </si>
  <si>
    <t>MUNIYANDI  MANI</t>
  </si>
  <si>
    <t>33AIZPR0267M1ZH</t>
  </si>
  <si>
    <t>SATHYANARAYANARAO  RAGHAVENDRAN</t>
  </si>
  <si>
    <t>33AJJPD1215A1Z8</t>
  </si>
  <si>
    <t>DEVI</t>
  </si>
  <si>
    <t>33AKTPM2355B1ZA</t>
  </si>
  <si>
    <t>KADIR RAMA MURTHY</t>
  </si>
  <si>
    <t>33ALJPR0730J1Z5</t>
  </si>
  <si>
    <t>RAJENDRAN</t>
  </si>
  <si>
    <t>33ALMPA3595M1ZS</t>
  </si>
  <si>
    <t>VEERARAJKUMAR  APARNA</t>
  </si>
  <si>
    <t>33ALXPR7001C1Z4</t>
  </si>
  <si>
    <t>RAKESHKUMAR</t>
  </si>
  <si>
    <t>33AMHPR4337A1ZD</t>
  </si>
  <si>
    <t>RENGARAJAN</t>
  </si>
  <si>
    <t>33AMXPS9894H1ZU</t>
  </si>
  <si>
    <t>JAMES  SEKAR</t>
  </si>
  <si>
    <t>33AOJPH3336K1ZZ</t>
  </si>
  <si>
    <t>HEMAMALINI SENTHILKUMAR</t>
  </si>
  <si>
    <t>33AONPP6027R1Z7</t>
  </si>
  <si>
    <t>LALASA  PYDA</t>
  </si>
  <si>
    <t>33AOSPS4558M1Z1</t>
  </si>
  <si>
    <t>RAMASWAMY  SESHADRI</t>
  </si>
  <si>
    <t>33APGPS9397K1Z0</t>
  </si>
  <si>
    <t>KRISHNASWAMY  SAMPATHKUMAR</t>
  </si>
  <si>
    <t>33ARRPS5682E1ZA</t>
  </si>
  <si>
    <t>SUNITA SINGH</t>
  </si>
  <si>
    <t>33AUAPM7582P1Z1</t>
  </si>
  <si>
    <t>MOHANAS</t>
  </si>
  <si>
    <t>33AVYPS4060K1ZW</t>
  </si>
  <si>
    <t>MANJRI VINODCHANDRA SHAH</t>
  </si>
  <si>
    <t>33AWQPS7278E2ZW</t>
  </si>
  <si>
    <t>ARUL SATHIAMOORTHY</t>
  </si>
  <si>
    <t>33AWZPV9461B1ZU</t>
  </si>
  <si>
    <t>NEMICHAND VISHAL</t>
  </si>
  <si>
    <t>33BEQPS0096K1ZY</t>
  </si>
  <si>
    <t>THIRUNAVUKARASU SHANMUGAM</t>
  </si>
  <si>
    <t>33BFXPS1406K1Z1</t>
  </si>
  <si>
    <t>SUBRAMANIAN  SATHIYAMOORTHY</t>
  </si>
  <si>
    <t>33BGTPS9388F1ZH</t>
  </si>
  <si>
    <t>RANJEET  SINGH</t>
  </si>
  <si>
    <t>33BJUPS5336R1Z4</t>
  </si>
  <si>
    <t>JAYARAMAN  SANKARA SUBRAMANI</t>
  </si>
  <si>
    <t>33BQCPS4768Q1Z0</t>
  </si>
  <si>
    <t>SAMPATH  SEKAR</t>
  </si>
  <si>
    <t>33BQVPS1816G1ZJ</t>
  </si>
  <si>
    <t>SIVASUNDAR  SELVAKUMARI</t>
  </si>
  <si>
    <t>33BVUPR7943F1ZX</t>
  </si>
  <si>
    <t>GURUMURTHY RAMANATHAN</t>
  </si>
  <si>
    <t>33CTRPM7452G1ZA</t>
  </si>
  <si>
    <t>MADHUKAR</t>
  </si>
  <si>
    <t>33DIBPS4265R1ZL</t>
  </si>
  <si>
    <t>NITHYA LAKSHMI SATHISH KUMAR</t>
  </si>
  <si>
    <t>33FQVPS2621P1ZZ</t>
  </si>
  <si>
    <t>SRIHARI</t>
  </si>
  <si>
    <t>34AACFE2542D1Z2</t>
  </si>
  <si>
    <t>EVEREST TENT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</si>
</sst>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164" fontId="2" fillId="2" borderId="2" xfId="1" applyFont="1" applyFill="1" applyBorder="1"/>
    <xf numFmtId="164" fontId="2" fillId="2" borderId="3" xfId="1" applyFont="1" applyFill="1" applyBorder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 applyBorder="1"/>
    <xf numFmtId="164" fontId="4" fillId="2" borderId="0" xfId="1" applyFont="1" applyFill="1" applyBorder="1"/>
    <xf numFmtId="164" fontId="2" fillId="2" borderId="5" xfId="1" applyFont="1" applyFill="1" applyBorder="1"/>
    <xf numFmtId="0" fontId="2" fillId="2" borderId="4" xfId="2" applyFont="1" applyFill="1" applyBorder="1"/>
    <xf numFmtId="0" fontId="2" fillId="2" borderId="0" xfId="2" applyFont="1" applyFill="1" applyBorder="1"/>
    <xf numFmtId="164" fontId="2" fillId="2" borderId="0" xfId="1" applyFont="1" applyFill="1" applyBorder="1"/>
    <xf numFmtId="0" fontId="3" fillId="0" borderId="1" xfId="0" applyFont="1" applyBorder="1"/>
    <xf numFmtId="0" fontId="3" fillId="0" borderId="2" xfId="0" applyFont="1" applyBorder="1"/>
    <xf numFmtId="164" fontId="3" fillId="0" borderId="2" xfId="1" applyFont="1" applyBorder="1"/>
    <xf numFmtId="164" fontId="3" fillId="0" borderId="3" xfId="1" applyFont="1" applyBorder="1"/>
    <xf numFmtId="0" fontId="5" fillId="0" borderId="4" xfId="0" applyFont="1" applyBorder="1"/>
    <xf numFmtId="0" fontId="5" fillId="0" borderId="0" xfId="0" applyFont="1" applyBorder="1"/>
    <xf numFmtId="164" fontId="3" fillId="0" borderId="0" xfId="1" applyFont="1" applyBorder="1"/>
    <xf numFmtId="164" fontId="3" fillId="0" borderId="5" xfId="1" applyFont="1" applyBorder="1"/>
    <xf numFmtId="0" fontId="5" fillId="0" borderId="6" xfId="0" applyFont="1" applyBorder="1"/>
    <xf numFmtId="164" fontId="5" fillId="0" borderId="6" xfId="1" applyFont="1" applyBorder="1"/>
    <xf numFmtId="0" fontId="3" fillId="0" borderId="6" xfId="0" applyFont="1" applyBorder="1"/>
    <xf numFmtId="164" fontId="3" fillId="0" borderId="6" xfId="0" applyNumberFormat="1" applyFont="1" applyBorder="1"/>
    <xf numFmtId="164" fontId="3" fillId="0" borderId="6" xfId="1" applyFont="1" applyBorder="1"/>
    <xf numFmtId="0" fontId="6" fillId="3" borderId="6" xfId="0" applyFont="1" applyFill="1" applyBorder="1"/>
    <xf numFmtId="164" fontId="6" fillId="3" borderId="6" xfId="0" applyNumberFormat="1" applyFont="1" applyFill="1" applyBorder="1"/>
    <xf numFmtId="164" fontId="5" fillId="0" borderId="0" xfId="1" applyFont="1" applyBorder="1"/>
    <xf numFmtId="0" fontId="7" fillId="0" borderId="4" xfId="0" applyFont="1" applyBorder="1"/>
    <xf numFmtId="164" fontId="3" fillId="0" borderId="0" xfId="0" applyNumberFormat="1" applyFont="1" applyBorder="1"/>
    <xf numFmtId="0" fontId="3" fillId="0" borderId="7" xfId="0" applyFont="1" applyBorder="1"/>
    <xf numFmtId="164" fontId="5" fillId="0" borderId="6" xfId="1" applyFont="1" applyBorder="1" applyAlignment="1">
      <alignment horizontal="center"/>
    </xf>
    <xf numFmtId="0" fontId="8" fillId="4" borderId="6" xfId="0" applyFont="1" applyFill="1" applyBorder="1"/>
    <xf numFmtId="164" fontId="8" fillId="5" borderId="6" xfId="1" applyFont="1" applyFill="1" applyBorder="1"/>
    <xf numFmtId="164" fontId="8" fillId="4" borderId="6" xfId="1" applyFont="1" applyFill="1" applyBorder="1"/>
    <xf numFmtId="0" fontId="3" fillId="0" borderId="6" xfId="0" applyFont="1" applyFill="1" applyBorder="1"/>
    <xf numFmtId="165" fontId="5" fillId="2" borderId="8" xfId="1" applyNumberFormat="1" applyFont="1" applyFill="1" applyBorder="1" applyAlignment="1">
      <alignment horizontal="center"/>
    </xf>
    <xf numFmtId="165" fontId="5" fillId="2" borderId="9" xfId="1" applyNumberFormat="1" applyFont="1" applyFill="1" applyBorder="1" applyAlignment="1">
      <alignment horizontal="center"/>
    </xf>
    <xf numFmtId="164" fontId="5" fillId="2" borderId="10" xfId="1" applyFont="1" applyFill="1" applyBorder="1" applyAlignment="1"/>
    <xf numFmtId="164" fontId="5" fillId="2" borderId="9" xfId="1" applyFont="1" applyFill="1" applyBorder="1" applyAlignment="1"/>
    <xf numFmtId="164" fontId="5" fillId="2" borderId="6" xfId="1" applyFont="1" applyFill="1" applyBorder="1"/>
    <xf numFmtId="164" fontId="3" fillId="2" borderId="6" xfId="1" applyFont="1" applyFill="1" applyBorder="1" applyAlignment="1">
      <alignment horizontal="center"/>
    </xf>
    <xf numFmtId="0" fontId="7" fillId="0" borderId="0" xfId="0" applyFont="1"/>
    <xf numFmtId="164" fontId="3" fillId="0" borderId="0" xfId="1" applyFont="1"/>
    <xf numFmtId="164" fontId="5" fillId="0" borderId="7" xfId="1" applyFont="1" applyBorder="1" applyAlignment="1">
      <alignment horizontal="center"/>
    </xf>
    <xf numFmtId="0" fontId="3" fillId="3" borderId="6" xfId="0" applyFont="1" applyFill="1" applyBorder="1"/>
    <xf numFmtId="164" fontId="3" fillId="3" borderId="6" xfId="1" applyFont="1" applyFill="1" applyBorder="1"/>
    <xf numFmtId="0" fontId="3" fillId="0" borderId="0" xfId="0" applyFont="1" applyFill="1"/>
    <xf numFmtId="164" fontId="5" fillId="2" borderId="8" xfId="1" applyFont="1" applyFill="1" applyBorder="1" applyAlignment="1">
      <alignment horizontal="center"/>
    </xf>
    <xf numFmtId="164" fontId="5" fillId="2" borderId="9" xfId="1" applyFont="1" applyFill="1" applyBorder="1" applyAlignment="1">
      <alignment horizontal="center"/>
    </xf>
    <xf numFmtId="164" fontId="5" fillId="2" borderId="6" xfId="1" applyFont="1" applyFill="1" applyBorder="1" applyAlignment="1"/>
    <xf numFmtId="164" fontId="5" fillId="2" borderId="6" xfId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0"/>
  <sheetViews>
    <sheetView showGridLines="0" tabSelected="1" topLeftCell="D1" zoomScale="98" workbookViewId="0">
      <selection activeCell="F11" sqref="F11"/>
    </sheetView>
  </sheetViews>
  <sheetFormatPr defaultColWidth="9.140625" defaultRowHeight="12.75" x14ac:dyDescent="0.2"/>
  <cols>
    <col min="1" max="1" width="9.140625" style="5"/>
    <col min="2" max="2" width="28.85546875" style="5" bestFit="1" customWidth="1"/>
    <col min="3" max="3" width="58.85546875" style="5" bestFit="1" customWidth="1"/>
    <col min="4" max="4" width="21.5703125" style="44" customWidth="1"/>
    <col min="5" max="5" width="11.140625" style="44" bestFit="1" customWidth="1"/>
    <col min="6" max="6" width="28" style="44" bestFit="1" customWidth="1"/>
    <col min="7" max="7" width="12.42578125" style="44" bestFit="1" customWidth="1"/>
    <col min="8" max="8" width="13.28515625" style="44" customWidth="1"/>
    <col min="9" max="9" width="11" style="44" bestFit="1" customWidth="1"/>
    <col min="10" max="11" width="12.42578125" style="44" bestFit="1" customWidth="1"/>
    <col min="12" max="12" width="13.28515625" style="44" customWidth="1"/>
    <col min="13" max="13" width="10.42578125" style="44" bestFit="1" customWidth="1"/>
    <col min="14" max="15" width="11.5703125" style="44" bestFit="1" customWidth="1"/>
    <col min="16" max="16384" width="9.140625" style="5"/>
  </cols>
  <sheetData>
    <row r="2" spans="2:15" x14ac:dyDescent="0.2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x14ac:dyDescent="0.2">
      <c r="B3" s="6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2:15" x14ac:dyDescent="0.2"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2:15" x14ac:dyDescent="0.2">
      <c r="B5" s="6" t="s">
        <v>1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2:15" x14ac:dyDescent="0.2">
      <c r="B6" s="10"/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9"/>
    </row>
    <row r="7" spans="2:15" x14ac:dyDescent="0.2">
      <c r="B7" s="1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9"/>
    </row>
    <row r="8" spans="2:15" x14ac:dyDescent="0.2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2:15" x14ac:dyDescent="0.2">
      <c r="B9" s="17" t="s">
        <v>2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0"/>
    </row>
    <row r="10" spans="2:15" x14ac:dyDescent="0.2">
      <c r="B10" s="21" t="s">
        <v>3</v>
      </c>
      <c r="C10" s="21" t="s">
        <v>4</v>
      </c>
      <c r="D10" s="22" t="s">
        <v>5</v>
      </c>
      <c r="E10" s="22" t="s">
        <v>6</v>
      </c>
      <c r="F10" s="22" t="s">
        <v>7</v>
      </c>
      <c r="G10" s="19"/>
      <c r="H10" s="19"/>
      <c r="I10" s="19"/>
      <c r="J10" s="19"/>
      <c r="K10" s="19"/>
      <c r="L10" s="19"/>
      <c r="M10" s="19"/>
      <c r="N10" s="19"/>
      <c r="O10" s="20"/>
    </row>
    <row r="11" spans="2:15" x14ac:dyDescent="0.2">
      <c r="B11" s="23" t="s">
        <v>8</v>
      </c>
      <c r="C11" s="24">
        <v>410755.51</v>
      </c>
      <c r="D11" s="24">
        <f>E29</f>
        <v>436092.24</v>
      </c>
      <c r="E11" s="25">
        <f>+D11-C11</f>
        <v>25336.729999999981</v>
      </c>
      <c r="F11" s="22" t="s">
        <v>9</v>
      </c>
      <c r="G11" s="19"/>
      <c r="H11" s="19"/>
      <c r="I11" s="19"/>
      <c r="J11" s="19"/>
      <c r="K11" s="19"/>
      <c r="L11" s="19"/>
      <c r="M11" s="19"/>
      <c r="N11" s="19"/>
      <c r="O11" s="20"/>
    </row>
    <row r="12" spans="2:15" x14ac:dyDescent="0.2">
      <c r="B12" s="23" t="s">
        <v>10</v>
      </c>
      <c r="C12" s="24">
        <f>F140</f>
        <v>1828968.2799999998</v>
      </c>
      <c r="D12" s="25">
        <f>J140</f>
        <v>2210789.9</v>
      </c>
      <c r="E12" s="25">
        <f>+D12-C12</f>
        <v>381821.62000000011</v>
      </c>
      <c r="F12" s="22" t="s">
        <v>9</v>
      </c>
      <c r="G12" s="19"/>
      <c r="H12" s="19"/>
      <c r="I12" s="19"/>
      <c r="J12" s="19"/>
      <c r="K12" s="19"/>
      <c r="L12" s="19"/>
      <c r="M12" s="19"/>
      <c r="N12" s="19"/>
      <c r="O12" s="20"/>
    </row>
    <row r="13" spans="2:15" x14ac:dyDescent="0.2">
      <c r="B13" s="23" t="s">
        <v>11</v>
      </c>
      <c r="C13" s="24">
        <f>G140</f>
        <v>1828968.2799999998</v>
      </c>
      <c r="D13" s="25">
        <f>K140</f>
        <v>2210789.9</v>
      </c>
      <c r="E13" s="25">
        <f>+D13-C13</f>
        <v>381821.62000000011</v>
      </c>
      <c r="F13" s="22" t="s">
        <v>9</v>
      </c>
      <c r="G13" s="19"/>
      <c r="H13" s="19"/>
      <c r="I13" s="19"/>
      <c r="J13" s="19"/>
      <c r="K13" s="19"/>
      <c r="L13" s="19"/>
      <c r="M13" s="19"/>
      <c r="N13" s="19"/>
      <c r="O13" s="20"/>
    </row>
    <row r="14" spans="2:15" x14ac:dyDescent="0.2">
      <c r="B14" s="26" t="s">
        <v>12</v>
      </c>
      <c r="C14" s="27">
        <v>25736.32</v>
      </c>
      <c r="D14" s="19"/>
      <c r="E14" s="19"/>
      <c r="F14" s="28"/>
      <c r="G14" s="19"/>
      <c r="H14" s="19"/>
      <c r="I14" s="19"/>
      <c r="J14" s="19"/>
      <c r="K14" s="19"/>
      <c r="L14" s="19"/>
      <c r="M14" s="19"/>
      <c r="N14" s="19"/>
      <c r="O14" s="20"/>
    </row>
    <row r="15" spans="2:15" x14ac:dyDescent="0.2">
      <c r="B15" s="29"/>
      <c r="C15" s="3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2:15" x14ac:dyDescent="0.2">
      <c r="B16" s="29" t="s">
        <v>13</v>
      </c>
      <c r="C16" s="31"/>
      <c r="D16" s="32" t="s">
        <v>14</v>
      </c>
      <c r="E16" s="32"/>
      <c r="F16" s="32"/>
      <c r="G16" s="32"/>
      <c r="H16" s="32" t="s">
        <v>15</v>
      </c>
      <c r="I16" s="32"/>
      <c r="J16" s="32"/>
      <c r="K16" s="32"/>
      <c r="L16" s="32" t="s">
        <v>16</v>
      </c>
      <c r="M16" s="32"/>
      <c r="N16" s="32"/>
      <c r="O16" s="32"/>
    </row>
    <row r="17" spans="2:15" x14ac:dyDescent="0.2">
      <c r="B17" s="33" t="s">
        <v>17</v>
      </c>
      <c r="C17" s="33" t="s">
        <v>18</v>
      </c>
      <c r="D17" s="34" t="s">
        <v>19</v>
      </c>
      <c r="E17" s="34" t="s">
        <v>8</v>
      </c>
      <c r="F17" s="35" t="s">
        <v>11</v>
      </c>
      <c r="G17" s="35" t="s">
        <v>10</v>
      </c>
      <c r="H17" s="34" t="s">
        <v>19</v>
      </c>
      <c r="I17" s="34" t="s">
        <v>8</v>
      </c>
      <c r="J17" s="35" t="s">
        <v>11</v>
      </c>
      <c r="K17" s="35" t="s">
        <v>10</v>
      </c>
      <c r="L17" s="34" t="s">
        <v>19</v>
      </c>
      <c r="M17" s="34" t="s">
        <v>8</v>
      </c>
      <c r="N17" s="35" t="s">
        <v>11</v>
      </c>
      <c r="O17" s="35" t="s">
        <v>10</v>
      </c>
    </row>
    <row r="18" spans="2:15" x14ac:dyDescent="0.2">
      <c r="B18" s="36" t="s">
        <v>20</v>
      </c>
      <c r="C18" s="23" t="s">
        <v>21</v>
      </c>
      <c r="D18" s="25">
        <v>314230</v>
      </c>
      <c r="E18" s="25">
        <v>56561.4</v>
      </c>
      <c r="F18" s="25">
        <v>0</v>
      </c>
      <c r="G18" s="25">
        <v>0</v>
      </c>
      <c r="H18" s="25">
        <v>261950</v>
      </c>
      <c r="I18" s="25">
        <v>68571</v>
      </c>
      <c r="J18" s="25">
        <v>0</v>
      </c>
      <c r="K18" s="25">
        <v>0</v>
      </c>
      <c r="L18" s="25">
        <v>52280</v>
      </c>
      <c r="M18" s="25">
        <v>-12009.599999999999</v>
      </c>
      <c r="N18" s="25">
        <v>0</v>
      </c>
      <c r="O18" s="25">
        <v>0</v>
      </c>
    </row>
    <row r="19" spans="2:15" x14ac:dyDescent="0.2">
      <c r="B19" s="36" t="s">
        <v>22</v>
      </c>
      <c r="C19" s="23" t="s">
        <v>23</v>
      </c>
      <c r="D19" s="25">
        <v>173743.26</v>
      </c>
      <c r="E19" s="25">
        <v>20921.079999999998</v>
      </c>
      <c r="F19" s="25">
        <v>0</v>
      </c>
      <c r="G19" s="25">
        <v>0</v>
      </c>
      <c r="H19" s="25">
        <v>212817.62999999995</v>
      </c>
      <c r="I19" s="25">
        <v>25538.100000000002</v>
      </c>
      <c r="J19" s="25">
        <v>0</v>
      </c>
      <c r="K19" s="25">
        <v>0</v>
      </c>
      <c r="L19" s="25">
        <v>-39074.369999999937</v>
      </c>
      <c r="M19" s="25">
        <v>-4617.0200000000041</v>
      </c>
      <c r="N19" s="25">
        <v>0</v>
      </c>
      <c r="O19" s="25">
        <v>0</v>
      </c>
    </row>
    <row r="20" spans="2:15" x14ac:dyDescent="0.2">
      <c r="B20" s="36" t="s">
        <v>24</v>
      </c>
      <c r="C20" s="23" t="s">
        <v>25</v>
      </c>
      <c r="D20" s="25">
        <v>547607.64000000013</v>
      </c>
      <c r="E20" s="25">
        <v>65712.95</v>
      </c>
      <c r="F20" s="25">
        <v>0</v>
      </c>
      <c r="G20" s="25">
        <v>0</v>
      </c>
      <c r="H20" s="25">
        <v>633372.1599999998</v>
      </c>
      <c r="I20" s="25">
        <v>76004.709999999992</v>
      </c>
      <c r="J20" s="25">
        <v>0</v>
      </c>
      <c r="K20" s="25">
        <v>0</v>
      </c>
      <c r="L20" s="25">
        <v>-85764.519999999669</v>
      </c>
      <c r="M20" s="25">
        <v>-10291.759999999995</v>
      </c>
      <c r="N20" s="25">
        <v>0</v>
      </c>
      <c r="O20" s="25">
        <v>0</v>
      </c>
    </row>
    <row r="21" spans="2:15" x14ac:dyDescent="0.2">
      <c r="B21" s="36" t="s">
        <v>26</v>
      </c>
      <c r="C21" s="23" t="s">
        <v>27</v>
      </c>
      <c r="D21" s="25">
        <v>152896</v>
      </c>
      <c r="E21" s="25">
        <v>27521.279999999999</v>
      </c>
      <c r="F21" s="25">
        <v>0</v>
      </c>
      <c r="G21" s="25">
        <v>0</v>
      </c>
      <c r="H21" s="25">
        <v>153081</v>
      </c>
      <c r="I21" s="25">
        <v>27554.58</v>
      </c>
      <c r="J21" s="25">
        <v>0</v>
      </c>
      <c r="K21" s="25">
        <v>0</v>
      </c>
      <c r="L21" s="25">
        <v>-185</v>
      </c>
      <c r="M21" s="25">
        <v>-33.30000000000291</v>
      </c>
      <c r="N21" s="25">
        <v>0</v>
      </c>
      <c r="O21" s="25">
        <v>0</v>
      </c>
    </row>
    <row r="22" spans="2:15" x14ac:dyDescent="0.2">
      <c r="B22" s="36" t="s">
        <v>28</v>
      </c>
      <c r="C22" s="23" t="s">
        <v>29</v>
      </c>
      <c r="D22" s="25">
        <v>336410.8</v>
      </c>
      <c r="E22" s="25">
        <v>33901.660000000003</v>
      </c>
      <c r="F22" s="25">
        <v>0</v>
      </c>
      <c r="G22" s="25">
        <v>0</v>
      </c>
      <c r="H22" s="25">
        <v>760080</v>
      </c>
      <c r="I22" s="25">
        <v>51556</v>
      </c>
      <c r="J22" s="25">
        <v>0</v>
      </c>
      <c r="K22" s="25">
        <v>0</v>
      </c>
      <c r="L22" s="25">
        <v>-423669.2</v>
      </c>
      <c r="M22" s="25">
        <v>-17654.339999999997</v>
      </c>
      <c r="N22" s="25">
        <v>0</v>
      </c>
      <c r="O22" s="25">
        <v>0</v>
      </c>
    </row>
    <row r="23" spans="2:15" x14ac:dyDescent="0.2">
      <c r="B23" s="36" t="s">
        <v>30</v>
      </c>
      <c r="C23" s="23" t="s">
        <v>31</v>
      </c>
      <c r="D23" s="25">
        <v>787642</v>
      </c>
      <c r="E23" s="25">
        <v>39382.100000000006</v>
      </c>
      <c r="F23" s="25">
        <v>0</v>
      </c>
      <c r="G23" s="25">
        <v>0</v>
      </c>
      <c r="H23" s="25">
        <v>808642</v>
      </c>
      <c r="I23" s="25">
        <v>40432.1</v>
      </c>
      <c r="J23" s="25">
        <v>0</v>
      </c>
      <c r="K23" s="25">
        <v>0</v>
      </c>
      <c r="L23" s="25">
        <v>-21000</v>
      </c>
      <c r="M23" s="25">
        <v>-1049.9999999999927</v>
      </c>
      <c r="N23" s="25">
        <v>0</v>
      </c>
      <c r="O23" s="25">
        <v>0</v>
      </c>
    </row>
    <row r="24" spans="2:15" x14ac:dyDescent="0.2">
      <c r="B24" s="36" t="s">
        <v>32</v>
      </c>
      <c r="C24" s="23" t="s">
        <v>33</v>
      </c>
      <c r="D24" s="25">
        <v>44000</v>
      </c>
      <c r="E24" s="25">
        <v>7920</v>
      </c>
      <c r="F24" s="25">
        <v>0</v>
      </c>
      <c r="G24" s="25">
        <v>0</v>
      </c>
      <c r="H24" s="25">
        <v>62000</v>
      </c>
      <c r="I24" s="25">
        <v>11160</v>
      </c>
      <c r="J24" s="25">
        <v>0</v>
      </c>
      <c r="K24" s="25">
        <v>0</v>
      </c>
      <c r="L24" s="25">
        <v>-18000</v>
      </c>
      <c r="M24" s="25">
        <v>-3240</v>
      </c>
      <c r="N24" s="25">
        <v>0</v>
      </c>
      <c r="O24" s="25">
        <v>0</v>
      </c>
    </row>
    <row r="25" spans="2:15" x14ac:dyDescent="0.2">
      <c r="B25" s="36" t="s">
        <v>34</v>
      </c>
      <c r="C25" s="23" t="s">
        <v>35</v>
      </c>
      <c r="D25" s="25">
        <v>56240</v>
      </c>
      <c r="E25" s="25">
        <v>10123.200000000001</v>
      </c>
      <c r="F25" s="25">
        <v>0</v>
      </c>
      <c r="G25" s="25">
        <v>0</v>
      </c>
      <c r="H25" s="25">
        <v>83817.709999999992</v>
      </c>
      <c r="I25" s="25">
        <v>15089.17</v>
      </c>
      <c r="J25" s="25">
        <v>0</v>
      </c>
      <c r="K25" s="25">
        <v>0</v>
      </c>
      <c r="L25" s="25">
        <v>-27577.709999999992</v>
      </c>
      <c r="M25" s="25">
        <v>-4965.9699999999993</v>
      </c>
      <c r="N25" s="25">
        <v>0</v>
      </c>
      <c r="O25" s="25">
        <v>0</v>
      </c>
    </row>
    <row r="26" spans="2:15" x14ac:dyDescent="0.2">
      <c r="B26" s="36" t="s">
        <v>36</v>
      </c>
      <c r="C26" s="23" t="s">
        <v>37</v>
      </c>
      <c r="D26" s="25">
        <v>3564</v>
      </c>
      <c r="E26" s="25">
        <v>641.52</v>
      </c>
      <c r="F26" s="25">
        <v>0</v>
      </c>
      <c r="G26" s="25">
        <v>0</v>
      </c>
      <c r="H26" s="25">
        <v>3564</v>
      </c>
      <c r="I26" s="25">
        <v>997.92</v>
      </c>
      <c r="J26" s="25">
        <v>0</v>
      </c>
      <c r="K26" s="25">
        <v>0</v>
      </c>
      <c r="L26" s="25">
        <v>0</v>
      </c>
      <c r="M26" s="25">
        <v>-356.4</v>
      </c>
      <c r="N26" s="25">
        <v>0</v>
      </c>
      <c r="O26" s="25">
        <v>0</v>
      </c>
    </row>
    <row r="27" spans="2:15" x14ac:dyDescent="0.2">
      <c r="B27" s="36" t="s">
        <v>38</v>
      </c>
      <c r="C27" s="23" t="s">
        <v>39</v>
      </c>
      <c r="D27" s="25">
        <v>147575</v>
      </c>
      <c r="E27" s="25">
        <v>26563.5</v>
      </c>
      <c r="F27" s="25">
        <v>0</v>
      </c>
      <c r="G27" s="25">
        <v>0</v>
      </c>
      <c r="H27" s="25">
        <v>178695</v>
      </c>
      <c r="I27" s="25">
        <v>31643.099999999995</v>
      </c>
      <c r="J27" s="25">
        <v>0</v>
      </c>
      <c r="K27" s="25">
        <v>0</v>
      </c>
      <c r="L27" s="25">
        <v>-31120</v>
      </c>
      <c r="M27" s="25">
        <v>-5079.5999999999949</v>
      </c>
      <c r="N27" s="25">
        <v>0</v>
      </c>
      <c r="O27" s="25">
        <v>0</v>
      </c>
    </row>
    <row r="28" spans="2:15" x14ac:dyDescent="0.2">
      <c r="B28" s="36" t="s">
        <v>40</v>
      </c>
      <c r="C28" s="23" t="s">
        <v>41</v>
      </c>
      <c r="D28" s="25">
        <v>947703.96</v>
      </c>
      <c r="E28" s="25">
        <v>146843.54999999999</v>
      </c>
      <c r="F28" s="25">
        <v>0</v>
      </c>
      <c r="G28" s="25">
        <v>0</v>
      </c>
      <c r="H28" s="25">
        <v>964219.92</v>
      </c>
      <c r="I28" s="25">
        <v>161241.81</v>
      </c>
      <c r="J28" s="25">
        <v>0</v>
      </c>
      <c r="K28" s="25">
        <v>0</v>
      </c>
      <c r="L28" s="25">
        <v>-16515.960000000079</v>
      </c>
      <c r="M28" s="25">
        <v>-14398.260000000009</v>
      </c>
      <c r="N28" s="25">
        <v>0</v>
      </c>
      <c r="O28" s="25">
        <v>0</v>
      </c>
    </row>
    <row r="29" spans="2:15" x14ac:dyDescent="0.2">
      <c r="B29" s="37" t="s">
        <v>42</v>
      </c>
      <c r="C29" s="38"/>
      <c r="D29" s="39"/>
      <c r="E29" s="39">
        <f>SUM(E18:E28)</f>
        <v>436092.24</v>
      </c>
      <c r="F29" s="39"/>
      <c r="G29" s="39"/>
      <c r="H29" s="39"/>
      <c r="I29" s="39">
        <f>SUM(I18:I28)</f>
        <v>509788.48999999993</v>
      </c>
      <c r="J29" s="39"/>
      <c r="K29" s="40"/>
      <c r="L29" s="41">
        <f>SUM(L18:L28)</f>
        <v>-610626.75999999966</v>
      </c>
      <c r="M29" s="41">
        <f>SUM(M18:M28)</f>
        <v>-73696.25</v>
      </c>
      <c r="N29" s="42" t="s">
        <v>43</v>
      </c>
      <c r="O29" s="42" t="s">
        <v>43</v>
      </c>
    </row>
    <row r="31" spans="2:15" x14ac:dyDescent="0.2">
      <c r="B31" s="43" t="s">
        <v>44</v>
      </c>
    </row>
    <row r="32" spans="2:15" x14ac:dyDescent="0.2">
      <c r="D32" s="45" t="s">
        <v>14</v>
      </c>
      <c r="E32" s="45"/>
      <c r="F32" s="45"/>
      <c r="G32" s="45"/>
      <c r="H32" s="45" t="s">
        <v>15</v>
      </c>
      <c r="I32" s="45"/>
      <c r="J32" s="45"/>
      <c r="K32" s="45"/>
      <c r="L32" s="45" t="s">
        <v>16</v>
      </c>
      <c r="M32" s="45"/>
      <c r="N32" s="45"/>
      <c r="O32" s="45"/>
    </row>
    <row r="33" spans="2:15" x14ac:dyDescent="0.2">
      <c r="B33" s="33" t="s">
        <v>17</v>
      </c>
      <c r="C33" s="33" t="s">
        <v>18</v>
      </c>
      <c r="D33" s="35" t="s">
        <v>19</v>
      </c>
      <c r="E33" s="35" t="s">
        <v>8</v>
      </c>
      <c r="F33" s="34" t="s">
        <v>11</v>
      </c>
      <c r="G33" s="34" t="s">
        <v>10</v>
      </c>
      <c r="H33" s="35" t="s">
        <v>19</v>
      </c>
      <c r="I33" s="35" t="s">
        <v>8</v>
      </c>
      <c r="J33" s="34" t="s">
        <v>11</v>
      </c>
      <c r="K33" s="34" t="s">
        <v>10</v>
      </c>
      <c r="L33" s="35" t="s">
        <v>19</v>
      </c>
      <c r="M33" s="35" t="s">
        <v>8</v>
      </c>
      <c r="N33" s="34" t="s">
        <v>11</v>
      </c>
      <c r="O33" s="34" t="s">
        <v>10</v>
      </c>
    </row>
    <row r="34" spans="2:15" s="48" customFormat="1" x14ac:dyDescent="0.2">
      <c r="B34" s="46" t="s">
        <v>45</v>
      </c>
      <c r="C34" s="46" t="s">
        <v>46</v>
      </c>
      <c r="D34" s="47">
        <v>770304.19000000006</v>
      </c>
      <c r="E34" s="47">
        <v>92436.51</v>
      </c>
      <c r="F34" s="47">
        <v>0</v>
      </c>
      <c r="G34" s="47">
        <v>0</v>
      </c>
      <c r="H34" s="47">
        <v>724224.34000000008</v>
      </c>
      <c r="I34" s="47">
        <v>86549.359999999986</v>
      </c>
      <c r="J34" s="47">
        <v>268.16000000000003</v>
      </c>
      <c r="K34" s="47">
        <v>268.16000000000003</v>
      </c>
      <c r="L34" s="47">
        <v>46079.849999999977</v>
      </c>
      <c r="M34" s="47">
        <v>5887.1500000000087</v>
      </c>
      <c r="N34" s="47">
        <v>-268.16000000000003</v>
      </c>
      <c r="O34" s="47">
        <v>-268.16000000000003</v>
      </c>
    </row>
    <row r="35" spans="2:15" x14ac:dyDescent="0.2">
      <c r="B35" s="36" t="s">
        <v>47</v>
      </c>
      <c r="C35" s="23" t="s">
        <v>48</v>
      </c>
      <c r="D35" s="25">
        <v>1907509.93</v>
      </c>
      <c r="E35" s="25">
        <v>0</v>
      </c>
      <c r="F35" s="25">
        <v>48758.469999999987</v>
      </c>
      <c r="G35" s="25">
        <v>48758.469999999987</v>
      </c>
      <c r="H35" s="25">
        <v>2248105</v>
      </c>
      <c r="I35" s="25">
        <v>0</v>
      </c>
      <c r="J35" s="25">
        <v>57073.530000000006</v>
      </c>
      <c r="K35" s="25">
        <v>57073.530000000006</v>
      </c>
      <c r="L35" s="25">
        <v>-340595.07000000007</v>
      </c>
      <c r="M35" s="25">
        <v>0</v>
      </c>
      <c r="N35" s="25">
        <v>-8315.0600000000195</v>
      </c>
      <c r="O35" s="25">
        <v>-8315.0600000000195</v>
      </c>
    </row>
    <row r="36" spans="2:15" x14ac:dyDescent="0.2">
      <c r="B36" s="36" t="s">
        <v>49</v>
      </c>
      <c r="C36" s="23" t="s">
        <v>50</v>
      </c>
      <c r="D36" s="25">
        <v>237000</v>
      </c>
      <c r="E36" s="25">
        <v>0</v>
      </c>
      <c r="F36" s="25">
        <v>21650</v>
      </c>
      <c r="G36" s="25">
        <v>21650</v>
      </c>
      <c r="H36" s="25">
        <v>244800</v>
      </c>
      <c r="I36" s="25">
        <v>0</v>
      </c>
      <c r="J36" s="25">
        <v>21845</v>
      </c>
      <c r="K36" s="25">
        <v>21845</v>
      </c>
      <c r="L36" s="25">
        <v>-7800</v>
      </c>
      <c r="M36" s="25">
        <v>0</v>
      </c>
      <c r="N36" s="25">
        <v>-195</v>
      </c>
      <c r="O36" s="25">
        <v>-195</v>
      </c>
    </row>
    <row r="37" spans="2:15" x14ac:dyDescent="0.2">
      <c r="B37" s="36" t="s">
        <v>51</v>
      </c>
      <c r="C37" s="23" t="s">
        <v>52</v>
      </c>
      <c r="D37" s="25">
        <v>339578.57</v>
      </c>
      <c r="E37" s="25">
        <v>0</v>
      </c>
      <c r="F37" s="25">
        <v>30562.090000000004</v>
      </c>
      <c r="G37" s="25">
        <v>30562.090000000004</v>
      </c>
      <c r="H37" s="25">
        <v>432746.37900000036</v>
      </c>
      <c r="I37" s="25">
        <v>0</v>
      </c>
      <c r="J37" s="25">
        <v>38947.170000000035</v>
      </c>
      <c r="K37" s="25">
        <v>38947.170000000035</v>
      </c>
      <c r="L37" s="25">
        <v>-93167.809000000358</v>
      </c>
      <c r="M37" s="25">
        <v>0</v>
      </c>
      <c r="N37" s="25">
        <v>-8385.0800000000309</v>
      </c>
      <c r="O37" s="25">
        <v>-8385.0800000000309</v>
      </c>
    </row>
    <row r="38" spans="2:15" x14ac:dyDescent="0.2">
      <c r="B38" s="36" t="s">
        <v>53</v>
      </c>
      <c r="C38" s="23" t="s">
        <v>54</v>
      </c>
      <c r="D38" s="25">
        <v>808886.83000000007</v>
      </c>
      <c r="E38" s="25">
        <v>0</v>
      </c>
      <c r="F38" s="25">
        <v>72799.799999999988</v>
      </c>
      <c r="G38" s="25">
        <v>72799.799999999988</v>
      </c>
      <c r="H38" s="25">
        <v>961391.12999999931</v>
      </c>
      <c r="I38" s="25">
        <v>0</v>
      </c>
      <c r="J38" s="25">
        <v>86524.9200000001</v>
      </c>
      <c r="K38" s="25">
        <v>86524.9200000001</v>
      </c>
      <c r="L38" s="25">
        <v>-152504.29999999923</v>
      </c>
      <c r="M38" s="25">
        <v>0</v>
      </c>
      <c r="N38" s="25">
        <v>-13725.120000000112</v>
      </c>
      <c r="O38" s="25">
        <v>-13725.120000000112</v>
      </c>
    </row>
    <row r="39" spans="2:15" x14ac:dyDescent="0.2">
      <c r="B39" s="36" t="s">
        <v>55</v>
      </c>
      <c r="C39" s="23" t="s">
        <v>56</v>
      </c>
      <c r="D39" s="25">
        <v>132800</v>
      </c>
      <c r="E39" s="25">
        <v>0</v>
      </c>
      <c r="F39" s="25">
        <v>3320</v>
      </c>
      <c r="G39" s="25">
        <v>3320</v>
      </c>
      <c r="H39" s="25">
        <v>201400</v>
      </c>
      <c r="I39" s="25">
        <v>0</v>
      </c>
      <c r="J39" s="25">
        <v>5035</v>
      </c>
      <c r="K39" s="25">
        <v>5035</v>
      </c>
      <c r="L39" s="25">
        <v>-68600</v>
      </c>
      <c r="M39" s="25">
        <v>0</v>
      </c>
      <c r="N39" s="25">
        <v>-1715</v>
      </c>
      <c r="O39" s="25">
        <v>-1715</v>
      </c>
    </row>
    <row r="40" spans="2:15" x14ac:dyDescent="0.2">
      <c r="B40" s="36" t="s">
        <v>57</v>
      </c>
      <c r="C40" s="23" t="s">
        <v>58</v>
      </c>
      <c r="D40" s="25">
        <v>20981.989999999998</v>
      </c>
      <c r="E40" s="25">
        <v>0</v>
      </c>
      <c r="F40" s="25">
        <v>2154</v>
      </c>
      <c r="G40" s="25">
        <v>2154</v>
      </c>
      <c r="H40" s="25">
        <v>20982.48</v>
      </c>
      <c r="I40" s="25">
        <v>0</v>
      </c>
      <c r="J40" s="25">
        <v>2154.08</v>
      </c>
      <c r="K40" s="25">
        <v>2154.08</v>
      </c>
      <c r="L40" s="25">
        <v>-0.49000000000160071</v>
      </c>
      <c r="M40" s="25">
        <v>0</v>
      </c>
      <c r="N40" s="25">
        <v>-7.999999999992724E-2</v>
      </c>
      <c r="O40" s="25">
        <v>-7.999999999992724E-2</v>
      </c>
    </row>
    <row r="41" spans="2:15" x14ac:dyDescent="0.2">
      <c r="B41" s="36" t="s">
        <v>59</v>
      </c>
      <c r="C41" s="23" t="s">
        <v>60</v>
      </c>
      <c r="D41" s="25">
        <v>1272382</v>
      </c>
      <c r="E41" s="25">
        <v>0</v>
      </c>
      <c r="F41" s="25">
        <v>22728.47</v>
      </c>
      <c r="G41" s="25">
        <v>22728.47</v>
      </c>
      <c r="H41" s="25">
        <v>1569976</v>
      </c>
      <c r="I41" s="25">
        <v>0</v>
      </c>
      <c r="J41" s="25">
        <v>25807.590000000022</v>
      </c>
      <c r="K41" s="25">
        <v>25807.590000000022</v>
      </c>
      <c r="L41" s="25">
        <v>-297594</v>
      </c>
      <c r="M41" s="25">
        <v>0</v>
      </c>
      <c r="N41" s="25">
        <v>-3079.1200000000208</v>
      </c>
      <c r="O41" s="25">
        <v>-3079.1200000000208</v>
      </c>
    </row>
    <row r="42" spans="2:15" x14ac:dyDescent="0.2">
      <c r="B42" s="36" t="s">
        <v>61</v>
      </c>
      <c r="C42" s="23" t="s">
        <v>62</v>
      </c>
      <c r="D42" s="25">
        <v>106490</v>
      </c>
      <c r="E42" s="25">
        <v>0</v>
      </c>
      <c r="F42" s="25">
        <v>9584.1</v>
      </c>
      <c r="G42" s="25">
        <v>9584.1</v>
      </c>
      <c r="H42" s="25">
        <v>106990</v>
      </c>
      <c r="I42" s="25">
        <v>0</v>
      </c>
      <c r="J42" s="25">
        <v>9629.0999999999985</v>
      </c>
      <c r="K42" s="25">
        <v>9629.0999999999985</v>
      </c>
      <c r="L42" s="25">
        <v>-500</v>
      </c>
      <c r="M42" s="25">
        <v>0</v>
      </c>
      <c r="N42" s="25">
        <v>-44.999999999998181</v>
      </c>
      <c r="O42" s="25">
        <v>-44.999999999998181</v>
      </c>
    </row>
    <row r="43" spans="2:15" x14ac:dyDescent="0.2">
      <c r="B43" s="36" t="s">
        <v>63</v>
      </c>
      <c r="C43" s="23" t="s">
        <v>64</v>
      </c>
      <c r="D43" s="25">
        <v>379995</v>
      </c>
      <c r="E43" s="25">
        <v>0</v>
      </c>
      <c r="F43" s="25">
        <v>9499.9</v>
      </c>
      <c r="G43" s="25">
        <v>9499.9</v>
      </c>
      <c r="H43" s="25">
        <v>455994</v>
      </c>
      <c r="I43" s="25">
        <v>0</v>
      </c>
      <c r="J43" s="25">
        <v>11399.949999999999</v>
      </c>
      <c r="K43" s="25">
        <v>11399.949999999999</v>
      </c>
      <c r="L43" s="25">
        <v>-75999</v>
      </c>
      <c r="M43" s="25">
        <v>0</v>
      </c>
      <c r="N43" s="25">
        <v>-1900.0499999999993</v>
      </c>
      <c r="O43" s="25">
        <v>-1900.0499999999993</v>
      </c>
    </row>
    <row r="44" spans="2:15" x14ac:dyDescent="0.2">
      <c r="B44" s="36" t="s">
        <v>65</v>
      </c>
      <c r="C44" s="23" t="s">
        <v>66</v>
      </c>
      <c r="D44" s="25">
        <v>850287</v>
      </c>
      <c r="E44" s="25">
        <v>0</v>
      </c>
      <c r="F44" s="25">
        <v>76525.830000000031</v>
      </c>
      <c r="G44" s="25">
        <v>76525.830000000031</v>
      </c>
      <c r="H44" s="25">
        <v>1065070.5</v>
      </c>
      <c r="I44" s="25">
        <v>0</v>
      </c>
      <c r="J44" s="25">
        <v>95856.36</v>
      </c>
      <c r="K44" s="25">
        <v>95856.36</v>
      </c>
      <c r="L44" s="25">
        <v>-214783.5</v>
      </c>
      <c r="M44" s="25">
        <v>0</v>
      </c>
      <c r="N44" s="25">
        <v>-19330.52999999997</v>
      </c>
      <c r="O44" s="25">
        <v>-19330.52999999997</v>
      </c>
    </row>
    <row r="45" spans="2:15" x14ac:dyDescent="0.2">
      <c r="B45" s="36" t="s">
        <v>67</v>
      </c>
      <c r="C45" s="23" t="s">
        <v>68</v>
      </c>
      <c r="D45" s="25">
        <v>49600</v>
      </c>
      <c r="E45" s="25">
        <v>0</v>
      </c>
      <c r="F45" s="25">
        <v>1240</v>
      </c>
      <c r="G45" s="25">
        <v>1240</v>
      </c>
      <c r="H45" s="25">
        <v>99200</v>
      </c>
      <c r="I45" s="25">
        <v>0</v>
      </c>
      <c r="J45" s="25">
        <v>2480</v>
      </c>
      <c r="K45" s="25">
        <v>2480</v>
      </c>
      <c r="L45" s="25">
        <v>-49600</v>
      </c>
      <c r="M45" s="25">
        <v>0</v>
      </c>
      <c r="N45" s="25">
        <v>-1240</v>
      </c>
      <c r="O45" s="25">
        <v>-1240</v>
      </c>
    </row>
    <row r="46" spans="2:15" x14ac:dyDescent="0.2">
      <c r="B46" s="36" t="s">
        <v>69</v>
      </c>
      <c r="C46" s="23" t="s">
        <v>70</v>
      </c>
      <c r="D46" s="25">
        <v>19900</v>
      </c>
      <c r="E46" s="25">
        <v>0</v>
      </c>
      <c r="F46" s="25">
        <v>1194</v>
      </c>
      <c r="G46" s="25">
        <v>1194</v>
      </c>
      <c r="H46" s="25">
        <v>19900</v>
      </c>
      <c r="I46" s="25">
        <v>0</v>
      </c>
      <c r="J46" s="25">
        <v>1584</v>
      </c>
      <c r="K46" s="25">
        <v>1584</v>
      </c>
      <c r="L46" s="25">
        <v>0</v>
      </c>
      <c r="M46" s="25">
        <v>0</v>
      </c>
      <c r="N46" s="25">
        <v>-390</v>
      </c>
      <c r="O46" s="25">
        <v>-390</v>
      </c>
    </row>
    <row r="47" spans="2:15" x14ac:dyDescent="0.2">
      <c r="B47" s="36" t="s">
        <v>71</v>
      </c>
      <c r="C47" s="23" t="s">
        <v>72</v>
      </c>
      <c r="D47" s="25">
        <v>436528.81</v>
      </c>
      <c r="E47" s="25">
        <v>0</v>
      </c>
      <c r="F47" s="25">
        <v>39287.589999999997</v>
      </c>
      <c r="G47" s="25">
        <v>39287.589999999997</v>
      </c>
      <c r="H47" s="25">
        <v>445828.81</v>
      </c>
      <c r="I47" s="25">
        <v>0</v>
      </c>
      <c r="J47" s="25">
        <v>40124.589999999997</v>
      </c>
      <c r="K47" s="25">
        <v>40124.589999999997</v>
      </c>
      <c r="L47" s="25">
        <v>-9300</v>
      </c>
      <c r="M47" s="25">
        <v>0</v>
      </c>
      <c r="N47" s="25">
        <v>-837</v>
      </c>
      <c r="O47" s="25">
        <v>-837</v>
      </c>
    </row>
    <row r="48" spans="2:15" x14ac:dyDescent="0.2">
      <c r="B48" s="36" t="s">
        <v>73</v>
      </c>
      <c r="C48" s="23" t="s">
        <v>74</v>
      </c>
      <c r="D48" s="25">
        <v>243200</v>
      </c>
      <c r="E48" s="25">
        <v>0</v>
      </c>
      <c r="F48" s="25">
        <v>14592</v>
      </c>
      <c r="G48" s="25">
        <v>14592</v>
      </c>
      <c r="H48" s="25">
        <v>332800</v>
      </c>
      <c r="I48" s="25">
        <v>0</v>
      </c>
      <c r="J48" s="25">
        <v>19968</v>
      </c>
      <c r="K48" s="25">
        <v>19968</v>
      </c>
      <c r="L48" s="25">
        <v>-89600</v>
      </c>
      <c r="M48" s="25">
        <v>0</v>
      </c>
      <c r="N48" s="25">
        <v>-5376</v>
      </c>
      <c r="O48" s="25">
        <v>-5376</v>
      </c>
    </row>
    <row r="49" spans="2:15" x14ac:dyDescent="0.2">
      <c r="B49" s="36" t="s">
        <v>75</v>
      </c>
      <c r="C49" s="23" t="s">
        <v>76</v>
      </c>
      <c r="D49" s="25">
        <v>23177.55</v>
      </c>
      <c r="E49" s="25">
        <v>0</v>
      </c>
      <c r="F49" s="25">
        <v>2085.9899999999998</v>
      </c>
      <c r="G49" s="25">
        <v>2085.9899999999998</v>
      </c>
      <c r="H49" s="25">
        <v>39034.049999999996</v>
      </c>
      <c r="I49" s="25">
        <v>0</v>
      </c>
      <c r="J49" s="25">
        <v>3513.08</v>
      </c>
      <c r="K49" s="25">
        <v>3513.08</v>
      </c>
      <c r="L49" s="25">
        <v>-15856.499999999996</v>
      </c>
      <c r="M49" s="25">
        <v>0</v>
      </c>
      <c r="N49" s="25">
        <v>-1427.0900000000001</v>
      </c>
      <c r="O49" s="25">
        <v>-1427.0900000000001</v>
      </c>
    </row>
    <row r="50" spans="2:15" x14ac:dyDescent="0.2">
      <c r="B50" s="36" t="s">
        <v>77</v>
      </c>
      <c r="C50" s="23" t="s">
        <v>78</v>
      </c>
      <c r="D50" s="25">
        <v>304416.91000000003</v>
      </c>
      <c r="E50" s="25">
        <v>0</v>
      </c>
      <c r="F50" s="25">
        <v>18265.009999999998</v>
      </c>
      <c r="G50" s="25">
        <v>18265.009999999998</v>
      </c>
      <c r="H50" s="25">
        <v>386325</v>
      </c>
      <c r="I50" s="25">
        <v>0</v>
      </c>
      <c r="J50" s="25">
        <v>23179.500000000004</v>
      </c>
      <c r="K50" s="25">
        <v>23179.500000000004</v>
      </c>
      <c r="L50" s="25">
        <v>-81908.089999999967</v>
      </c>
      <c r="M50" s="25">
        <v>0</v>
      </c>
      <c r="N50" s="25">
        <v>-4914.4900000000052</v>
      </c>
      <c r="O50" s="25">
        <v>-4914.4900000000052</v>
      </c>
    </row>
    <row r="51" spans="2:15" x14ac:dyDescent="0.2">
      <c r="B51" s="36" t="s">
        <v>79</v>
      </c>
      <c r="C51" s="23" t="s">
        <v>80</v>
      </c>
      <c r="D51" s="25">
        <v>166097</v>
      </c>
      <c r="E51" s="25">
        <v>0</v>
      </c>
      <c r="F51" s="25">
        <v>11203.53</v>
      </c>
      <c r="G51" s="25">
        <v>11203.53</v>
      </c>
      <c r="H51" s="25">
        <v>171517.5</v>
      </c>
      <c r="I51" s="25">
        <v>0</v>
      </c>
      <c r="J51" s="25">
        <v>14247.079999999998</v>
      </c>
      <c r="K51" s="25">
        <v>14247.079999999998</v>
      </c>
      <c r="L51" s="25">
        <v>-5420.5</v>
      </c>
      <c r="M51" s="25">
        <v>0</v>
      </c>
      <c r="N51" s="25">
        <v>-3043.5499999999975</v>
      </c>
      <c r="O51" s="25">
        <v>-3043.5499999999975</v>
      </c>
    </row>
    <row r="52" spans="2:15" x14ac:dyDescent="0.2">
      <c r="B52" s="36" t="s">
        <v>81</v>
      </c>
      <c r="C52" s="23" t="s">
        <v>82</v>
      </c>
      <c r="D52" s="25">
        <v>62737.5</v>
      </c>
      <c r="E52" s="25">
        <v>0</v>
      </c>
      <c r="F52" s="25">
        <v>3764.25</v>
      </c>
      <c r="G52" s="25">
        <v>3764.25</v>
      </c>
      <c r="H52" s="25">
        <v>92887.5</v>
      </c>
      <c r="I52" s="25">
        <v>0</v>
      </c>
      <c r="J52" s="25">
        <v>5573.25</v>
      </c>
      <c r="K52" s="25">
        <v>5573.25</v>
      </c>
      <c r="L52" s="25">
        <v>-30150</v>
      </c>
      <c r="M52" s="25">
        <v>0</v>
      </c>
      <c r="N52" s="25">
        <v>-1809</v>
      </c>
      <c r="O52" s="25">
        <v>-1809</v>
      </c>
    </row>
    <row r="53" spans="2:15" x14ac:dyDescent="0.2">
      <c r="B53" s="36" t="s">
        <v>83</v>
      </c>
      <c r="C53" s="23" t="s">
        <v>84</v>
      </c>
      <c r="D53" s="25">
        <v>300672</v>
      </c>
      <c r="E53" s="25">
        <v>0</v>
      </c>
      <c r="F53" s="25">
        <v>7516.7999999999993</v>
      </c>
      <c r="G53" s="25">
        <v>7516.7999999999993</v>
      </c>
      <c r="H53" s="25">
        <v>430718.39999999997</v>
      </c>
      <c r="I53" s="25">
        <v>0</v>
      </c>
      <c r="J53" s="25">
        <v>10767.960000000001</v>
      </c>
      <c r="K53" s="25">
        <v>10767.960000000001</v>
      </c>
      <c r="L53" s="25">
        <v>-130046.39999999997</v>
      </c>
      <c r="M53" s="25">
        <v>0</v>
      </c>
      <c r="N53" s="25">
        <v>-3251.1600000000017</v>
      </c>
      <c r="O53" s="25">
        <v>-3251.1600000000017</v>
      </c>
    </row>
    <row r="54" spans="2:15" x14ac:dyDescent="0.2">
      <c r="B54" s="36" t="s">
        <v>85</v>
      </c>
      <c r="C54" s="23" t="s">
        <v>86</v>
      </c>
      <c r="D54" s="25">
        <v>30560</v>
      </c>
      <c r="E54" s="25">
        <v>0</v>
      </c>
      <c r="F54" s="25">
        <v>787.39999999999986</v>
      </c>
      <c r="G54" s="25">
        <v>787.39999999999986</v>
      </c>
      <c r="H54" s="25">
        <v>35000</v>
      </c>
      <c r="I54" s="25">
        <v>0</v>
      </c>
      <c r="J54" s="25">
        <v>875.5</v>
      </c>
      <c r="K54" s="25">
        <v>875.5</v>
      </c>
      <c r="L54" s="25">
        <v>-4440</v>
      </c>
      <c r="M54" s="25">
        <v>0</v>
      </c>
      <c r="N54" s="25">
        <v>-88.100000000000136</v>
      </c>
      <c r="O54" s="25">
        <v>-88.100000000000136</v>
      </c>
    </row>
    <row r="55" spans="2:15" x14ac:dyDescent="0.2">
      <c r="B55" s="36" t="s">
        <v>87</v>
      </c>
      <c r="C55" s="23" t="s">
        <v>88</v>
      </c>
      <c r="D55" s="25">
        <v>200392.5</v>
      </c>
      <c r="E55" s="25">
        <v>0</v>
      </c>
      <c r="F55" s="25">
        <v>18035.349999999999</v>
      </c>
      <c r="G55" s="25">
        <v>18035.349999999999</v>
      </c>
      <c r="H55" s="25">
        <v>225875</v>
      </c>
      <c r="I55" s="25">
        <v>0</v>
      </c>
      <c r="J55" s="25">
        <v>20328.780000000002</v>
      </c>
      <c r="K55" s="25">
        <v>20328.780000000002</v>
      </c>
      <c r="L55" s="25">
        <v>-25482.5</v>
      </c>
      <c r="M55" s="25">
        <v>0</v>
      </c>
      <c r="N55" s="25">
        <v>-2293.4300000000039</v>
      </c>
      <c r="O55" s="25">
        <v>-2293.4300000000039</v>
      </c>
    </row>
    <row r="56" spans="2:15" x14ac:dyDescent="0.2">
      <c r="B56" s="36" t="s">
        <v>89</v>
      </c>
      <c r="C56" s="23" t="s">
        <v>90</v>
      </c>
      <c r="D56" s="25">
        <v>8764.6</v>
      </c>
      <c r="E56" s="25">
        <v>0</v>
      </c>
      <c r="F56" s="25">
        <v>788.81</v>
      </c>
      <c r="G56" s="25">
        <v>788.81</v>
      </c>
      <c r="H56" s="25">
        <v>8865.6</v>
      </c>
      <c r="I56" s="25">
        <v>0</v>
      </c>
      <c r="J56" s="25">
        <v>797.9</v>
      </c>
      <c r="K56" s="25">
        <v>797.9</v>
      </c>
      <c r="L56" s="25">
        <v>-101</v>
      </c>
      <c r="M56" s="25">
        <v>0</v>
      </c>
      <c r="N56" s="25">
        <v>-9.0900000000000318</v>
      </c>
      <c r="O56" s="25">
        <v>-9.0900000000000318</v>
      </c>
    </row>
    <row r="57" spans="2:15" x14ac:dyDescent="0.2">
      <c r="B57" s="36" t="s">
        <v>91</v>
      </c>
      <c r="C57" s="23" t="s">
        <v>92</v>
      </c>
      <c r="D57" s="25">
        <v>10044</v>
      </c>
      <c r="E57" s="25">
        <v>0</v>
      </c>
      <c r="F57" s="25">
        <v>602.64</v>
      </c>
      <c r="G57" s="25">
        <v>602.64</v>
      </c>
      <c r="H57" s="25">
        <v>12052.8</v>
      </c>
      <c r="I57" s="25">
        <v>0</v>
      </c>
      <c r="J57" s="25">
        <v>723.17</v>
      </c>
      <c r="K57" s="25">
        <v>723.17</v>
      </c>
      <c r="L57" s="25">
        <v>-2008.7999999999993</v>
      </c>
      <c r="M57" s="25">
        <v>0</v>
      </c>
      <c r="N57" s="25">
        <v>-120.52999999999997</v>
      </c>
      <c r="O57" s="25">
        <v>-120.52999999999997</v>
      </c>
    </row>
    <row r="58" spans="2:15" x14ac:dyDescent="0.2">
      <c r="B58" s="36" t="s">
        <v>93</v>
      </c>
      <c r="C58" s="23" t="s">
        <v>94</v>
      </c>
      <c r="D58" s="25">
        <v>157297</v>
      </c>
      <c r="E58" s="25">
        <v>0</v>
      </c>
      <c r="F58" s="25">
        <v>14156.73</v>
      </c>
      <c r="G58" s="25">
        <v>14156.73</v>
      </c>
      <c r="H58" s="25">
        <v>161197</v>
      </c>
      <c r="I58" s="25">
        <v>0</v>
      </c>
      <c r="J58" s="25">
        <v>14507.73</v>
      </c>
      <c r="K58" s="25">
        <v>14507.73</v>
      </c>
      <c r="L58" s="25">
        <v>-3900</v>
      </c>
      <c r="M58" s="25">
        <v>0</v>
      </c>
      <c r="N58" s="25">
        <v>-351</v>
      </c>
      <c r="O58" s="25">
        <v>-351</v>
      </c>
    </row>
    <row r="59" spans="2:15" x14ac:dyDescent="0.2">
      <c r="B59" s="36" t="s">
        <v>95</v>
      </c>
      <c r="C59" s="23" t="s">
        <v>96</v>
      </c>
      <c r="D59" s="25">
        <v>340150</v>
      </c>
      <c r="E59" s="25">
        <v>0</v>
      </c>
      <c r="F59" s="25">
        <v>30613.5</v>
      </c>
      <c r="G59" s="25">
        <v>30613.5</v>
      </c>
      <c r="H59" s="25">
        <v>481300</v>
      </c>
      <c r="I59" s="25">
        <v>0</v>
      </c>
      <c r="J59" s="25">
        <v>43317</v>
      </c>
      <c r="K59" s="25">
        <v>43317</v>
      </c>
      <c r="L59" s="25">
        <v>-141150</v>
      </c>
      <c r="M59" s="25">
        <v>0</v>
      </c>
      <c r="N59" s="25">
        <v>-12703.5</v>
      </c>
      <c r="O59" s="25">
        <v>-12703.5</v>
      </c>
    </row>
    <row r="60" spans="2:15" x14ac:dyDescent="0.2">
      <c r="B60" s="36" t="s">
        <v>97</v>
      </c>
      <c r="C60" s="23" t="s">
        <v>98</v>
      </c>
      <c r="D60" s="25">
        <v>6875</v>
      </c>
      <c r="E60" s="25">
        <v>0</v>
      </c>
      <c r="F60" s="25">
        <v>412.5</v>
      </c>
      <c r="G60" s="25">
        <v>412.5</v>
      </c>
      <c r="H60" s="25">
        <v>7110</v>
      </c>
      <c r="I60" s="25">
        <v>0</v>
      </c>
      <c r="J60" s="25">
        <v>426.6</v>
      </c>
      <c r="K60" s="25">
        <v>426.6</v>
      </c>
      <c r="L60" s="25">
        <v>-235</v>
      </c>
      <c r="M60" s="25">
        <v>0</v>
      </c>
      <c r="N60" s="25">
        <v>-14.100000000000023</v>
      </c>
      <c r="O60" s="25">
        <v>-14.100000000000023</v>
      </c>
    </row>
    <row r="61" spans="2:15" x14ac:dyDescent="0.2">
      <c r="B61" s="36" t="s">
        <v>99</v>
      </c>
      <c r="C61" s="23" t="s">
        <v>100</v>
      </c>
      <c r="D61" s="25">
        <v>56736</v>
      </c>
      <c r="E61" s="25">
        <v>0</v>
      </c>
      <c r="F61" s="25">
        <v>5106.24</v>
      </c>
      <c r="G61" s="25">
        <v>5106.24</v>
      </c>
      <c r="H61" s="25">
        <v>68516</v>
      </c>
      <c r="I61" s="25">
        <v>0</v>
      </c>
      <c r="J61" s="25">
        <v>6166.44</v>
      </c>
      <c r="K61" s="25">
        <v>6166.44</v>
      </c>
      <c r="L61" s="25">
        <v>-11780</v>
      </c>
      <c r="M61" s="25">
        <v>0</v>
      </c>
      <c r="N61" s="25">
        <v>-1060.1999999999998</v>
      </c>
      <c r="O61" s="25">
        <v>-1060.1999999999998</v>
      </c>
    </row>
    <row r="62" spans="2:15" x14ac:dyDescent="0.2">
      <c r="B62" s="36" t="s">
        <v>101</v>
      </c>
      <c r="C62" s="23" t="s">
        <v>102</v>
      </c>
      <c r="D62" s="25">
        <v>17900</v>
      </c>
      <c r="E62" s="25">
        <v>0</v>
      </c>
      <c r="F62" s="25">
        <v>1611</v>
      </c>
      <c r="G62" s="25">
        <v>1611</v>
      </c>
      <c r="H62" s="25">
        <v>24295</v>
      </c>
      <c r="I62" s="25">
        <v>0</v>
      </c>
      <c r="J62" s="25">
        <v>2186.5500000000002</v>
      </c>
      <c r="K62" s="25">
        <v>2186.5500000000002</v>
      </c>
      <c r="L62" s="25">
        <v>-6395</v>
      </c>
      <c r="M62" s="25">
        <v>0</v>
      </c>
      <c r="N62" s="25">
        <v>-575.55000000000018</v>
      </c>
      <c r="O62" s="25">
        <v>-575.55000000000018</v>
      </c>
    </row>
    <row r="63" spans="2:15" x14ac:dyDescent="0.2">
      <c r="B63" s="36" t="s">
        <v>103</v>
      </c>
      <c r="C63" s="23" t="s">
        <v>104</v>
      </c>
      <c r="D63" s="25">
        <v>31988.82</v>
      </c>
      <c r="E63" s="25">
        <v>0</v>
      </c>
      <c r="F63" s="25">
        <v>1919.33</v>
      </c>
      <c r="G63" s="25">
        <v>1919.33</v>
      </c>
      <c r="H63" s="25">
        <v>45720.95</v>
      </c>
      <c r="I63" s="25">
        <v>0</v>
      </c>
      <c r="J63" s="25">
        <v>2743.25</v>
      </c>
      <c r="K63" s="25">
        <v>2743.25</v>
      </c>
      <c r="L63" s="25">
        <v>-13732.129999999997</v>
      </c>
      <c r="M63" s="25">
        <v>0</v>
      </c>
      <c r="N63" s="25">
        <v>-823.92000000000007</v>
      </c>
      <c r="O63" s="25">
        <v>-823.92000000000007</v>
      </c>
    </row>
    <row r="64" spans="2:15" x14ac:dyDescent="0.2">
      <c r="B64" s="36" t="s">
        <v>105</v>
      </c>
      <c r="C64" s="23" t="s">
        <v>106</v>
      </c>
      <c r="D64" s="25">
        <v>12350</v>
      </c>
      <c r="E64" s="25">
        <v>0</v>
      </c>
      <c r="F64" s="25">
        <v>1461.5</v>
      </c>
      <c r="G64" s="25">
        <v>1461.5</v>
      </c>
      <c r="H64" s="25">
        <v>13950</v>
      </c>
      <c r="I64" s="25">
        <v>0</v>
      </c>
      <c r="J64" s="25">
        <v>1605.5</v>
      </c>
      <c r="K64" s="25">
        <v>1605.5</v>
      </c>
      <c r="L64" s="25">
        <v>-1600</v>
      </c>
      <c r="M64" s="25">
        <v>0</v>
      </c>
      <c r="N64" s="25">
        <v>-144</v>
      </c>
      <c r="O64" s="25">
        <v>-144</v>
      </c>
    </row>
    <row r="65" spans="2:15" x14ac:dyDescent="0.2">
      <c r="B65" s="36" t="s">
        <v>107</v>
      </c>
      <c r="C65" s="23" t="s">
        <v>108</v>
      </c>
      <c r="D65" s="25">
        <v>1393882.45</v>
      </c>
      <c r="E65" s="25">
        <v>0</v>
      </c>
      <c r="F65" s="25">
        <v>35060.860000000008</v>
      </c>
      <c r="G65" s="25">
        <v>35060.860000000008</v>
      </c>
      <c r="H65" s="25">
        <v>5436447.6610000012</v>
      </c>
      <c r="I65" s="25">
        <v>0</v>
      </c>
      <c r="J65" s="25">
        <v>43762.500000000051</v>
      </c>
      <c r="K65" s="25">
        <v>43762.500000000051</v>
      </c>
      <c r="L65" s="25">
        <v>-4042565.2110000011</v>
      </c>
      <c r="M65" s="25">
        <v>0</v>
      </c>
      <c r="N65" s="25">
        <v>-8701.6400000000431</v>
      </c>
      <c r="O65" s="25">
        <v>-8701.6400000000431</v>
      </c>
    </row>
    <row r="66" spans="2:15" x14ac:dyDescent="0.2">
      <c r="B66" s="36" t="s">
        <v>109</v>
      </c>
      <c r="C66" s="23" t="s">
        <v>110</v>
      </c>
      <c r="D66" s="25">
        <v>57939.61</v>
      </c>
      <c r="E66" s="25">
        <v>0</v>
      </c>
      <c r="F66" s="25">
        <v>5214.57</v>
      </c>
      <c r="G66" s="25">
        <v>5214.57</v>
      </c>
      <c r="H66" s="25">
        <v>81994.22</v>
      </c>
      <c r="I66" s="25">
        <v>0</v>
      </c>
      <c r="J66" s="25">
        <v>7379.49</v>
      </c>
      <c r="K66" s="25">
        <v>7379.49</v>
      </c>
      <c r="L66" s="25">
        <v>-24054.61</v>
      </c>
      <c r="M66" s="25">
        <v>0</v>
      </c>
      <c r="N66" s="25">
        <v>-2164.92</v>
      </c>
      <c r="O66" s="25">
        <v>-2164.92</v>
      </c>
    </row>
    <row r="67" spans="2:15" x14ac:dyDescent="0.2">
      <c r="B67" s="36" t="s">
        <v>111</v>
      </c>
      <c r="C67" s="23" t="s">
        <v>112</v>
      </c>
      <c r="D67" s="25">
        <v>6389.8899999999994</v>
      </c>
      <c r="E67" s="25">
        <v>0</v>
      </c>
      <c r="F67" s="25">
        <v>575.09</v>
      </c>
      <c r="G67" s="25">
        <v>575.09</v>
      </c>
      <c r="H67" s="25">
        <v>9951.49</v>
      </c>
      <c r="I67" s="25">
        <v>0</v>
      </c>
      <c r="J67" s="25">
        <v>895.63000000000011</v>
      </c>
      <c r="K67" s="25">
        <v>895.63000000000011</v>
      </c>
      <c r="L67" s="25">
        <v>-3561.6000000000004</v>
      </c>
      <c r="M67" s="25">
        <v>0</v>
      </c>
      <c r="N67" s="25">
        <v>-320.54000000000008</v>
      </c>
      <c r="O67" s="25">
        <v>-320.54000000000008</v>
      </c>
    </row>
    <row r="68" spans="2:15" x14ac:dyDescent="0.2">
      <c r="B68" s="36" t="s">
        <v>113</v>
      </c>
      <c r="C68" s="23" t="s">
        <v>114</v>
      </c>
      <c r="D68" s="25">
        <v>38260</v>
      </c>
      <c r="E68" s="25">
        <v>0</v>
      </c>
      <c r="F68" s="25">
        <v>956.5</v>
      </c>
      <c r="G68" s="25">
        <v>956.5</v>
      </c>
      <c r="H68" s="25">
        <v>38260</v>
      </c>
      <c r="I68" s="25">
        <v>0</v>
      </c>
      <c r="J68" s="25">
        <v>957</v>
      </c>
      <c r="K68" s="25">
        <v>957</v>
      </c>
      <c r="L68" s="25">
        <v>0</v>
      </c>
      <c r="M68" s="25">
        <v>0</v>
      </c>
      <c r="N68" s="25">
        <v>-0.5</v>
      </c>
      <c r="O68" s="25">
        <v>-0.5</v>
      </c>
    </row>
    <row r="69" spans="2:15" x14ac:dyDescent="0.2">
      <c r="B69" s="36" t="s">
        <v>115</v>
      </c>
      <c r="C69" s="23" t="s">
        <v>116</v>
      </c>
      <c r="D69" s="25">
        <v>95270.559999999969</v>
      </c>
      <c r="E69" s="25">
        <v>0</v>
      </c>
      <c r="F69" s="25">
        <v>8574.3499999999985</v>
      </c>
      <c r="G69" s="25">
        <v>8574.3499999999985</v>
      </c>
      <c r="H69" s="25">
        <v>128677.12</v>
      </c>
      <c r="I69" s="25">
        <v>0</v>
      </c>
      <c r="J69" s="25">
        <v>11580.939999999999</v>
      </c>
      <c r="K69" s="25">
        <v>11580.939999999999</v>
      </c>
      <c r="L69" s="25">
        <v>-33406.560000000027</v>
      </c>
      <c r="M69" s="25">
        <v>0</v>
      </c>
      <c r="N69" s="25">
        <v>-3006.59</v>
      </c>
      <c r="O69" s="25">
        <v>-3006.59</v>
      </c>
    </row>
    <row r="70" spans="2:15" x14ac:dyDescent="0.2">
      <c r="B70" s="36" t="s">
        <v>117</v>
      </c>
      <c r="C70" s="23" t="s">
        <v>118</v>
      </c>
      <c r="D70" s="25">
        <v>52400</v>
      </c>
      <c r="E70" s="25">
        <v>0</v>
      </c>
      <c r="F70" s="25">
        <v>4716</v>
      </c>
      <c r="G70" s="25">
        <v>4716</v>
      </c>
      <c r="H70" s="25">
        <v>102600</v>
      </c>
      <c r="I70" s="25">
        <v>0</v>
      </c>
      <c r="J70" s="25">
        <v>9234</v>
      </c>
      <c r="K70" s="25">
        <v>9234</v>
      </c>
      <c r="L70" s="25">
        <v>-50200</v>
      </c>
      <c r="M70" s="25">
        <v>0</v>
      </c>
      <c r="N70" s="25">
        <v>-4518</v>
      </c>
      <c r="O70" s="25">
        <v>-4518</v>
      </c>
    </row>
    <row r="71" spans="2:15" x14ac:dyDescent="0.2">
      <c r="B71" s="36" t="s">
        <v>119</v>
      </c>
      <c r="C71" s="23" t="s">
        <v>120</v>
      </c>
      <c r="D71" s="25">
        <v>518705.88000000006</v>
      </c>
      <c r="E71" s="25">
        <v>0</v>
      </c>
      <c r="F71" s="25">
        <v>32842.500000000007</v>
      </c>
      <c r="G71" s="25">
        <v>32842.500000000007</v>
      </c>
      <c r="H71" s="25">
        <v>591291.28</v>
      </c>
      <c r="I71" s="25">
        <v>0</v>
      </c>
      <c r="J71" s="25">
        <v>37070.360000000008</v>
      </c>
      <c r="K71" s="25">
        <v>37070.360000000008</v>
      </c>
      <c r="L71" s="25">
        <v>-72585.399999999965</v>
      </c>
      <c r="M71" s="25">
        <v>0</v>
      </c>
      <c r="N71" s="25">
        <v>-4227.8600000000006</v>
      </c>
      <c r="O71" s="25">
        <v>-4227.8600000000006</v>
      </c>
    </row>
    <row r="72" spans="2:15" x14ac:dyDescent="0.2">
      <c r="B72" s="36" t="s">
        <v>121</v>
      </c>
      <c r="C72" s="23" t="s">
        <v>122</v>
      </c>
      <c r="D72" s="25">
        <v>387434.51000000013</v>
      </c>
      <c r="E72" s="25">
        <v>0</v>
      </c>
      <c r="F72" s="25">
        <v>32686.409999999996</v>
      </c>
      <c r="G72" s="25">
        <v>32686.409999999996</v>
      </c>
      <c r="H72" s="25">
        <v>401227.66999999987</v>
      </c>
      <c r="I72" s="25">
        <v>0</v>
      </c>
      <c r="J72" s="25">
        <v>33927.740000000005</v>
      </c>
      <c r="K72" s="25">
        <v>33927.740000000005</v>
      </c>
      <c r="L72" s="25">
        <v>-13793.159999999742</v>
      </c>
      <c r="M72" s="25">
        <v>0</v>
      </c>
      <c r="N72" s="25">
        <v>-1241.330000000009</v>
      </c>
      <c r="O72" s="25">
        <v>-1241.330000000009</v>
      </c>
    </row>
    <row r="73" spans="2:15" x14ac:dyDescent="0.2">
      <c r="B73" s="36" t="s">
        <v>123</v>
      </c>
      <c r="C73" s="23" t="s">
        <v>124</v>
      </c>
      <c r="D73" s="25">
        <v>4275</v>
      </c>
      <c r="E73" s="25">
        <v>0</v>
      </c>
      <c r="F73" s="25">
        <v>384.75</v>
      </c>
      <c r="G73" s="25">
        <v>384.75</v>
      </c>
      <c r="H73" s="25">
        <v>4750</v>
      </c>
      <c r="I73" s="25">
        <v>0</v>
      </c>
      <c r="J73" s="25">
        <v>427.5</v>
      </c>
      <c r="K73" s="25">
        <v>427.5</v>
      </c>
      <c r="L73" s="25">
        <v>-475</v>
      </c>
      <c r="M73" s="25">
        <v>0</v>
      </c>
      <c r="N73" s="25">
        <v>-42.75</v>
      </c>
      <c r="O73" s="25">
        <v>-42.75</v>
      </c>
    </row>
    <row r="74" spans="2:15" x14ac:dyDescent="0.2">
      <c r="B74" s="36" t="s">
        <v>125</v>
      </c>
      <c r="C74" s="23" t="s">
        <v>126</v>
      </c>
      <c r="D74" s="25">
        <v>447930</v>
      </c>
      <c r="E74" s="25">
        <v>0</v>
      </c>
      <c r="F74" s="25">
        <v>40313.699999999997</v>
      </c>
      <c r="G74" s="25">
        <v>40313.699999999997</v>
      </c>
      <c r="H74" s="25">
        <v>447930</v>
      </c>
      <c r="I74" s="25">
        <v>0</v>
      </c>
      <c r="J74" s="25">
        <v>44148.7</v>
      </c>
      <c r="K74" s="25">
        <v>44148.7</v>
      </c>
      <c r="L74" s="25">
        <v>0</v>
      </c>
      <c r="M74" s="25">
        <v>0</v>
      </c>
      <c r="N74" s="25">
        <v>-3835</v>
      </c>
      <c r="O74" s="25">
        <v>-3835</v>
      </c>
    </row>
    <row r="75" spans="2:15" x14ac:dyDescent="0.2">
      <c r="B75" s="36" t="s">
        <v>127</v>
      </c>
      <c r="C75" s="23" t="s">
        <v>128</v>
      </c>
      <c r="D75" s="25">
        <v>9100</v>
      </c>
      <c r="E75" s="25">
        <v>0</v>
      </c>
      <c r="F75" s="25">
        <v>546</v>
      </c>
      <c r="G75" s="25">
        <v>546</v>
      </c>
      <c r="H75" s="25">
        <v>58735</v>
      </c>
      <c r="I75" s="25">
        <v>0</v>
      </c>
      <c r="J75" s="25">
        <v>3524.1</v>
      </c>
      <c r="K75" s="25">
        <v>3524.1</v>
      </c>
      <c r="L75" s="25">
        <v>-49635</v>
      </c>
      <c r="M75" s="25">
        <v>0</v>
      </c>
      <c r="N75" s="25">
        <v>-2978.1</v>
      </c>
      <c r="O75" s="25">
        <v>-2978.1</v>
      </c>
    </row>
    <row r="76" spans="2:15" x14ac:dyDescent="0.2">
      <c r="B76" s="36" t="s">
        <v>129</v>
      </c>
      <c r="C76" s="23" t="s">
        <v>130</v>
      </c>
      <c r="D76" s="25">
        <v>14400</v>
      </c>
      <c r="E76" s="25">
        <v>0</v>
      </c>
      <c r="F76" s="25">
        <v>360</v>
      </c>
      <c r="G76" s="25">
        <v>360</v>
      </c>
      <c r="H76" s="25">
        <v>15200</v>
      </c>
      <c r="I76" s="25">
        <v>0</v>
      </c>
      <c r="J76" s="25">
        <v>380</v>
      </c>
      <c r="K76" s="25">
        <v>380</v>
      </c>
      <c r="L76" s="25">
        <v>-800</v>
      </c>
      <c r="M76" s="25">
        <v>0</v>
      </c>
      <c r="N76" s="25">
        <v>-20</v>
      </c>
      <c r="O76" s="25">
        <v>-20</v>
      </c>
    </row>
    <row r="77" spans="2:15" x14ac:dyDescent="0.2">
      <c r="B77" s="36" t="s">
        <v>131</v>
      </c>
      <c r="C77" s="23" t="s">
        <v>132</v>
      </c>
      <c r="D77" s="25">
        <v>71418.05</v>
      </c>
      <c r="E77" s="25">
        <v>0</v>
      </c>
      <c r="F77" s="25">
        <v>6427.6299999999992</v>
      </c>
      <c r="G77" s="25">
        <v>6427.6299999999992</v>
      </c>
      <c r="H77" s="25">
        <v>71430</v>
      </c>
      <c r="I77" s="25">
        <v>0</v>
      </c>
      <c r="J77" s="25">
        <v>6428.7000000000007</v>
      </c>
      <c r="K77" s="25">
        <v>6428.7000000000007</v>
      </c>
      <c r="L77" s="25">
        <v>-11.94999999999709</v>
      </c>
      <c r="M77" s="25">
        <v>0</v>
      </c>
      <c r="N77" s="25">
        <v>-1.070000000001528</v>
      </c>
      <c r="O77" s="25">
        <v>-1.070000000001528</v>
      </c>
    </row>
    <row r="78" spans="2:15" x14ac:dyDescent="0.2">
      <c r="B78" s="36" t="s">
        <v>133</v>
      </c>
      <c r="C78" s="23" t="s">
        <v>134</v>
      </c>
      <c r="D78" s="25">
        <v>41776.639999999999</v>
      </c>
      <c r="E78" s="25">
        <v>0</v>
      </c>
      <c r="F78" s="25">
        <v>3759.89</v>
      </c>
      <c r="G78" s="25">
        <v>3759.89</v>
      </c>
      <c r="H78" s="25">
        <v>134767.96</v>
      </c>
      <c r="I78" s="25">
        <v>0</v>
      </c>
      <c r="J78" s="25">
        <v>12129.109999999999</v>
      </c>
      <c r="K78" s="25">
        <v>12129.109999999999</v>
      </c>
      <c r="L78" s="25">
        <v>-92991.319999999992</v>
      </c>
      <c r="M78" s="25">
        <v>0</v>
      </c>
      <c r="N78" s="25">
        <v>-8369.2199999999993</v>
      </c>
      <c r="O78" s="25">
        <v>-8369.2199999999993</v>
      </c>
    </row>
    <row r="79" spans="2:15" x14ac:dyDescent="0.2">
      <c r="B79" s="36" t="s">
        <v>135</v>
      </c>
      <c r="C79" s="23" t="s">
        <v>136</v>
      </c>
      <c r="D79" s="25">
        <v>320724</v>
      </c>
      <c r="E79" s="25">
        <v>0</v>
      </c>
      <c r="F79" s="25">
        <v>19244.5</v>
      </c>
      <c r="G79" s="25">
        <v>19244.5</v>
      </c>
      <c r="H79" s="25">
        <v>328635</v>
      </c>
      <c r="I79" s="25">
        <v>0</v>
      </c>
      <c r="J79" s="25">
        <v>19718.099999999999</v>
      </c>
      <c r="K79" s="25">
        <v>19718.099999999999</v>
      </c>
      <c r="L79" s="25">
        <v>-7911</v>
      </c>
      <c r="M79" s="25">
        <v>0</v>
      </c>
      <c r="N79" s="25">
        <v>-473.59999999999854</v>
      </c>
      <c r="O79" s="25">
        <v>-473.59999999999854</v>
      </c>
    </row>
    <row r="80" spans="2:15" x14ac:dyDescent="0.2">
      <c r="B80" s="36" t="s">
        <v>137</v>
      </c>
      <c r="C80" s="23" t="s">
        <v>138</v>
      </c>
      <c r="D80" s="25">
        <v>109790.88</v>
      </c>
      <c r="E80" s="25">
        <v>0</v>
      </c>
      <c r="F80" s="25">
        <v>7219.0000000000009</v>
      </c>
      <c r="G80" s="25">
        <v>7219.0000000000009</v>
      </c>
      <c r="H80" s="25">
        <v>175537.72000000003</v>
      </c>
      <c r="I80" s="25">
        <v>0</v>
      </c>
      <c r="J80" s="25">
        <v>9434.2900000000009</v>
      </c>
      <c r="K80" s="25">
        <v>9434.2900000000009</v>
      </c>
      <c r="L80" s="25">
        <v>-65746.840000000026</v>
      </c>
      <c r="M80" s="25">
        <v>0</v>
      </c>
      <c r="N80" s="25">
        <v>-2215.29</v>
      </c>
      <c r="O80" s="25">
        <v>-2215.29</v>
      </c>
    </row>
    <row r="81" spans="2:15" x14ac:dyDescent="0.2">
      <c r="B81" s="36" t="s">
        <v>139</v>
      </c>
      <c r="C81" s="23" t="s">
        <v>140</v>
      </c>
      <c r="D81" s="25">
        <v>587549.6</v>
      </c>
      <c r="E81" s="25">
        <v>0</v>
      </c>
      <c r="F81" s="25">
        <v>8515.11</v>
      </c>
      <c r="G81" s="25">
        <v>8515.11</v>
      </c>
      <c r="H81" s="25">
        <v>621107.6</v>
      </c>
      <c r="I81" s="25">
        <v>0</v>
      </c>
      <c r="J81" s="25">
        <v>9324.5899999999983</v>
      </c>
      <c r="K81" s="25">
        <v>9324.5899999999983</v>
      </c>
      <c r="L81" s="25">
        <v>-33558</v>
      </c>
      <c r="M81" s="25">
        <v>0</v>
      </c>
      <c r="N81" s="25">
        <v>-809.47999999999774</v>
      </c>
      <c r="O81" s="25">
        <v>-809.47999999999774</v>
      </c>
    </row>
    <row r="82" spans="2:15" x14ac:dyDescent="0.2">
      <c r="B82" s="36" t="s">
        <v>141</v>
      </c>
      <c r="C82" s="23" t="s">
        <v>142</v>
      </c>
      <c r="D82" s="25">
        <v>25452.46</v>
      </c>
      <c r="E82" s="25">
        <v>0</v>
      </c>
      <c r="F82" s="25">
        <v>2290.7200000000003</v>
      </c>
      <c r="G82" s="25">
        <v>2290.7200000000003</v>
      </c>
      <c r="H82" s="25">
        <v>29387.749999999996</v>
      </c>
      <c r="I82" s="25">
        <v>0</v>
      </c>
      <c r="J82" s="25">
        <v>2644.93</v>
      </c>
      <c r="K82" s="25">
        <v>2644.93</v>
      </c>
      <c r="L82" s="25">
        <v>-3935.2899999999972</v>
      </c>
      <c r="M82" s="25">
        <v>0</v>
      </c>
      <c r="N82" s="25">
        <v>-354.20999999999958</v>
      </c>
      <c r="O82" s="25">
        <v>-354.20999999999958</v>
      </c>
    </row>
    <row r="83" spans="2:15" x14ac:dyDescent="0.2">
      <c r="B83" s="36" t="s">
        <v>143</v>
      </c>
      <c r="C83" s="23" t="s">
        <v>144</v>
      </c>
      <c r="D83" s="25">
        <v>107999.75</v>
      </c>
      <c r="E83" s="25">
        <v>0</v>
      </c>
      <c r="F83" s="25">
        <v>2700.01</v>
      </c>
      <c r="G83" s="25">
        <v>2700.01</v>
      </c>
      <c r="H83" s="25">
        <v>126902.25</v>
      </c>
      <c r="I83" s="25">
        <v>0</v>
      </c>
      <c r="J83" s="25">
        <v>3023.63</v>
      </c>
      <c r="K83" s="25">
        <v>3023.63</v>
      </c>
      <c r="L83" s="25">
        <v>-18902.5</v>
      </c>
      <c r="M83" s="25">
        <v>0</v>
      </c>
      <c r="N83" s="25">
        <v>-323.61999999999989</v>
      </c>
      <c r="O83" s="25">
        <v>-323.61999999999989</v>
      </c>
    </row>
    <row r="84" spans="2:15" x14ac:dyDescent="0.2">
      <c r="B84" s="36" t="s">
        <v>145</v>
      </c>
      <c r="C84" s="23" t="s">
        <v>146</v>
      </c>
      <c r="D84" s="25">
        <v>9216</v>
      </c>
      <c r="E84" s="25">
        <v>0</v>
      </c>
      <c r="F84" s="25">
        <v>829.44</v>
      </c>
      <c r="G84" s="25">
        <v>829.44</v>
      </c>
      <c r="H84" s="25">
        <v>13824</v>
      </c>
      <c r="I84" s="25">
        <v>0</v>
      </c>
      <c r="J84" s="25">
        <v>1244.1600000000001</v>
      </c>
      <c r="K84" s="25">
        <v>1244.1600000000001</v>
      </c>
      <c r="L84" s="25">
        <v>-4608</v>
      </c>
      <c r="M84" s="25">
        <v>0</v>
      </c>
      <c r="N84" s="25">
        <v>-414.72</v>
      </c>
      <c r="O84" s="25">
        <v>-414.72</v>
      </c>
    </row>
    <row r="85" spans="2:15" x14ac:dyDescent="0.2">
      <c r="B85" s="36" t="s">
        <v>147</v>
      </c>
      <c r="C85" s="23" t="s">
        <v>148</v>
      </c>
      <c r="D85" s="25">
        <v>1463427.25</v>
      </c>
      <c r="E85" s="25">
        <v>0</v>
      </c>
      <c r="F85" s="25">
        <v>36585.71</v>
      </c>
      <c r="G85" s="25">
        <v>36585.71</v>
      </c>
      <c r="H85" s="25">
        <v>1463557.25</v>
      </c>
      <c r="I85" s="25">
        <v>0</v>
      </c>
      <c r="J85" s="25">
        <v>36589.160000000011</v>
      </c>
      <c r="K85" s="25">
        <v>36589.160000000011</v>
      </c>
      <c r="L85" s="25">
        <v>-130</v>
      </c>
      <c r="M85" s="25">
        <v>0</v>
      </c>
      <c r="N85" s="25">
        <v>-3.4500000000116415</v>
      </c>
      <c r="O85" s="25">
        <v>-3.4500000000116415</v>
      </c>
    </row>
    <row r="86" spans="2:15" x14ac:dyDescent="0.2">
      <c r="B86" s="36" t="s">
        <v>149</v>
      </c>
      <c r="C86" s="23" t="s">
        <v>150</v>
      </c>
      <c r="D86" s="25">
        <v>369772.44</v>
      </c>
      <c r="E86" s="25">
        <v>0</v>
      </c>
      <c r="F86" s="25">
        <v>35915.87000000001</v>
      </c>
      <c r="G86" s="25">
        <v>35915.87000000001</v>
      </c>
      <c r="H86" s="25">
        <v>369772.60999999981</v>
      </c>
      <c r="I86" s="25">
        <v>0</v>
      </c>
      <c r="J86" s="25">
        <v>36083.680000000008</v>
      </c>
      <c r="K86" s="25">
        <v>36083.680000000008</v>
      </c>
      <c r="L86" s="25">
        <v>-0.16999999980907887</v>
      </c>
      <c r="M86" s="25">
        <v>0</v>
      </c>
      <c r="N86" s="25">
        <v>-167.80999999999767</v>
      </c>
      <c r="O86" s="25">
        <v>-167.80999999999767</v>
      </c>
    </row>
    <row r="87" spans="2:15" x14ac:dyDescent="0.2">
      <c r="B87" s="36" t="s">
        <v>151</v>
      </c>
      <c r="C87" s="23" t="s">
        <v>152</v>
      </c>
      <c r="D87" s="25">
        <v>23760</v>
      </c>
      <c r="E87" s="25">
        <v>0</v>
      </c>
      <c r="F87" s="25">
        <v>2138.4</v>
      </c>
      <c r="G87" s="25">
        <v>2138.4</v>
      </c>
      <c r="H87" s="25">
        <v>103265</v>
      </c>
      <c r="I87" s="25">
        <v>0</v>
      </c>
      <c r="J87" s="25">
        <v>9071.0999999999985</v>
      </c>
      <c r="K87" s="25">
        <v>9071.0999999999985</v>
      </c>
      <c r="L87" s="25">
        <v>-79505</v>
      </c>
      <c r="M87" s="25">
        <v>0</v>
      </c>
      <c r="N87" s="25">
        <v>-6932.6999999999989</v>
      </c>
      <c r="O87" s="25">
        <v>-6932.6999999999989</v>
      </c>
    </row>
    <row r="88" spans="2:15" x14ac:dyDescent="0.2">
      <c r="B88" s="36" t="s">
        <v>153</v>
      </c>
      <c r="C88" s="23" t="s">
        <v>154</v>
      </c>
      <c r="D88" s="25">
        <v>4160</v>
      </c>
      <c r="E88" s="25">
        <v>0</v>
      </c>
      <c r="F88" s="25">
        <v>374.4</v>
      </c>
      <c r="G88" s="25">
        <v>374.4</v>
      </c>
      <c r="H88" s="25">
        <v>4161</v>
      </c>
      <c r="I88" s="25">
        <v>0</v>
      </c>
      <c r="J88" s="25">
        <v>374.49</v>
      </c>
      <c r="K88" s="25">
        <v>374.49</v>
      </c>
      <c r="L88" s="25">
        <v>-1</v>
      </c>
      <c r="M88" s="25">
        <v>0</v>
      </c>
      <c r="N88" s="25">
        <v>-9.0000000000031832E-2</v>
      </c>
      <c r="O88" s="25">
        <v>-9.0000000000031832E-2</v>
      </c>
    </row>
    <row r="89" spans="2:15" x14ac:dyDescent="0.2">
      <c r="B89" s="36" t="s">
        <v>155</v>
      </c>
      <c r="C89" s="23" t="s">
        <v>156</v>
      </c>
      <c r="D89" s="25">
        <v>291457</v>
      </c>
      <c r="E89" s="25">
        <v>0</v>
      </c>
      <c r="F89" s="25">
        <v>23280.81</v>
      </c>
      <c r="G89" s="25">
        <v>23280.81</v>
      </c>
      <c r="H89" s="25">
        <v>441992</v>
      </c>
      <c r="I89" s="25">
        <v>0</v>
      </c>
      <c r="J89" s="25">
        <v>36581.46</v>
      </c>
      <c r="K89" s="25">
        <v>36581.46</v>
      </c>
      <c r="L89" s="25">
        <v>-150535</v>
      </c>
      <c r="M89" s="25">
        <v>0</v>
      </c>
      <c r="N89" s="25">
        <v>-13300.649999999998</v>
      </c>
      <c r="O89" s="25">
        <v>-13300.649999999998</v>
      </c>
    </row>
    <row r="90" spans="2:15" x14ac:dyDescent="0.2">
      <c r="B90" s="36" t="s">
        <v>157</v>
      </c>
      <c r="C90" s="23" t="s">
        <v>158</v>
      </c>
      <c r="D90" s="25">
        <v>597965</v>
      </c>
      <c r="E90" s="25">
        <v>0</v>
      </c>
      <c r="F90" s="25">
        <v>34562.75</v>
      </c>
      <c r="G90" s="25">
        <v>34562.75</v>
      </c>
      <c r="H90" s="25">
        <v>777155</v>
      </c>
      <c r="I90" s="25">
        <v>0</v>
      </c>
      <c r="J90" s="25">
        <v>44621.9</v>
      </c>
      <c r="K90" s="25">
        <v>44621.9</v>
      </c>
      <c r="L90" s="25">
        <v>-179190</v>
      </c>
      <c r="M90" s="25">
        <v>0</v>
      </c>
      <c r="N90" s="25">
        <v>-10059.150000000001</v>
      </c>
      <c r="O90" s="25">
        <v>-10059.150000000001</v>
      </c>
    </row>
    <row r="91" spans="2:15" x14ac:dyDescent="0.2">
      <c r="B91" s="36" t="s">
        <v>159</v>
      </c>
      <c r="C91" s="23" t="s">
        <v>160</v>
      </c>
      <c r="D91" s="25">
        <v>2945139.2399999998</v>
      </c>
      <c r="E91" s="25">
        <v>0</v>
      </c>
      <c r="F91" s="25">
        <v>76215.960000000021</v>
      </c>
      <c r="G91" s="25">
        <v>76215.960000000021</v>
      </c>
      <c r="H91" s="25">
        <v>3162580.4</v>
      </c>
      <c r="I91" s="25">
        <v>0</v>
      </c>
      <c r="J91" s="25">
        <v>82740.059999999939</v>
      </c>
      <c r="K91" s="25">
        <v>82740.059999999939</v>
      </c>
      <c r="L91" s="25">
        <v>-217441.16000000015</v>
      </c>
      <c r="M91" s="25">
        <v>0</v>
      </c>
      <c r="N91" s="25">
        <v>-6524.0999999999185</v>
      </c>
      <c r="O91" s="25">
        <v>-6524.0999999999185</v>
      </c>
    </row>
    <row r="92" spans="2:15" x14ac:dyDescent="0.2">
      <c r="B92" s="36" t="s">
        <v>161</v>
      </c>
      <c r="C92" s="23" t="s">
        <v>162</v>
      </c>
      <c r="D92" s="25">
        <v>2166367.2799999998</v>
      </c>
      <c r="E92" s="25">
        <v>0</v>
      </c>
      <c r="F92" s="25">
        <v>194720.94000000006</v>
      </c>
      <c r="G92" s="25">
        <v>194720.94000000006</v>
      </c>
      <c r="H92" s="25">
        <v>2383696.8499999987</v>
      </c>
      <c r="I92" s="25">
        <v>0</v>
      </c>
      <c r="J92" s="25">
        <v>213360.36000000004</v>
      </c>
      <c r="K92" s="25">
        <v>213360.36000000004</v>
      </c>
      <c r="L92" s="25">
        <v>-217329.5699999989</v>
      </c>
      <c r="M92" s="25">
        <v>0</v>
      </c>
      <c r="N92" s="25">
        <v>-18639.419999999984</v>
      </c>
      <c r="O92" s="25">
        <v>-18639.419999999984</v>
      </c>
    </row>
    <row r="93" spans="2:15" x14ac:dyDescent="0.2">
      <c r="B93" s="36" t="s">
        <v>163</v>
      </c>
      <c r="C93" s="23" t="s">
        <v>164</v>
      </c>
      <c r="D93" s="25">
        <v>1729287.2</v>
      </c>
      <c r="E93" s="25">
        <v>0</v>
      </c>
      <c r="F93" s="25">
        <v>30286.500000000011</v>
      </c>
      <c r="G93" s="25">
        <v>30286.500000000011</v>
      </c>
      <c r="H93" s="25">
        <v>1742068.2</v>
      </c>
      <c r="I93" s="25">
        <v>0</v>
      </c>
      <c r="J93" s="25">
        <v>31046.940000000013</v>
      </c>
      <c r="K93" s="25">
        <v>31046.940000000013</v>
      </c>
      <c r="L93" s="25">
        <v>-12781</v>
      </c>
      <c r="M93" s="25">
        <v>0</v>
      </c>
      <c r="N93" s="25">
        <v>-760.44000000000233</v>
      </c>
      <c r="O93" s="25">
        <v>-760.44000000000233</v>
      </c>
    </row>
    <row r="94" spans="2:15" x14ac:dyDescent="0.2">
      <c r="B94" s="36" t="s">
        <v>165</v>
      </c>
      <c r="C94" s="23" t="s">
        <v>166</v>
      </c>
      <c r="D94" s="25">
        <v>32295.19</v>
      </c>
      <c r="E94" s="25">
        <v>0</v>
      </c>
      <c r="F94" s="25">
        <v>2906.56</v>
      </c>
      <c r="G94" s="25">
        <v>2906.56</v>
      </c>
      <c r="H94" s="25">
        <v>32295.06</v>
      </c>
      <c r="I94" s="25">
        <v>0</v>
      </c>
      <c r="J94" s="25">
        <v>2906.59</v>
      </c>
      <c r="K94" s="25">
        <v>2906.59</v>
      </c>
      <c r="L94" s="25">
        <v>0.12999999999738066</v>
      </c>
      <c r="M94" s="25">
        <v>0</v>
      </c>
      <c r="N94" s="25">
        <v>-3.0000000000200089E-2</v>
      </c>
      <c r="O94" s="25">
        <v>-3.0000000000200089E-2</v>
      </c>
    </row>
    <row r="95" spans="2:15" x14ac:dyDescent="0.2">
      <c r="B95" s="36" t="s">
        <v>167</v>
      </c>
      <c r="C95" s="23" t="s">
        <v>168</v>
      </c>
      <c r="D95" s="25">
        <v>102660</v>
      </c>
      <c r="E95" s="25">
        <v>0</v>
      </c>
      <c r="F95" s="25">
        <v>9239.399999999996</v>
      </c>
      <c r="G95" s="25">
        <v>9239.399999999996</v>
      </c>
      <c r="H95" s="25">
        <v>154500</v>
      </c>
      <c r="I95" s="25">
        <v>0</v>
      </c>
      <c r="J95" s="25">
        <v>13905</v>
      </c>
      <c r="K95" s="25">
        <v>13905</v>
      </c>
      <c r="L95" s="25">
        <v>-51840</v>
      </c>
      <c r="M95" s="25">
        <v>0</v>
      </c>
      <c r="N95" s="25">
        <v>-4665.600000000004</v>
      </c>
      <c r="O95" s="25">
        <v>-4665.600000000004</v>
      </c>
    </row>
    <row r="96" spans="2:15" x14ac:dyDescent="0.2">
      <c r="B96" s="36" t="s">
        <v>169</v>
      </c>
      <c r="C96" s="23" t="s">
        <v>170</v>
      </c>
      <c r="D96" s="25">
        <v>40150</v>
      </c>
      <c r="E96" s="25">
        <v>0</v>
      </c>
      <c r="F96" s="25">
        <v>1003.75</v>
      </c>
      <c r="G96" s="25">
        <v>1003.75</v>
      </c>
      <c r="H96" s="25">
        <v>89350</v>
      </c>
      <c r="I96" s="25">
        <v>0</v>
      </c>
      <c r="J96" s="25">
        <v>2233.75</v>
      </c>
      <c r="K96" s="25">
        <v>2233.75</v>
      </c>
      <c r="L96" s="25">
        <v>-49200</v>
      </c>
      <c r="M96" s="25">
        <v>0</v>
      </c>
      <c r="N96" s="25">
        <v>-1230</v>
      </c>
      <c r="O96" s="25">
        <v>-1230</v>
      </c>
    </row>
    <row r="97" spans="2:15" x14ac:dyDescent="0.2">
      <c r="B97" s="36" t="s">
        <v>171</v>
      </c>
      <c r="C97" s="23" t="s">
        <v>172</v>
      </c>
      <c r="D97" s="25">
        <v>36119</v>
      </c>
      <c r="E97" s="25">
        <v>0</v>
      </c>
      <c r="F97" s="25">
        <v>3250.71</v>
      </c>
      <c r="G97" s="25">
        <v>3250.71</v>
      </c>
      <c r="H97" s="25">
        <v>36119.01</v>
      </c>
      <c r="I97" s="25">
        <v>0</v>
      </c>
      <c r="J97" s="25">
        <v>3250.7200000000003</v>
      </c>
      <c r="K97" s="25">
        <v>3250.7200000000003</v>
      </c>
      <c r="L97" s="25">
        <v>-1.0000000002037268E-2</v>
      </c>
      <c r="M97" s="25">
        <v>0</v>
      </c>
      <c r="N97" s="25">
        <v>-1.0000000000218279E-2</v>
      </c>
      <c r="O97" s="25">
        <v>-1.0000000000218279E-2</v>
      </c>
    </row>
    <row r="98" spans="2:15" x14ac:dyDescent="0.2">
      <c r="B98" s="36" t="s">
        <v>173</v>
      </c>
      <c r="C98" s="23" t="s">
        <v>174</v>
      </c>
      <c r="D98" s="25">
        <v>27786</v>
      </c>
      <c r="E98" s="25">
        <v>0</v>
      </c>
      <c r="F98" s="25">
        <v>2500.7399999999998</v>
      </c>
      <c r="G98" s="25">
        <v>2500.7399999999998</v>
      </c>
      <c r="H98" s="25">
        <v>54298.8</v>
      </c>
      <c r="I98" s="25">
        <v>0</v>
      </c>
      <c r="J98" s="25">
        <v>4886.8999999999996</v>
      </c>
      <c r="K98" s="25">
        <v>4886.8999999999996</v>
      </c>
      <c r="L98" s="25">
        <v>-26512.800000000003</v>
      </c>
      <c r="M98" s="25">
        <v>0</v>
      </c>
      <c r="N98" s="25">
        <v>-2386.16</v>
      </c>
      <c r="O98" s="25">
        <v>-2386.16</v>
      </c>
    </row>
    <row r="99" spans="2:15" x14ac:dyDescent="0.2">
      <c r="B99" s="36" t="s">
        <v>175</v>
      </c>
      <c r="C99" s="23" t="s">
        <v>176</v>
      </c>
      <c r="D99" s="25">
        <v>696246.6</v>
      </c>
      <c r="E99" s="25">
        <v>0</v>
      </c>
      <c r="F99" s="25">
        <v>51302.330000000009</v>
      </c>
      <c r="G99" s="25">
        <v>51302.330000000009</v>
      </c>
      <c r="H99" s="25">
        <v>798044.6</v>
      </c>
      <c r="I99" s="25">
        <v>0</v>
      </c>
      <c r="J99" s="25">
        <v>59528.150000000009</v>
      </c>
      <c r="K99" s="25">
        <v>59528.150000000009</v>
      </c>
      <c r="L99" s="25">
        <v>-101798</v>
      </c>
      <c r="M99" s="25">
        <v>0</v>
      </c>
      <c r="N99" s="25">
        <v>-8225.82</v>
      </c>
      <c r="O99" s="25">
        <v>-8225.82</v>
      </c>
    </row>
    <row r="100" spans="2:15" x14ac:dyDescent="0.2">
      <c r="B100" s="36" t="s">
        <v>177</v>
      </c>
      <c r="C100" s="23" t="s">
        <v>178</v>
      </c>
      <c r="D100" s="25">
        <v>94785.600000000006</v>
      </c>
      <c r="E100" s="25">
        <v>0</v>
      </c>
      <c r="F100" s="25">
        <v>2369.66</v>
      </c>
      <c r="G100" s="25">
        <v>2369.66</v>
      </c>
      <c r="H100" s="25">
        <v>141576.4</v>
      </c>
      <c r="I100" s="25">
        <v>0</v>
      </c>
      <c r="J100" s="25">
        <v>3616.44</v>
      </c>
      <c r="K100" s="25">
        <v>3616.44</v>
      </c>
      <c r="L100" s="25">
        <v>-46790.799999999988</v>
      </c>
      <c r="M100" s="25">
        <v>0</v>
      </c>
      <c r="N100" s="25">
        <v>-1246.7800000000002</v>
      </c>
      <c r="O100" s="25">
        <v>-1246.7800000000002</v>
      </c>
    </row>
    <row r="101" spans="2:15" x14ac:dyDescent="0.2">
      <c r="B101" s="36" t="s">
        <v>179</v>
      </c>
      <c r="C101" s="23" t="s">
        <v>180</v>
      </c>
      <c r="D101" s="25">
        <v>84067.799999999988</v>
      </c>
      <c r="E101" s="25">
        <v>0</v>
      </c>
      <c r="F101" s="25">
        <v>5652.65</v>
      </c>
      <c r="G101" s="25">
        <v>5652.65</v>
      </c>
      <c r="H101" s="25">
        <v>90371.500000000029</v>
      </c>
      <c r="I101" s="25">
        <v>0</v>
      </c>
      <c r="J101" s="25">
        <v>6369.1600000000008</v>
      </c>
      <c r="K101" s="25">
        <v>6369.1600000000008</v>
      </c>
      <c r="L101" s="25">
        <v>-6303.7000000000407</v>
      </c>
      <c r="M101" s="25">
        <v>0</v>
      </c>
      <c r="N101" s="25">
        <v>-716.51000000000113</v>
      </c>
      <c r="O101" s="25">
        <v>-716.51000000000113</v>
      </c>
    </row>
    <row r="102" spans="2:15" x14ac:dyDescent="0.2">
      <c r="B102" s="36" t="s">
        <v>181</v>
      </c>
      <c r="C102" s="23" t="s">
        <v>182</v>
      </c>
      <c r="D102" s="25">
        <v>14549.64</v>
      </c>
      <c r="E102" s="25">
        <v>0</v>
      </c>
      <c r="F102" s="25">
        <v>1309.47</v>
      </c>
      <c r="G102" s="25">
        <v>1309.47</v>
      </c>
      <c r="H102" s="25">
        <v>17488.379999999997</v>
      </c>
      <c r="I102" s="25">
        <v>0</v>
      </c>
      <c r="J102" s="25">
        <v>1573.99</v>
      </c>
      <c r="K102" s="25">
        <v>1573.99</v>
      </c>
      <c r="L102" s="25">
        <v>-2938.739999999998</v>
      </c>
      <c r="M102" s="25">
        <v>0</v>
      </c>
      <c r="N102" s="25">
        <v>-264.52</v>
      </c>
      <c r="O102" s="25">
        <v>-264.52</v>
      </c>
    </row>
    <row r="103" spans="2:15" x14ac:dyDescent="0.2">
      <c r="B103" s="36" t="s">
        <v>183</v>
      </c>
      <c r="C103" s="23" t="s">
        <v>184</v>
      </c>
      <c r="D103" s="25">
        <v>31865</v>
      </c>
      <c r="E103" s="25">
        <v>0</v>
      </c>
      <c r="F103" s="25">
        <v>2126.3999999999996</v>
      </c>
      <c r="G103" s="25">
        <v>2126.3999999999996</v>
      </c>
      <c r="H103" s="25">
        <v>37855</v>
      </c>
      <c r="I103" s="25">
        <v>0</v>
      </c>
      <c r="J103" s="25">
        <v>2537.25</v>
      </c>
      <c r="K103" s="25">
        <v>2537.25</v>
      </c>
      <c r="L103" s="25">
        <v>-5990</v>
      </c>
      <c r="M103" s="25">
        <v>0</v>
      </c>
      <c r="N103" s="25">
        <v>-410.85000000000036</v>
      </c>
      <c r="O103" s="25">
        <v>-410.85000000000036</v>
      </c>
    </row>
    <row r="104" spans="2:15" x14ac:dyDescent="0.2">
      <c r="B104" s="36" t="s">
        <v>185</v>
      </c>
      <c r="C104" s="23" t="s">
        <v>186</v>
      </c>
      <c r="D104" s="25">
        <v>250804</v>
      </c>
      <c r="E104" s="25">
        <v>0</v>
      </c>
      <c r="F104" s="25">
        <v>22052.359999999997</v>
      </c>
      <c r="G104" s="25">
        <v>22052.359999999997</v>
      </c>
      <c r="H104" s="25">
        <v>295974</v>
      </c>
      <c r="I104" s="25">
        <v>0</v>
      </c>
      <c r="J104" s="25">
        <v>26117.66</v>
      </c>
      <c r="K104" s="25">
        <v>26117.66</v>
      </c>
      <c r="L104" s="25">
        <v>-45170</v>
      </c>
      <c r="M104" s="25">
        <v>0</v>
      </c>
      <c r="N104" s="25">
        <v>-4065.3000000000029</v>
      </c>
      <c r="O104" s="25">
        <v>-4065.3000000000029</v>
      </c>
    </row>
    <row r="105" spans="2:15" x14ac:dyDescent="0.2">
      <c r="B105" s="36" t="s">
        <v>187</v>
      </c>
      <c r="C105" s="23" t="s">
        <v>188</v>
      </c>
      <c r="D105" s="25">
        <v>333317.05</v>
      </c>
      <c r="E105" s="25">
        <v>0</v>
      </c>
      <c r="F105" s="25">
        <v>22063.98</v>
      </c>
      <c r="G105" s="25">
        <v>22063.98</v>
      </c>
      <c r="H105" s="25">
        <v>349432.7</v>
      </c>
      <c r="I105" s="25">
        <v>0</v>
      </c>
      <c r="J105" s="25">
        <v>23630.449999999997</v>
      </c>
      <c r="K105" s="25">
        <v>23630.449999999997</v>
      </c>
      <c r="L105" s="25">
        <v>-16115.650000000023</v>
      </c>
      <c r="M105" s="25">
        <v>0</v>
      </c>
      <c r="N105" s="25">
        <v>-1566.4699999999975</v>
      </c>
      <c r="O105" s="25">
        <v>-1566.4699999999975</v>
      </c>
    </row>
    <row r="106" spans="2:15" x14ac:dyDescent="0.2">
      <c r="B106" s="36" t="s">
        <v>189</v>
      </c>
      <c r="C106" s="23" t="s">
        <v>190</v>
      </c>
      <c r="D106" s="25">
        <v>57886.25</v>
      </c>
      <c r="E106" s="25">
        <v>0</v>
      </c>
      <c r="F106" s="25">
        <v>5854.27</v>
      </c>
      <c r="G106" s="25">
        <v>5854.27</v>
      </c>
      <c r="H106" s="25">
        <v>57896.25</v>
      </c>
      <c r="I106" s="25">
        <v>0</v>
      </c>
      <c r="J106" s="25">
        <v>5855.67</v>
      </c>
      <c r="K106" s="25">
        <v>5855.67</v>
      </c>
      <c r="L106" s="25">
        <v>-10</v>
      </c>
      <c r="M106" s="25">
        <v>0</v>
      </c>
      <c r="N106" s="25">
        <v>-1.3999999999996362</v>
      </c>
      <c r="O106" s="25">
        <v>-1.3999999999996362</v>
      </c>
    </row>
    <row r="107" spans="2:15" x14ac:dyDescent="0.2">
      <c r="B107" s="36" t="s">
        <v>191</v>
      </c>
      <c r="C107" s="23" t="s">
        <v>192</v>
      </c>
      <c r="D107" s="25">
        <v>24513.299999999996</v>
      </c>
      <c r="E107" s="25">
        <v>0</v>
      </c>
      <c r="F107" s="25">
        <v>2206.2000000000003</v>
      </c>
      <c r="G107" s="25">
        <v>2206.2000000000003</v>
      </c>
      <c r="H107" s="25">
        <v>30119.700000000004</v>
      </c>
      <c r="I107" s="25">
        <v>0</v>
      </c>
      <c r="J107" s="25">
        <v>2710.76</v>
      </c>
      <c r="K107" s="25">
        <v>2710.76</v>
      </c>
      <c r="L107" s="25">
        <v>-5606.4000000000087</v>
      </c>
      <c r="M107" s="25">
        <v>0</v>
      </c>
      <c r="N107" s="25">
        <v>-504.55999999999995</v>
      </c>
      <c r="O107" s="25">
        <v>-504.55999999999995</v>
      </c>
    </row>
    <row r="108" spans="2:15" x14ac:dyDescent="0.2">
      <c r="B108" s="36" t="s">
        <v>193</v>
      </c>
      <c r="C108" s="23" t="s">
        <v>194</v>
      </c>
      <c r="D108" s="25">
        <v>953435.20000000007</v>
      </c>
      <c r="E108" s="25">
        <v>0</v>
      </c>
      <c r="F108" s="25">
        <v>81829.610000000059</v>
      </c>
      <c r="G108" s="25">
        <v>81829.610000000059</v>
      </c>
      <c r="H108" s="25">
        <v>1130441.8000000003</v>
      </c>
      <c r="I108" s="25">
        <v>0</v>
      </c>
      <c r="J108" s="25">
        <v>97439.600000000122</v>
      </c>
      <c r="K108" s="25">
        <v>97439.600000000122</v>
      </c>
      <c r="L108" s="25">
        <v>-177006.60000000021</v>
      </c>
      <c r="M108" s="25">
        <v>0</v>
      </c>
      <c r="N108" s="25">
        <v>-15609.990000000063</v>
      </c>
      <c r="O108" s="25">
        <v>-15609.990000000063</v>
      </c>
    </row>
    <row r="109" spans="2:15" x14ac:dyDescent="0.2">
      <c r="B109" s="36" t="s">
        <v>195</v>
      </c>
      <c r="C109" s="23" t="s">
        <v>196</v>
      </c>
      <c r="D109" s="25">
        <v>67240</v>
      </c>
      <c r="E109" s="25">
        <v>0</v>
      </c>
      <c r="F109" s="25">
        <v>4034.4</v>
      </c>
      <c r="G109" s="25">
        <v>4034.4</v>
      </c>
      <c r="H109" s="25">
        <v>80644</v>
      </c>
      <c r="I109" s="25">
        <v>0</v>
      </c>
      <c r="J109" s="25">
        <v>4434.2400000000007</v>
      </c>
      <c r="K109" s="25">
        <v>4434.2400000000007</v>
      </c>
      <c r="L109" s="25">
        <v>-13404</v>
      </c>
      <c r="M109" s="25">
        <v>0</v>
      </c>
      <c r="N109" s="25">
        <v>-399.8400000000006</v>
      </c>
      <c r="O109" s="25">
        <v>-399.8400000000006</v>
      </c>
    </row>
    <row r="110" spans="2:15" x14ac:dyDescent="0.2">
      <c r="B110" s="36" t="s">
        <v>197</v>
      </c>
      <c r="C110" s="23" t="s">
        <v>198</v>
      </c>
      <c r="D110" s="25">
        <v>330074</v>
      </c>
      <c r="E110" s="25">
        <v>0</v>
      </c>
      <c r="F110" s="25">
        <v>28940.46</v>
      </c>
      <c r="G110" s="25">
        <v>28940.46</v>
      </c>
      <c r="H110" s="25">
        <v>523392</v>
      </c>
      <c r="I110" s="25">
        <v>0</v>
      </c>
      <c r="J110" s="25">
        <v>45449.08</v>
      </c>
      <c r="K110" s="25">
        <v>45449.08</v>
      </c>
      <c r="L110" s="25">
        <v>-193318</v>
      </c>
      <c r="M110" s="25">
        <v>0</v>
      </c>
      <c r="N110" s="25">
        <v>-16508.620000000003</v>
      </c>
      <c r="O110" s="25">
        <v>-16508.620000000003</v>
      </c>
    </row>
    <row r="111" spans="2:15" x14ac:dyDescent="0.2">
      <c r="B111" s="36" t="s">
        <v>199</v>
      </c>
      <c r="C111" s="23" t="s">
        <v>200</v>
      </c>
      <c r="D111" s="25">
        <v>231962.16000000003</v>
      </c>
      <c r="E111" s="25">
        <v>0</v>
      </c>
      <c r="F111" s="25">
        <v>18543.289999999997</v>
      </c>
      <c r="G111" s="25">
        <v>18543.289999999997</v>
      </c>
      <c r="H111" s="25">
        <v>389220.56000000011</v>
      </c>
      <c r="I111" s="25">
        <v>0</v>
      </c>
      <c r="J111" s="25">
        <v>30193.240000000038</v>
      </c>
      <c r="K111" s="25">
        <v>30193.240000000038</v>
      </c>
      <c r="L111" s="25">
        <v>-157258.40000000008</v>
      </c>
      <c r="M111" s="25">
        <v>0</v>
      </c>
      <c r="N111" s="25">
        <v>-11649.950000000041</v>
      </c>
      <c r="O111" s="25">
        <v>-11649.950000000041</v>
      </c>
    </row>
    <row r="112" spans="2:15" x14ac:dyDescent="0.2">
      <c r="B112" s="36" t="s">
        <v>201</v>
      </c>
      <c r="C112" s="23" t="s">
        <v>202</v>
      </c>
      <c r="D112" s="25">
        <v>273487.19999999995</v>
      </c>
      <c r="E112" s="25">
        <v>0</v>
      </c>
      <c r="F112" s="25">
        <v>15906.509999999998</v>
      </c>
      <c r="G112" s="25">
        <v>15906.509999999998</v>
      </c>
      <c r="H112" s="25">
        <v>338678</v>
      </c>
      <c r="I112" s="25">
        <v>0</v>
      </c>
      <c r="J112" s="25">
        <v>19428.670000000006</v>
      </c>
      <c r="K112" s="25">
        <v>19428.670000000006</v>
      </c>
      <c r="L112" s="25">
        <v>-65190.800000000047</v>
      </c>
      <c r="M112" s="25">
        <v>0</v>
      </c>
      <c r="N112" s="25">
        <v>-3522.1600000000071</v>
      </c>
      <c r="O112" s="25">
        <v>-3522.1600000000071</v>
      </c>
    </row>
    <row r="113" spans="2:15" x14ac:dyDescent="0.2">
      <c r="B113" s="36" t="s">
        <v>203</v>
      </c>
      <c r="C113" s="23" t="s">
        <v>204</v>
      </c>
      <c r="D113" s="25">
        <v>361532.27</v>
      </c>
      <c r="E113" s="25">
        <v>0</v>
      </c>
      <c r="F113" s="25">
        <v>23683.660000000011</v>
      </c>
      <c r="G113" s="25">
        <v>23683.660000000011</v>
      </c>
      <c r="H113" s="25">
        <v>361530.02</v>
      </c>
      <c r="I113" s="25">
        <v>0</v>
      </c>
      <c r="J113" s="25">
        <v>23774.580000000005</v>
      </c>
      <c r="K113" s="25">
        <v>23774.580000000005</v>
      </c>
      <c r="L113" s="25">
        <v>2.25</v>
      </c>
      <c r="M113" s="25">
        <v>0</v>
      </c>
      <c r="N113" s="25">
        <v>-90.919999999994616</v>
      </c>
      <c r="O113" s="25">
        <v>-90.919999999994616</v>
      </c>
    </row>
    <row r="114" spans="2:15" x14ac:dyDescent="0.2">
      <c r="B114" s="36" t="s">
        <v>205</v>
      </c>
      <c r="C114" s="23" t="s">
        <v>206</v>
      </c>
      <c r="D114" s="25">
        <v>51785.919999999998</v>
      </c>
      <c r="E114" s="25">
        <v>0</v>
      </c>
      <c r="F114" s="25">
        <v>3107.1500000000005</v>
      </c>
      <c r="G114" s="25">
        <v>3107.1500000000005</v>
      </c>
      <c r="H114" s="25">
        <v>151779.35</v>
      </c>
      <c r="I114" s="25">
        <v>0</v>
      </c>
      <c r="J114" s="25">
        <v>9106.74</v>
      </c>
      <c r="K114" s="25">
        <v>9106.74</v>
      </c>
      <c r="L114" s="25">
        <v>-99993.430000000008</v>
      </c>
      <c r="M114" s="25">
        <v>0</v>
      </c>
      <c r="N114" s="25">
        <v>-5999.5899999999992</v>
      </c>
      <c r="O114" s="25">
        <v>-5999.5899999999992</v>
      </c>
    </row>
    <row r="115" spans="2:15" x14ac:dyDescent="0.2">
      <c r="B115" s="36" t="s">
        <v>207</v>
      </c>
      <c r="C115" s="23" t="s">
        <v>208</v>
      </c>
      <c r="D115" s="25">
        <v>623500</v>
      </c>
      <c r="E115" s="25">
        <v>0</v>
      </c>
      <c r="F115" s="25">
        <v>15587.5</v>
      </c>
      <c r="G115" s="25">
        <v>15587.5</v>
      </c>
      <c r="H115" s="25">
        <v>1053500</v>
      </c>
      <c r="I115" s="25">
        <v>0</v>
      </c>
      <c r="J115" s="25">
        <v>26337.5</v>
      </c>
      <c r="K115" s="25">
        <v>26337.5</v>
      </c>
      <c r="L115" s="25">
        <v>-430000</v>
      </c>
      <c r="M115" s="25">
        <v>0</v>
      </c>
      <c r="N115" s="25">
        <v>-10750</v>
      </c>
      <c r="O115" s="25">
        <v>-10750</v>
      </c>
    </row>
    <row r="116" spans="2:15" x14ac:dyDescent="0.2">
      <c r="B116" s="36" t="s">
        <v>209</v>
      </c>
      <c r="C116" s="23" t="s">
        <v>210</v>
      </c>
      <c r="D116" s="25">
        <v>4720.96</v>
      </c>
      <c r="E116" s="25">
        <v>0</v>
      </c>
      <c r="F116" s="25">
        <v>118.02</v>
      </c>
      <c r="G116" s="25">
        <v>118.02</v>
      </c>
      <c r="H116" s="25">
        <v>4720.96</v>
      </c>
      <c r="I116" s="25">
        <v>0</v>
      </c>
      <c r="J116" s="25">
        <v>118.08</v>
      </c>
      <c r="K116" s="25">
        <v>118.08</v>
      </c>
      <c r="L116" s="25">
        <v>0</v>
      </c>
      <c r="M116" s="25">
        <v>0</v>
      </c>
      <c r="N116" s="25">
        <v>-6.0000000000002274E-2</v>
      </c>
      <c r="O116" s="25">
        <v>-6.0000000000002274E-2</v>
      </c>
    </row>
    <row r="117" spans="2:15" x14ac:dyDescent="0.2">
      <c r="B117" s="36" t="s">
        <v>211</v>
      </c>
      <c r="C117" s="23" t="s">
        <v>212</v>
      </c>
      <c r="D117" s="25">
        <v>1114832.5999999999</v>
      </c>
      <c r="E117" s="25">
        <v>0</v>
      </c>
      <c r="F117" s="25">
        <v>100334.94000000002</v>
      </c>
      <c r="G117" s="25">
        <v>100334.94000000002</v>
      </c>
      <c r="H117" s="25">
        <v>1114832.6000000001</v>
      </c>
      <c r="I117" s="25">
        <v>0</v>
      </c>
      <c r="J117" s="25">
        <v>100334.95</v>
      </c>
      <c r="K117" s="25">
        <v>100334.95</v>
      </c>
      <c r="L117" s="25">
        <v>0</v>
      </c>
      <c r="M117" s="25">
        <v>0</v>
      </c>
      <c r="N117" s="25">
        <v>-9.9999999802093953E-3</v>
      </c>
      <c r="O117" s="25">
        <v>-9.9999999802093953E-3</v>
      </c>
    </row>
    <row r="118" spans="2:15" x14ac:dyDescent="0.2">
      <c r="B118" s="36" t="s">
        <v>213</v>
      </c>
      <c r="C118" s="23" t="s">
        <v>214</v>
      </c>
      <c r="D118" s="25">
        <v>287380.51</v>
      </c>
      <c r="E118" s="25">
        <v>0</v>
      </c>
      <c r="F118" s="25">
        <v>16851.849999999999</v>
      </c>
      <c r="G118" s="25">
        <v>16851.849999999999</v>
      </c>
      <c r="H118" s="25">
        <v>382626.96000000008</v>
      </c>
      <c r="I118" s="25">
        <v>0</v>
      </c>
      <c r="J118" s="25">
        <v>22352.28</v>
      </c>
      <c r="K118" s="25">
        <v>22352.28</v>
      </c>
      <c r="L118" s="25">
        <v>-95246.45000000007</v>
      </c>
      <c r="M118" s="25">
        <v>0</v>
      </c>
      <c r="N118" s="25">
        <v>-5500.43</v>
      </c>
      <c r="O118" s="25">
        <v>-5500.43</v>
      </c>
    </row>
    <row r="119" spans="2:15" x14ac:dyDescent="0.2">
      <c r="B119" s="36" t="s">
        <v>215</v>
      </c>
      <c r="C119" s="23" t="s">
        <v>216</v>
      </c>
      <c r="D119" s="25">
        <v>19165</v>
      </c>
      <c r="E119" s="25">
        <v>0</v>
      </c>
      <c r="F119" s="25">
        <v>1724.85</v>
      </c>
      <c r="G119" s="25">
        <v>1724.85</v>
      </c>
      <c r="H119" s="25">
        <v>21180</v>
      </c>
      <c r="I119" s="25">
        <v>0</v>
      </c>
      <c r="J119" s="25">
        <v>1906.1999999999998</v>
      </c>
      <c r="K119" s="25">
        <v>1906.1999999999998</v>
      </c>
      <c r="L119" s="25">
        <v>-2015</v>
      </c>
      <c r="M119" s="25">
        <v>0</v>
      </c>
      <c r="N119" s="25">
        <v>-181.34999999999991</v>
      </c>
      <c r="O119" s="25">
        <v>-181.34999999999991</v>
      </c>
    </row>
    <row r="120" spans="2:15" x14ac:dyDescent="0.2">
      <c r="B120" s="36" t="s">
        <v>217</v>
      </c>
      <c r="C120" s="23" t="s">
        <v>218</v>
      </c>
      <c r="D120" s="25">
        <v>1105930</v>
      </c>
      <c r="E120" s="25">
        <v>0</v>
      </c>
      <c r="F120" s="25">
        <v>66355.799999999988</v>
      </c>
      <c r="G120" s="25">
        <v>66355.799999999988</v>
      </c>
      <c r="H120" s="25">
        <v>1375060</v>
      </c>
      <c r="I120" s="25">
        <v>0</v>
      </c>
      <c r="J120" s="25">
        <v>82503.599999999991</v>
      </c>
      <c r="K120" s="25">
        <v>82503.599999999991</v>
      </c>
      <c r="L120" s="25">
        <v>-269130</v>
      </c>
      <c r="M120" s="25">
        <v>0</v>
      </c>
      <c r="N120" s="25">
        <v>-16147.800000000003</v>
      </c>
      <c r="O120" s="25">
        <v>-16147.800000000003</v>
      </c>
    </row>
    <row r="121" spans="2:15" x14ac:dyDescent="0.2">
      <c r="B121" s="36" t="s">
        <v>219</v>
      </c>
      <c r="C121" s="23" t="s">
        <v>220</v>
      </c>
      <c r="D121" s="25">
        <v>16707.599999999999</v>
      </c>
      <c r="E121" s="25">
        <v>0</v>
      </c>
      <c r="F121" s="25">
        <v>1002.44</v>
      </c>
      <c r="G121" s="25">
        <v>1002.44</v>
      </c>
      <c r="H121" s="25">
        <v>16707.599999999999</v>
      </c>
      <c r="I121" s="25">
        <v>0</v>
      </c>
      <c r="J121" s="25">
        <v>1002.47</v>
      </c>
      <c r="K121" s="25">
        <v>1002.47</v>
      </c>
      <c r="L121" s="25">
        <v>0</v>
      </c>
      <c r="M121" s="25">
        <v>0</v>
      </c>
      <c r="N121" s="25">
        <v>-2.9999999999972715E-2</v>
      </c>
      <c r="O121" s="25">
        <v>-2.9999999999972715E-2</v>
      </c>
    </row>
    <row r="122" spans="2:15" x14ac:dyDescent="0.2">
      <c r="B122" s="36" t="s">
        <v>221</v>
      </c>
      <c r="C122" s="23" t="s">
        <v>222</v>
      </c>
      <c r="D122" s="25">
        <v>134393.1</v>
      </c>
      <c r="E122" s="25">
        <v>0</v>
      </c>
      <c r="F122" s="25">
        <v>6936.7499999999991</v>
      </c>
      <c r="G122" s="25">
        <v>6936.7499999999991</v>
      </c>
      <c r="H122" s="25">
        <v>150854.91999999998</v>
      </c>
      <c r="I122" s="25">
        <v>0</v>
      </c>
      <c r="J122" s="25">
        <v>7924.449999999998</v>
      </c>
      <c r="K122" s="25">
        <v>7924.449999999998</v>
      </c>
      <c r="L122" s="25">
        <v>-16461.819999999978</v>
      </c>
      <c r="M122" s="25">
        <v>0</v>
      </c>
      <c r="N122" s="25">
        <v>-987.69999999999891</v>
      </c>
      <c r="O122" s="25">
        <v>-987.69999999999891</v>
      </c>
    </row>
    <row r="123" spans="2:15" x14ac:dyDescent="0.2">
      <c r="B123" s="36" t="s">
        <v>223</v>
      </c>
      <c r="C123" s="23" t="s">
        <v>224</v>
      </c>
      <c r="D123" s="25">
        <v>354527</v>
      </c>
      <c r="E123" s="25">
        <v>0</v>
      </c>
      <c r="F123" s="25">
        <v>8863.1899999999987</v>
      </c>
      <c r="G123" s="25">
        <v>8863.1899999999987</v>
      </c>
      <c r="H123" s="25">
        <v>415277</v>
      </c>
      <c r="I123" s="25">
        <v>0</v>
      </c>
      <c r="J123" s="25">
        <v>10381.949999999999</v>
      </c>
      <c r="K123" s="25">
        <v>10381.949999999999</v>
      </c>
      <c r="L123" s="25">
        <v>-60750</v>
      </c>
      <c r="M123" s="25">
        <v>0</v>
      </c>
      <c r="N123" s="25">
        <v>-1518.7600000000002</v>
      </c>
      <c r="O123" s="25">
        <v>-1518.7600000000002</v>
      </c>
    </row>
    <row r="124" spans="2:15" x14ac:dyDescent="0.2">
      <c r="B124" s="36" t="s">
        <v>225</v>
      </c>
      <c r="C124" s="23" t="s">
        <v>226</v>
      </c>
      <c r="D124" s="25">
        <v>406544.00000000023</v>
      </c>
      <c r="E124" s="25">
        <v>0</v>
      </c>
      <c r="F124" s="25">
        <v>24176.949999999979</v>
      </c>
      <c r="G124" s="25">
        <v>24176.949999999979</v>
      </c>
      <c r="H124" s="25">
        <v>406607.36000000016</v>
      </c>
      <c r="I124" s="25">
        <v>0</v>
      </c>
      <c r="J124" s="25">
        <v>24177.739999999998</v>
      </c>
      <c r="K124" s="25">
        <v>24177.739999999998</v>
      </c>
      <c r="L124" s="25">
        <v>-63.359999999927823</v>
      </c>
      <c r="M124" s="25">
        <v>0</v>
      </c>
      <c r="N124" s="25">
        <v>-0.79000000001906301</v>
      </c>
      <c r="O124" s="25">
        <v>-0.79000000001906301</v>
      </c>
    </row>
    <row r="125" spans="2:15" x14ac:dyDescent="0.2">
      <c r="B125" s="36" t="s">
        <v>227</v>
      </c>
      <c r="C125" s="23" t="s">
        <v>228</v>
      </c>
      <c r="D125" s="25">
        <v>24920</v>
      </c>
      <c r="E125" s="25">
        <v>0</v>
      </c>
      <c r="F125" s="25">
        <v>623</v>
      </c>
      <c r="G125" s="25">
        <v>623</v>
      </c>
      <c r="H125" s="25">
        <v>26040</v>
      </c>
      <c r="I125" s="25">
        <v>0</v>
      </c>
      <c r="J125" s="25">
        <v>650.99999999999989</v>
      </c>
      <c r="K125" s="25">
        <v>650.99999999999989</v>
      </c>
      <c r="L125" s="25">
        <v>-1120</v>
      </c>
      <c r="M125" s="25">
        <v>0</v>
      </c>
      <c r="N125" s="25">
        <v>-27.999999999999886</v>
      </c>
      <c r="O125" s="25">
        <v>-27.999999999999886</v>
      </c>
    </row>
    <row r="126" spans="2:15" x14ac:dyDescent="0.2">
      <c r="B126" s="36" t="s">
        <v>229</v>
      </c>
      <c r="C126" s="23" t="s">
        <v>230</v>
      </c>
      <c r="D126" s="25">
        <v>1125</v>
      </c>
      <c r="E126" s="25">
        <v>0</v>
      </c>
      <c r="F126" s="25">
        <v>28.13</v>
      </c>
      <c r="G126" s="25">
        <v>28.13</v>
      </c>
      <c r="H126" s="25">
        <v>1350</v>
      </c>
      <c r="I126" s="25">
        <v>0</v>
      </c>
      <c r="J126" s="25">
        <v>33.75</v>
      </c>
      <c r="K126" s="25">
        <v>33.75</v>
      </c>
      <c r="L126" s="25">
        <v>-225</v>
      </c>
      <c r="M126" s="25">
        <v>0</v>
      </c>
      <c r="N126" s="25">
        <v>-5.620000000000001</v>
      </c>
      <c r="O126" s="25">
        <v>-5.620000000000001</v>
      </c>
    </row>
    <row r="127" spans="2:15" x14ac:dyDescent="0.2">
      <c r="B127" s="36" t="s">
        <v>231</v>
      </c>
      <c r="C127" s="23" t="s">
        <v>232</v>
      </c>
      <c r="D127" s="25">
        <v>44925</v>
      </c>
      <c r="E127" s="25">
        <v>0</v>
      </c>
      <c r="F127" s="25">
        <v>4043.25</v>
      </c>
      <c r="G127" s="25">
        <v>4043.25</v>
      </c>
      <c r="H127" s="25">
        <v>117350</v>
      </c>
      <c r="I127" s="25">
        <v>0</v>
      </c>
      <c r="J127" s="25">
        <v>10561.5</v>
      </c>
      <c r="K127" s="25">
        <v>10561.5</v>
      </c>
      <c r="L127" s="25">
        <v>-72425</v>
      </c>
      <c r="M127" s="25">
        <v>0</v>
      </c>
      <c r="N127" s="25">
        <v>-6518.25</v>
      </c>
      <c r="O127" s="25">
        <v>-6518.25</v>
      </c>
    </row>
    <row r="128" spans="2:15" x14ac:dyDescent="0.2">
      <c r="B128" s="36" t="s">
        <v>233</v>
      </c>
      <c r="C128" s="23" t="s">
        <v>234</v>
      </c>
      <c r="D128" s="25">
        <v>5146</v>
      </c>
      <c r="E128" s="25">
        <v>0</v>
      </c>
      <c r="F128" s="25">
        <v>463.14</v>
      </c>
      <c r="G128" s="25">
        <v>463.14</v>
      </c>
      <c r="H128" s="25">
        <v>5146.2</v>
      </c>
      <c r="I128" s="25">
        <v>0</v>
      </c>
      <c r="J128" s="25">
        <v>463.15999999999997</v>
      </c>
      <c r="K128" s="25">
        <v>463.15999999999997</v>
      </c>
      <c r="L128" s="25">
        <v>-0.1999999999998181</v>
      </c>
      <c r="M128" s="25">
        <v>0</v>
      </c>
      <c r="N128" s="25">
        <v>-1.999999999998181E-2</v>
      </c>
      <c r="O128" s="25">
        <v>-1.999999999998181E-2</v>
      </c>
    </row>
    <row r="129" spans="2:15" x14ac:dyDescent="0.2">
      <c r="B129" s="36" t="s">
        <v>235</v>
      </c>
      <c r="C129" s="23" t="s">
        <v>236</v>
      </c>
      <c r="D129" s="25">
        <v>160550.5</v>
      </c>
      <c r="E129" s="25">
        <v>0</v>
      </c>
      <c r="F129" s="25">
        <v>14449.55</v>
      </c>
      <c r="G129" s="25">
        <v>14449.55</v>
      </c>
      <c r="H129" s="25">
        <v>207720.5</v>
      </c>
      <c r="I129" s="25">
        <v>0</v>
      </c>
      <c r="J129" s="25">
        <v>18694.850000000002</v>
      </c>
      <c r="K129" s="25">
        <v>18694.850000000002</v>
      </c>
      <c r="L129" s="25">
        <v>-47170</v>
      </c>
      <c r="M129" s="25">
        <v>0</v>
      </c>
      <c r="N129" s="25">
        <v>-4245.3000000000029</v>
      </c>
      <c r="O129" s="25">
        <v>-4245.3000000000029</v>
      </c>
    </row>
    <row r="130" spans="2:15" x14ac:dyDescent="0.2">
      <c r="B130" s="36" t="s">
        <v>237</v>
      </c>
      <c r="C130" s="23" t="s">
        <v>238</v>
      </c>
      <c r="D130" s="25">
        <v>440669.33999999991</v>
      </c>
      <c r="E130" s="25">
        <v>0</v>
      </c>
      <c r="F130" s="25">
        <v>17700.68</v>
      </c>
      <c r="G130" s="25">
        <v>17700.68</v>
      </c>
      <c r="H130" s="25">
        <v>537936.9</v>
      </c>
      <c r="I130" s="25">
        <v>0</v>
      </c>
      <c r="J130" s="25">
        <v>20794.72</v>
      </c>
      <c r="K130" s="25">
        <v>20794.72</v>
      </c>
      <c r="L130" s="25">
        <v>-97267.560000000114</v>
      </c>
      <c r="M130" s="25">
        <v>0</v>
      </c>
      <c r="N130" s="25">
        <v>-3094.0400000000009</v>
      </c>
      <c r="O130" s="25">
        <v>-3094.0400000000009</v>
      </c>
    </row>
    <row r="131" spans="2:15" x14ac:dyDescent="0.2">
      <c r="B131" s="36" t="s">
        <v>239</v>
      </c>
      <c r="C131" s="23" t="s">
        <v>240</v>
      </c>
      <c r="D131" s="25">
        <v>53952</v>
      </c>
      <c r="E131" s="25">
        <v>0</v>
      </c>
      <c r="F131" s="25">
        <v>3237.12</v>
      </c>
      <c r="G131" s="25">
        <v>3237.12</v>
      </c>
      <c r="H131" s="25">
        <v>57952</v>
      </c>
      <c r="I131" s="25">
        <v>0</v>
      </c>
      <c r="J131" s="25">
        <v>3477.12</v>
      </c>
      <c r="K131" s="25">
        <v>3477.12</v>
      </c>
      <c r="L131" s="25">
        <v>-4000</v>
      </c>
      <c r="M131" s="25">
        <v>0</v>
      </c>
      <c r="N131" s="25">
        <v>-240</v>
      </c>
      <c r="O131" s="25">
        <v>-240</v>
      </c>
    </row>
    <row r="132" spans="2:15" x14ac:dyDescent="0.2">
      <c r="B132" s="36" t="s">
        <v>241</v>
      </c>
      <c r="C132" s="23" t="s">
        <v>242</v>
      </c>
      <c r="D132" s="25">
        <v>272543.39</v>
      </c>
      <c r="E132" s="25">
        <v>0</v>
      </c>
      <c r="F132" s="25">
        <v>24528.91</v>
      </c>
      <c r="G132" s="25">
        <v>24528.91</v>
      </c>
      <c r="H132" s="25">
        <v>371569.52</v>
      </c>
      <c r="I132" s="25">
        <v>0</v>
      </c>
      <c r="J132" s="25">
        <v>33441.260000000024</v>
      </c>
      <c r="K132" s="25">
        <v>33441.260000000024</v>
      </c>
      <c r="L132" s="25">
        <v>-99026.13</v>
      </c>
      <c r="M132" s="25">
        <v>0</v>
      </c>
      <c r="N132" s="25">
        <v>-8912.350000000024</v>
      </c>
      <c r="O132" s="25">
        <v>-8912.350000000024</v>
      </c>
    </row>
    <row r="133" spans="2:15" x14ac:dyDescent="0.2">
      <c r="B133" s="36" t="s">
        <v>243</v>
      </c>
      <c r="C133" s="23" t="s">
        <v>244</v>
      </c>
      <c r="D133" s="25">
        <v>10605</v>
      </c>
      <c r="E133" s="25">
        <v>0</v>
      </c>
      <c r="F133" s="25">
        <v>954.45</v>
      </c>
      <c r="G133" s="25">
        <v>954.45</v>
      </c>
      <c r="H133" s="25">
        <v>21210</v>
      </c>
      <c r="I133" s="25">
        <v>0</v>
      </c>
      <c r="J133" s="25">
        <v>1908.8999999999999</v>
      </c>
      <c r="K133" s="25">
        <v>1908.8999999999999</v>
      </c>
      <c r="L133" s="25">
        <v>-10605</v>
      </c>
      <c r="M133" s="25">
        <v>0</v>
      </c>
      <c r="N133" s="25">
        <v>-954.44999999999982</v>
      </c>
      <c r="O133" s="25">
        <v>-954.44999999999982</v>
      </c>
    </row>
    <row r="134" spans="2:15" x14ac:dyDescent="0.2">
      <c r="B134" s="36" t="s">
        <v>245</v>
      </c>
      <c r="C134" s="23" t="s">
        <v>246</v>
      </c>
      <c r="D134" s="25">
        <v>5406.78</v>
      </c>
      <c r="E134" s="25">
        <v>0</v>
      </c>
      <c r="F134" s="25">
        <v>486.61</v>
      </c>
      <c r="G134" s="25">
        <v>486.61</v>
      </c>
      <c r="H134" s="25">
        <v>11940.22</v>
      </c>
      <c r="I134" s="25">
        <v>0</v>
      </c>
      <c r="J134" s="25">
        <v>878.61</v>
      </c>
      <c r="K134" s="25">
        <v>878.61</v>
      </c>
      <c r="L134" s="25">
        <v>-6533.44</v>
      </c>
      <c r="M134" s="25">
        <v>0</v>
      </c>
      <c r="N134" s="25">
        <v>-392</v>
      </c>
      <c r="O134" s="25">
        <v>-392</v>
      </c>
    </row>
    <row r="135" spans="2:15" x14ac:dyDescent="0.2">
      <c r="B135" s="36" t="s">
        <v>247</v>
      </c>
      <c r="C135" s="23" t="s">
        <v>248</v>
      </c>
      <c r="D135" s="25">
        <v>3600</v>
      </c>
      <c r="E135" s="25">
        <v>0</v>
      </c>
      <c r="F135" s="25">
        <v>324</v>
      </c>
      <c r="G135" s="25">
        <v>324</v>
      </c>
      <c r="H135" s="25">
        <v>5400</v>
      </c>
      <c r="I135" s="25">
        <v>0</v>
      </c>
      <c r="J135" s="25">
        <v>486</v>
      </c>
      <c r="K135" s="25">
        <v>486</v>
      </c>
      <c r="L135" s="25">
        <v>-1800</v>
      </c>
      <c r="M135" s="25">
        <v>0</v>
      </c>
      <c r="N135" s="25">
        <v>-162</v>
      </c>
      <c r="O135" s="25">
        <v>-162</v>
      </c>
    </row>
    <row r="136" spans="2:15" x14ac:dyDescent="0.2">
      <c r="B136" s="36" t="s">
        <v>249</v>
      </c>
      <c r="C136" s="23" t="s">
        <v>250</v>
      </c>
      <c r="D136" s="25">
        <v>27200</v>
      </c>
      <c r="E136" s="25">
        <v>0</v>
      </c>
      <c r="F136" s="25">
        <v>680</v>
      </c>
      <c r="G136" s="25">
        <v>680</v>
      </c>
      <c r="H136" s="25">
        <v>73780</v>
      </c>
      <c r="I136" s="25">
        <v>0</v>
      </c>
      <c r="J136" s="25">
        <v>1240</v>
      </c>
      <c r="K136" s="25">
        <v>1240</v>
      </c>
      <c r="L136" s="25">
        <v>-46580</v>
      </c>
      <c r="M136" s="25">
        <v>0</v>
      </c>
      <c r="N136" s="25">
        <v>-560</v>
      </c>
      <c r="O136" s="25">
        <v>-560</v>
      </c>
    </row>
    <row r="137" spans="2:15" x14ac:dyDescent="0.2">
      <c r="B137" s="36" t="s">
        <v>251</v>
      </c>
      <c r="C137" s="23" t="s">
        <v>252</v>
      </c>
      <c r="D137" s="25">
        <v>972711.21</v>
      </c>
      <c r="E137" s="25">
        <v>0</v>
      </c>
      <c r="F137" s="25">
        <v>87458.340000000011</v>
      </c>
      <c r="G137" s="25">
        <v>87458.340000000011</v>
      </c>
      <c r="H137" s="25">
        <v>1236741.79</v>
      </c>
      <c r="I137" s="25">
        <v>0</v>
      </c>
      <c r="J137" s="25">
        <v>110227.72000000007</v>
      </c>
      <c r="K137" s="25">
        <v>110227.72000000007</v>
      </c>
      <c r="L137" s="25">
        <v>-264030.58000000007</v>
      </c>
      <c r="M137" s="25">
        <v>0</v>
      </c>
      <c r="N137" s="25">
        <v>-22769.380000000063</v>
      </c>
      <c r="O137" s="25">
        <v>-22769.380000000063</v>
      </c>
    </row>
    <row r="138" spans="2:15" x14ac:dyDescent="0.2">
      <c r="B138" s="36" t="s">
        <v>253</v>
      </c>
      <c r="C138" s="23" t="s">
        <v>254</v>
      </c>
      <c r="D138" s="25">
        <v>32471.700000000004</v>
      </c>
      <c r="E138" s="25">
        <v>0</v>
      </c>
      <c r="F138" s="25">
        <v>2630.0499999999997</v>
      </c>
      <c r="G138" s="25">
        <v>2630.0499999999997</v>
      </c>
      <c r="H138" s="25">
        <v>149558.70000000001</v>
      </c>
      <c r="I138" s="25">
        <v>0</v>
      </c>
      <c r="J138" s="25">
        <v>11982.090000000004</v>
      </c>
      <c r="K138" s="25">
        <v>11982.090000000004</v>
      </c>
      <c r="L138" s="25">
        <v>-117087</v>
      </c>
      <c r="M138" s="25">
        <v>0</v>
      </c>
      <c r="N138" s="25">
        <v>-9352.0400000000045</v>
      </c>
      <c r="O138" s="25">
        <v>-9352.0400000000045</v>
      </c>
    </row>
    <row r="139" spans="2:15" x14ac:dyDescent="0.2">
      <c r="B139" s="36" t="s">
        <v>255</v>
      </c>
      <c r="C139" s="23" t="s">
        <v>256</v>
      </c>
      <c r="D139" s="25">
        <v>243000</v>
      </c>
      <c r="E139" s="25">
        <v>29160</v>
      </c>
      <c r="F139" s="25">
        <v>0</v>
      </c>
      <c r="G139" s="25">
        <v>0</v>
      </c>
      <c r="H139" s="25">
        <v>243000</v>
      </c>
      <c r="I139" s="25">
        <v>3960</v>
      </c>
      <c r="J139" s="25">
        <v>12600</v>
      </c>
      <c r="K139" s="25">
        <v>12600</v>
      </c>
      <c r="L139" s="25">
        <v>0</v>
      </c>
      <c r="M139" s="25">
        <v>25200</v>
      </c>
      <c r="N139" s="25">
        <v>-12600</v>
      </c>
      <c r="O139" s="25">
        <v>-12600</v>
      </c>
    </row>
    <row r="140" spans="2:15" x14ac:dyDescent="0.2">
      <c r="B140" s="49" t="s">
        <v>42</v>
      </c>
      <c r="C140" s="50"/>
      <c r="D140" s="51"/>
      <c r="E140" s="51"/>
      <c r="F140" s="51">
        <f>SUM(F34:F139)</f>
        <v>1828968.2799999998</v>
      </c>
      <c r="G140" s="51">
        <f>SUM(G34:G139)</f>
        <v>1828968.2799999998</v>
      </c>
      <c r="H140" s="51"/>
      <c r="I140" s="51"/>
      <c r="J140" s="51">
        <f>SUM(J34:J139)</f>
        <v>2210789.9</v>
      </c>
      <c r="K140" s="51">
        <f>SUM(K34:K139)</f>
        <v>2210789.9</v>
      </c>
      <c r="L140" s="41">
        <f>SUM(L34:L139)</f>
        <v>-9909806.0700000003</v>
      </c>
      <c r="M140" s="52" t="s">
        <v>43</v>
      </c>
      <c r="N140" s="41">
        <f>SUM(N34:N139)</f>
        <v>-381821.6200000004</v>
      </c>
      <c r="O140" s="41">
        <f>SUM(O34:O139)</f>
        <v>-381821.6200000004</v>
      </c>
    </row>
  </sheetData>
  <autoFilter ref="B33:O140"/>
  <mergeCells count="8">
    <mergeCell ref="B140:C140"/>
    <mergeCell ref="D16:G16"/>
    <mergeCell ref="H16:K16"/>
    <mergeCell ref="L16:O16"/>
    <mergeCell ref="B29:C29"/>
    <mergeCell ref="D32:G32"/>
    <mergeCell ref="H32:K32"/>
    <mergeCell ref="L32:O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2019-05-13T16:44:02Z</dcterms:created>
  <dcterms:modified xsi:type="dcterms:W3CDTF">2019-05-13T16:44:22Z</dcterms:modified>
</cp:coreProperties>
</file>