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ltimate\Desktop\"/>
    </mc:Choice>
  </mc:AlternateContent>
  <bookViews>
    <workbookView xWindow="0" yWindow="0" windowWidth="20490" windowHeight="7665"/>
  </bookViews>
  <sheets>
    <sheet name="2" sheetId="1" r:id="rId1"/>
  </sheets>
  <externalReferences>
    <externalReference r:id="rId2"/>
    <externalReference r:id="rId3"/>
    <externalReference r:id="rId4"/>
    <externalReference r:id="rId5"/>
  </externalReferences>
  <definedNames>
    <definedName name="___ann1">#REF!</definedName>
    <definedName name="___ANN11">#REF!</definedName>
    <definedName name="___ann2">[2]ban!#REF!</definedName>
    <definedName name="___ann3">'[3]Annexure-5'!#REF!</definedName>
    <definedName name="___ANN5">#REF!</definedName>
    <definedName name="___ANN8">#REF!</definedName>
    <definedName name="__ann1">#REF!</definedName>
    <definedName name="__ANN11">#REF!</definedName>
    <definedName name="__ann2">[4]ban!#REF!</definedName>
    <definedName name="__ann3">'[3]Annexure-5'!#REF!</definedName>
    <definedName name="__ANN4">#REF!</definedName>
    <definedName name="__ANN5">#REF!</definedName>
    <definedName name="__ANN6">#REF!</definedName>
    <definedName name="__ANN8">#REF!</definedName>
    <definedName name="__xlnm._FilterDatabase_14">#REF!</definedName>
    <definedName name="_ann1">#REF!</definedName>
    <definedName name="_ANN11">#REF!</definedName>
    <definedName name="_ANN14">#REF!</definedName>
    <definedName name="_ann2">[4]ban!#REF!</definedName>
    <definedName name="_ann3">'[3]Annexure-5'!#REF!</definedName>
    <definedName name="_ANN4">#REF!</definedName>
    <definedName name="_ANN5">#REF!</definedName>
    <definedName name="_ANN6">#REF!</definedName>
    <definedName name="_ANN7">#REF!</definedName>
    <definedName name="_ANN8">#REF!</definedName>
    <definedName name="_ANN9">#REF!</definedName>
    <definedName name="_xlnm._FilterDatabase" localSheetId="0" hidden="1">'2'!$B$11:$J$76</definedName>
    <definedName name="a">#REF!</definedName>
    <definedName name="aa">#REF!</definedName>
    <definedName name="adsf">#REF!</definedName>
    <definedName name="AF">#REF!</definedName>
    <definedName name="ANN">#REF!</definedName>
    <definedName name="ANN5A">#REF!</definedName>
    <definedName name="ANN5B">#REF!</definedName>
    <definedName name="ANN5C">#REF!</definedName>
    <definedName name="ANN6A">#REF!</definedName>
    <definedName name="AS">#REF!</definedName>
    <definedName name="ashok">#REF!</definedName>
    <definedName name="b">#REF!</definedName>
    <definedName name="d">#REF!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DF">#REF!</definedName>
    <definedName name="dsf">#REF!</definedName>
    <definedName name="e">#REF!</definedName>
    <definedName name="Excel_BuiltIn__FilterDatabase_1">#REF!</definedName>
    <definedName name="Excel_BuiltIn__FilterDatabase_3">#REF!</definedName>
    <definedName name="Excel_BuiltIn__FilterDatabase_3_1">#REF!</definedName>
    <definedName name="Excel_BuiltIn__FilterDatabase_4">#REF!</definedName>
    <definedName name="Exhibit">#REF!</definedName>
    <definedName name="fm">#REF!</definedName>
    <definedName name="fr">#REF!</definedName>
    <definedName name="fsdgfsad">#REF!</definedName>
    <definedName name="H">#REF!</definedName>
    <definedName name="j">#REF!</definedName>
    <definedName name="Old">[2]ban!#REF!</definedName>
    <definedName name="S">#REF!</definedName>
    <definedName name="SA">#REF!</definedName>
    <definedName name="shfpoq">#REF!</definedName>
    <definedName name="sss">#REF!</definedName>
    <definedName name="SSSS">#REF!</definedName>
    <definedName name="TEST1">#REF!</definedName>
    <definedName name="TESTHKEY">#REF!</definedName>
    <definedName name="TESTKEYS">#REF!</definedName>
    <definedName name="TESTVKEY">#REF!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5" i="1" l="1"/>
  <c r="G76" i="1" s="1"/>
  <c r="J74" i="1"/>
  <c r="J75" i="1" s="1"/>
  <c r="J76" i="1" s="1"/>
  <c r="J73" i="1"/>
  <c r="G73" i="1"/>
  <c r="B71" i="1"/>
  <c r="B72" i="1" s="1"/>
  <c r="J69" i="1"/>
  <c r="G69" i="1"/>
</calcChain>
</file>

<file path=xl/sharedStrings.xml><?xml version="1.0" encoding="utf-8"?>
<sst xmlns="http://schemas.openxmlformats.org/spreadsheetml/2006/main" count="148" uniqueCount="90">
  <si>
    <t>UNIT</t>
  </si>
  <si>
    <t>: HOTEL GREENPARK - VISAKHAPATNAM</t>
  </si>
  <si>
    <t>TITLE</t>
  </si>
  <si>
    <t>: PHYSICAL VERIFICATION OF LIQUOR ON 31-JUL-18</t>
  </si>
  <si>
    <t>Annexure No  : 2</t>
  </si>
  <si>
    <t>Point Ref. No  : 29</t>
  </si>
  <si>
    <t>S.No</t>
  </si>
  <si>
    <t>Item Description</t>
  </si>
  <si>
    <t>UOM</t>
  </si>
  <si>
    <t>Book</t>
  </si>
  <si>
    <t>Physical</t>
  </si>
  <si>
    <t>Variance</t>
  </si>
  <si>
    <t>Rate/Cost Price per bottle (Rs.)</t>
  </si>
  <si>
    <t>Rate/Cost Price @ small (Rs.)</t>
  </si>
  <si>
    <t>Difference Value in smalls  Rs.</t>
  </si>
  <si>
    <t>TEACHER'S 50</t>
  </si>
  <si>
    <t>30 ML</t>
  </si>
  <si>
    <t>TEACHER'S HIGHLAND</t>
  </si>
  <si>
    <t>TEACHER'S ORIGIN</t>
  </si>
  <si>
    <t>BLACK DOG 8 YEARS</t>
  </si>
  <si>
    <t>100 PIPERS</t>
  </si>
  <si>
    <t>100 PIPERS 12 YEARS</t>
  </si>
  <si>
    <t>SIGNATURE</t>
  </si>
  <si>
    <t>R C WHISKY</t>
  </si>
  <si>
    <t>BLENDERS PRIDE</t>
  </si>
  <si>
    <t>BLENDERS PRIDE RESERVE</t>
  </si>
  <si>
    <t>ANTIQUITY BLUE</t>
  </si>
  <si>
    <t>BLACK &amp; WHITE</t>
  </si>
  <si>
    <t>VAT-69</t>
  </si>
  <si>
    <t xml:space="preserve">ROYAL STAG </t>
  </si>
  <si>
    <t>ROYAL STAG BARREL</t>
  </si>
  <si>
    <t>MANSION HOUSE WHISKY</t>
  </si>
  <si>
    <t>FOUR SEASON RED</t>
  </si>
  <si>
    <t>150 ML</t>
  </si>
  <si>
    <t>SULA BLANC</t>
  </si>
  <si>
    <t>SULA CABERNET RED WINE</t>
  </si>
  <si>
    <t>SMIRN OFF VODKA</t>
  </si>
  <si>
    <t>SMIRN OFF GREEN APPLE</t>
  </si>
  <si>
    <t>WHITE MISCHIEF VODKA</t>
  </si>
  <si>
    <t>CAPTAIN MORGAN RUM</t>
  </si>
  <si>
    <t>BACARDI WHITE RUM</t>
  </si>
  <si>
    <t>MC D RUM</t>
  </si>
  <si>
    <t>BACARDI DARK RUM</t>
  </si>
  <si>
    <t>BLUE RIBAND GIN</t>
  </si>
  <si>
    <t>BEEFEATER GIN</t>
  </si>
  <si>
    <t>BOMBAY SAPPHIRE GIN</t>
  </si>
  <si>
    <t>MANSION HOUSE BRANDY</t>
  </si>
  <si>
    <t>MORPHEUS BRANDY</t>
  </si>
  <si>
    <t>CHIVAS REGAL</t>
  </si>
  <si>
    <t>JACOBS CHARDONNY</t>
  </si>
  <si>
    <t>JACOBS CREEK</t>
  </si>
  <si>
    <t>GLENFIDDICH 12 YEARS</t>
  </si>
  <si>
    <t>GLENFIDDICH 15 YEARS</t>
  </si>
  <si>
    <t>DON ALEJANDRO TEQUILA</t>
  </si>
  <si>
    <t>JOHNNY WALKER DBL BLK</t>
  </si>
  <si>
    <t>JOHNNY WALKER BLACK</t>
  </si>
  <si>
    <t>JOHNNY WALKER RED</t>
  </si>
  <si>
    <t>JOHNNY WALKER GOLD</t>
  </si>
  <si>
    <t>HARDEYS RED WINE</t>
  </si>
  <si>
    <t>HARDEYS WHITE WINE</t>
  </si>
  <si>
    <t>JIM BEAM</t>
  </si>
  <si>
    <t>JAMESON</t>
  </si>
  <si>
    <t>BALLANTINE</t>
  </si>
  <si>
    <t>BELVEDERE</t>
  </si>
  <si>
    <t>SULA BRUT</t>
  </si>
  <si>
    <t>ABSOLUTE VODKA</t>
  </si>
  <si>
    <t>COINTREU</t>
  </si>
  <si>
    <t>GLENLIVET</t>
  </si>
  <si>
    <t>GREY GOOSE</t>
  </si>
  <si>
    <t>REMY MARTINI</t>
  </si>
  <si>
    <t>SULA ROSE WINE</t>
  </si>
  <si>
    <t>TRIPLE SEC</t>
  </si>
  <si>
    <t>GROSS SHORT VARIANCE</t>
  </si>
  <si>
    <t>GROSS EXCESS VARIANCE</t>
  </si>
  <si>
    <t>NET VARIANCE (A)</t>
  </si>
  <si>
    <t>KING FISHER BEER</t>
  </si>
  <si>
    <t>BOT</t>
  </si>
  <si>
    <t>HEINEKEN BEER</t>
  </si>
  <si>
    <t>HOEGGARDEN BEER</t>
  </si>
  <si>
    <t>NET VARIANCE (B)</t>
  </si>
  <si>
    <t>OVERALL NET VARIANCE (A+B)</t>
  </si>
  <si>
    <t xml:space="preserve">For Venkat Associates </t>
  </si>
  <si>
    <t>For:Hotel Greenpark Vizag</t>
  </si>
  <si>
    <t>Sd/-</t>
  </si>
  <si>
    <t xml:space="preserve">           Sd/-</t>
  </si>
  <si>
    <t>Mr.Arun</t>
  </si>
  <si>
    <t>Mr. Suresh</t>
  </si>
  <si>
    <r>
      <t>Disclaimer:</t>
    </r>
    <r>
      <rPr>
        <sz val="10"/>
        <rFont val="Times New Roman"/>
        <family val="1"/>
      </rPr>
      <t xml:space="preserve"> The observation reported are based only on our physical verification of stocks and the variances have been computed by taking the balances reflected in books as such without our validation and verification of the books. </t>
    </r>
  </si>
  <si>
    <t>DECLARATION:</t>
  </si>
  <si>
    <t>I have also shown all the stock at various storage points to the auditor for the stocks verified and the verification is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</si>
</sst>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sz val="11"/>
      <color theme="1"/>
      <name val="Calibri"/>
      <family val="2"/>
      <scheme val="minor"/>
    </font>
    <font>
      <sz val="10"/>
      <color indexed="8"/>
      <name val="Arial"/>
      <family val="2"/>
    </font>
    <font>
      <sz val="10"/>
      <name val="Times New Roman"/>
      <family val="1"/>
    </font>
    <font>
      <sz val="10"/>
      <color theme="1"/>
      <name val="Times New Roman"/>
      <family val="1"/>
    </font>
    <font>
      <b/>
      <sz val="10"/>
      <name val="Times New Roman"/>
      <family val="1"/>
    </font>
    <font>
      <sz val="11"/>
      <color indexed="8"/>
      <name val="Calibri"/>
      <family val="2"/>
      <charset val="1"/>
    </font>
    <font>
      <sz val="10"/>
      <name val="Arial"/>
      <family val="2"/>
    </font>
    <font>
      <b/>
      <sz val="10"/>
      <name val="Calibri"/>
      <family val="2"/>
    </font>
    <font>
      <sz val="10"/>
      <name val="Arial"/>
      <family val="2"/>
      <charset val="1"/>
    </font>
    <font>
      <sz val="10"/>
      <name val="Calibri"/>
      <family val="2"/>
    </font>
    <font>
      <b/>
      <sz val="10"/>
      <color indexed="8"/>
      <name val="Times New Roman"/>
      <family val="1"/>
    </font>
    <font>
      <sz val="10"/>
      <color rgb="FF0000FF"/>
      <name val="Times New Roman"/>
      <family val="1"/>
    </font>
    <font>
      <sz val="10"/>
      <color rgb="FFFF0000"/>
      <name val="Times New Roman"/>
      <family val="1"/>
    </font>
    <font>
      <b/>
      <sz val="10"/>
      <color rgb="FFFF0000"/>
      <name val="Times New Roman"/>
      <family val="1"/>
    </font>
    <font>
      <b/>
      <sz val="10"/>
      <color rgb="FF0000FF"/>
      <name val="Times New Roman"/>
      <family val="1"/>
    </font>
    <font>
      <b/>
      <sz val="10"/>
      <color indexed="12"/>
      <name val="Times New Roman"/>
      <family val="1"/>
    </font>
    <font>
      <sz val="11"/>
      <color indexed="8"/>
      <name val="Calibri"/>
      <family val="2"/>
    </font>
    <font>
      <b/>
      <u/>
      <sz val="10"/>
      <name val="Times New Roman"/>
      <family val="1"/>
    </font>
  </fonts>
  <fills count="7">
    <fill>
      <patternFill patternType="none"/>
    </fill>
    <fill>
      <patternFill patternType="gray125"/>
    </fill>
    <fill>
      <patternFill patternType="solid">
        <fgColor theme="0" tint="-0.14999847407452621"/>
        <bgColor indexed="22"/>
      </patternFill>
    </fill>
    <fill>
      <patternFill patternType="solid">
        <fgColor theme="0" tint="-0.14999847407452621"/>
        <bgColor indexed="64"/>
      </patternFill>
    </fill>
    <fill>
      <patternFill patternType="solid">
        <fgColor indexed="9"/>
        <bgColor indexed="64"/>
      </patternFill>
    </fill>
    <fill>
      <patternFill patternType="solid">
        <fgColor indexed="9"/>
        <bgColor indexed="26"/>
      </patternFill>
    </fill>
    <fill>
      <patternFill patternType="solid">
        <fgColor indexed="22"/>
        <bgColor indexed="64"/>
      </patternFill>
    </fill>
  </fills>
  <borders count="20">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2">
    <xf numFmtId="0" fontId="0" fillId="0" borderId="0"/>
    <xf numFmtId="43" fontId="1" fillId="0" borderId="0" applyFont="0" applyFill="0" applyBorder="0" applyAlignment="0" applyProtection="0"/>
    <xf numFmtId="0" fontId="2" fillId="0" borderId="0"/>
    <xf numFmtId="0" fontId="6" fillId="0" borderId="0"/>
    <xf numFmtId="0" fontId="7" fillId="0" borderId="0"/>
    <xf numFmtId="0" fontId="9" fillId="0" borderId="0"/>
    <xf numFmtId="0" fontId="1" fillId="0" borderId="0"/>
    <xf numFmtId="0" fontId="9" fillId="0" borderId="0"/>
    <xf numFmtId="0" fontId="7" fillId="0" borderId="0"/>
    <xf numFmtId="0" fontId="9" fillId="0" borderId="0"/>
    <xf numFmtId="43" fontId="17" fillId="0" borderId="0" applyFont="0" applyFill="0" applyBorder="0" applyAlignment="0" applyProtection="0"/>
    <xf numFmtId="0" fontId="1" fillId="0" borderId="0"/>
  </cellStyleXfs>
  <cellXfs count="98">
    <xf numFmtId="0" fontId="0" fillId="0" borderId="0" xfId="0"/>
    <xf numFmtId="0" fontId="3" fillId="2" borderId="1" xfId="2" applyFont="1" applyFill="1" applyBorder="1"/>
    <xf numFmtId="0" fontId="3" fillId="2" borderId="2" xfId="2" applyFont="1" applyFill="1" applyBorder="1"/>
    <xf numFmtId="43" fontId="3" fillId="2" borderId="2" xfId="1" applyFont="1" applyFill="1" applyBorder="1"/>
    <xf numFmtId="43" fontId="3" fillId="2" borderId="3" xfId="1" applyFont="1" applyFill="1" applyBorder="1"/>
    <xf numFmtId="0" fontId="4" fillId="0" borderId="0" xfId="0" applyFont="1"/>
    <xf numFmtId="0" fontId="5" fillId="2" borderId="4" xfId="2" applyFont="1" applyFill="1" applyBorder="1"/>
    <xf numFmtId="0" fontId="5" fillId="2" borderId="0" xfId="3" applyFont="1" applyFill="1" applyBorder="1" applyAlignment="1">
      <alignment horizontal="left" vertical="center"/>
    </xf>
    <xf numFmtId="0" fontId="3" fillId="2" borderId="0" xfId="2" applyFont="1" applyFill="1" applyBorder="1"/>
    <xf numFmtId="43" fontId="3" fillId="2" borderId="0" xfId="1" applyFont="1" applyFill="1" applyBorder="1"/>
    <xf numFmtId="43" fontId="3" fillId="2" borderId="5" xfId="1" applyFont="1" applyFill="1" applyBorder="1"/>
    <xf numFmtId="0" fontId="5" fillId="2" borderId="0" xfId="2" applyFont="1" applyFill="1" applyBorder="1"/>
    <xf numFmtId="0" fontId="5" fillId="3" borderId="0" xfId="2" applyFont="1" applyFill="1" applyBorder="1"/>
    <xf numFmtId="0" fontId="3" fillId="2" borderId="4" xfId="2" applyFont="1" applyFill="1" applyBorder="1"/>
    <xf numFmtId="0" fontId="8" fillId="0" borderId="6" xfId="4" applyFont="1" applyFill="1" applyBorder="1" applyAlignment="1"/>
    <xf numFmtId="0" fontId="10" fillId="0" borderId="7" xfId="5" applyFont="1" applyFill="1" applyBorder="1" applyAlignment="1"/>
    <xf numFmtId="0" fontId="10" fillId="0" borderId="8" xfId="5" applyFont="1" applyFill="1" applyBorder="1" applyAlignment="1"/>
    <xf numFmtId="0" fontId="5" fillId="4" borderId="9" xfId="6" applyFont="1" applyFill="1" applyBorder="1" applyAlignment="1">
      <alignment vertical="center"/>
    </xf>
    <xf numFmtId="0" fontId="10" fillId="0" borderId="0" xfId="5" applyFont="1" applyFill="1" applyBorder="1"/>
    <xf numFmtId="0" fontId="10" fillId="0" borderId="0" xfId="5" applyFont="1" applyFill="1" applyBorder="1" applyAlignment="1"/>
    <xf numFmtId="0" fontId="10" fillId="0" borderId="10" xfId="5" applyFont="1" applyFill="1" applyBorder="1" applyAlignment="1"/>
    <xf numFmtId="0" fontId="11" fillId="0" borderId="9" xfId="0" applyFont="1" applyBorder="1"/>
    <xf numFmtId="0" fontId="3" fillId="5" borderId="0" xfId="2" applyFont="1" applyFill="1" applyBorder="1"/>
    <xf numFmtId="43" fontId="3" fillId="5" borderId="0" xfId="1" applyFont="1" applyFill="1" applyBorder="1"/>
    <xf numFmtId="43" fontId="3" fillId="5" borderId="10" xfId="1" applyFont="1" applyFill="1" applyBorder="1"/>
    <xf numFmtId="0" fontId="11" fillId="0" borderId="11" xfId="0" applyFont="1" applyBorder="1"/>
    <xf numFmtId="0" fontId="3" fillId="5" borderId="12" xfId="2" applyFont="1" applyFill="1" applyBorder="1"/>
    <xf numFmtId="43" fontId="3" fillId="5" borderId="12" xfId="1" applyFont="1" applyFill="1" applyBorder="1"/>
    <xf numFmtId="43" fontId="3" fillId="5" borderId="13" xfId="1" applyFont="1" applyFill="1" applyBorder="1"/>
    <xf numFmtId="0" fontId="5" fillId="3" borderId="14" xfId="7" applyFont="1" applyFill="1" applyBorder="1" applyAlignment="1">
      <alignment vertical="center" wrapText="1"/>
    </xf>
    <xf numFmtId="43" fontId="5" fillId="3" borderId="14" xfId="1" applyFont="1" applyFill="1" applyBorder="1" applyAlignment="1">
      <alignment vertical="center" wrapText="1"/>
    </xf>
    <xf numFmtId="0" fontId="3" fillId="0" borderId="15" xfId="7" applyFont="1" applyFill="1" applyBorder="1" applyAlignment="1">
      <alignment horizontal="center" vertical="center"/>
    </xf>
    <xf numFmtId="0" fontId="4" fillId="0" borderId="15" xfId="0" applyFont="1" applyBorder="1"/>
    <xf numFmtId="0" fontId="3" fillId="0" borderId="15" xfId="0" applyFont="1" applyBorder="1" applyAlignment="1">
      <alignment horizontal="center" vertical="center"/>
    </xf>
    <xf numFmtId="1" fontId="3" fillId="0" borderId="15" xfId="8" applyNumberFormat="1" applyFont="1" applyFill="1" applyBorder="1" applyAlignment="1">
      <alignment horizontal="center" vertical="center"/>
    </xf>
    <xf numFmtId="43" fontId="12" fillId="0" borderId="15" xfId="1" applyFont="1" applyBorder="1" applyAlignment="1">
      <alignment horizontal="center" vertical="center"/>
    </xf>
    <xf numFmtId="43" fontId="3" fillId="0" borderId="15" xfId="1" applyFont="1" applyBorder="1" applyAlignment="1">
      <alignment horizontal="right"/>
    </xf>
    <xf numFmtId="43" fontId="3" fillId="0" borderId="15" xfId="1" quotePrefix="1" applyFont="1" applyBorder="1" applyAlignment="1">
      <alignment horizontal="right" vertical="center"/>
    </xf>
    <xf numFmtId="43" fontId="12" fillId="0" borderId="15" xfId="1" applyFont="1" applyFill="1" applyBorder="1" applyAlignment="1" applyProtection="1">
      <alignment horizontal="right" vertical="center"/>
    </xf>
    <xf numFmtId="0" fontId="3" fillId="0" borderId="15" xfId="0" applyFont="1" applyBorder="1" applyAlignment="1">
      <alignment horizontal="left" vertical="center"/>
    </xf>
    <xf numFmtId="43" fontId="13" fillId="0" borderId="15" xfId="1" applyFont="1" applyBorder="1" applyAlignment="1">
      <alignment horizontal="center" vertical="center"/>
    </xf>
    <xf numFmtId="43" fontId="13" fillId="0" borderId="15" xfId="1" applyFont="1" applyFill="1" applyBorder="1" applyAlignment="1" applyProtection="1">
      <alignment horizontal="right" vertical="center"/>
    </xf>
    <xf numFmtId="0" fontId="3" fillId="0" borderId="15" xfId="9" applyFont="1" applyBorder="1" applyAlignment="1">
      <alignment horizontal="left" vertical="center"/>
    </xf>
    <xf numFmtId="0" fontId="3" fillId="0" borderId="15" xfId="0" applyFont="1" applyBorder="1" applyAlignment="1">
      <alignment horizontal="left"/>
    </xf>
    <xf numFmtId="0" fontId="5" fillId="6" borderId="16" xfId="7" applyFont="1" applyFill="1" applyBorder="1" applyAlignment="1">
      <alignment horizontal="left" vertical="center"/>
    </xf>
    <xf numFmtId="0" fontId="5" fillId="6" borderId="17" xfId="7" applyFont="1" applyFill="1" applyBorder="1" applyAlignment="1">
      <alignment horizontal="left" vertical="center"/>
    </xf>
    <xf numFmtId="0" fontId="5" fillId="6" borderId="18" xfId="7" applyFont="1" applyFill="1" applyBorder="1" applyAlignment="1">
      <alignment horizontal="left" vertical="center"/>
    </xf>
    <xf numFmtId="43" fontId="14" fillId="6" borderId="15" xfId="1" applyFont="1" applyFill="1" applyBorder="1" applyAlignment="1">
      <alignment horizontal="center" vertical="center"/>
    </xf>
    <xf numFmtId="43" fontId="5" fillId="6" borderId="15" xfId="1" applyFont="1" applyFill="1" applyBorder="1" applyAlignment="1" applyProtection="1">
      <alignment horizontal="right" vertical="center"/>
    </xf>
    <xf numFmtId="43" fontId="14" fillId="6" borderId="15" xfId="1" applyFont="1" applyFill="1" applyBorder="1" applyAlignment="1">
      <alignment horizontal="right" vertical="center"/>
    </xf>
    <xf numFmtId="43" fontId="15" fillId="6" borderId="15" xfId="1" applyFont="1" applyFill="1" applyBorder="1" applyAlignment="1">
      <alignment horizontal="center" vertical="center"/>
    </xf>
    <xf numFmtId="43" fontId="15" fillId="6" borderId="15" xfId="1" applyFont="1" applyFill="1" applyBorder="1" applyAlignment="1">
      <alignment horizontal="right" vertical="center"/>
    </xf>
    <xf numFmtId="43" fontId="16" fillId="6" borderId="15" xfId="1" applyFont="1" applyFill="1" applyBorder="1" applyAlignment="1" applyProtection="1">
      <alignment horizontal="right" vertical="center"/>
    </xf>
    <xf numFmtId="0" fontId="3" fillId="0" borderId="15" xfId="10" applyNumberFormat="1" applyFont="1" applyFill="1" applyBorder="1" applyAlignment="1">
      <alignment horizontal="center" vertical="center"/>
    </xf>
    <xf numFmtId="43" fontId="12" fillId="0" borderId="15" xfId="1" quotePrefix="1" applyFont="1" applyBorder="1" applyAlignment="1">
      <alignment horizontal="right" vertical="center"/>
    </xf>
    <xf numFmtId="43" fontId="13" fillId="0" borderId="15" xfId="1" quotePrefix="1" applyFont="1" applyBorder="1" applyAlignment="1">
      <alignment horizontal="right" vertical="center"/>
    </xf>
    <xf numFmtId="43" fontId="16" fillId="6" borderId="15" xfId="1" applyFont="1" applyFill="1" applyBorder="1" applyAlignment="1" applyProtection="1">
      <alignment horizontal="center" vertical="center"/>
    </xf>
    <xf numFmtId="43" fontId="3" fillId="6" borderId="15" xfId="1" applyFont="1" applyFill="1" applyBorder="1" applyAlignment="1">
      <alignment vertical="center"/>
    </xf>
    <xf numFmtId="43" fontId="5" fillId="6" borderId="15" xfId="1" applyFont="1" applyFill="1" applyBorder="1" applyAlignment="1" applyProtection="1">
      <alignment horizontal="center" vertical="center"/>
    </xf>
    <xf numFmtId="0" fontId="5" fillId="0" borderId="6" xfId="7" applyFont="1" applyFill="1" applyBorder="1" applyAlignment="1">
      <alignment horizontal="right" vertical="center"/>
    </xf>
    <xf numFmtId="0" fontId="3" fillId="0" borderId="7" xfId="7" applyFont="1" applyFill="1" applyBorder="1" applyAlignment="1">
      <alignment horizontal="center" vertical="center"/>
    </xf>
    <xf numFmtId="43" fontId="5" fillId="0" borderId="7" xfId="1" applyFont="1" applyFill="1" applyBorder="1" applyAlignment="1">
      <alignment horizontal="center" vertical="center"/>
    </xf>
    <xf numFmtId="43" fontId="5" fillId="0" borderId="7" xfId="1" applyFont="1" applyFill="1" applyBorder="1" applyAlignment="1">
      <alignment horizontal="left" vertical="center"/>
    </xf>
    <xf numFmtId="43" fontId="3" fillId="0" borderId="8" xfId="1" applyFont="1" applyFill="1" applyBorder="1" applyAlignment="1">
      <alignment vertical="center"/>
    </xf>
    <xf numFmtId="0" fontId="18" fillId="0" borderId="9" xfId="7" applyFont="1" applyFill="1" applyBorder="1" applyAlignment="1">
      <alignment horizontal="left" vertical="center"/>
    </xf>
    <xf numFmtId="0" fontId="3" fillId="0" borderId="0" xfId="7" applyFont="1" applyFill="1" applyBorder="1" applyAlignment="1">
      <alignment horizontal="center" vertical="center"/>
    </xf>
    <xf numFmtId="43" fontId="5" fillId="0" borderId="0" xfId="1" applyFont="1" applyFill="1" applyBorder="1" applyAlignment="1">
      <alignment horizontal="center" vertical="center"/>
    </xf>
    <xf numFmtId="43" fontId="3" fillId="0" borderId="0" xfId="1" applyFont="1" applyFill="1" applyBorder="1" applyAlignment="1">
      <alignment vertical="center"/>
    </xf>
    <xf numFmtId="43" fontId="18" fillId="0" borderId="10" xfId="1" applyFont="1" applyFill="1" applyBorder="1" applyAlignment="1">
      <alignment horizontal="right" vertical="center"/>
    </xf>
    <xf numFmtId="0" fontId="5" fillId="0" borderId="9" xfId="7" applyFont="1" applyFill="1" applyBorder="1" applyAlignment="1">
      <alignment vertical="center"/>
    </xf>
    <xf numFmtId="43" fontId="5" fillId="0" borderId="10" xfId="1" applyFont="1" applyFill="1" applyBorder="1" applyAlignment="1">
      <alignment horizontal="center" vertical="center"/>
    </xf>
    <xf numFmtId="0" fontId="5" fillId="0" borderId="9" xfId="11" applyFont="1" applyFill="1" applyBorder="1" applyAlignment="1">
      <alignment horizontal="left" vertical="center"/>
    </xf>
    <xf numFmtId="0" fontId="5" fillId="0" borderId="0" xfId="7" applyFont="1" applyFill="1" applyBorder="1" applyAlignment="1">
      <alignment horizontal="center" vertical="center"/>
    </xf>
    <xf numFmtId="43" fontId="5" fillId="0" borderId="10" xfId="1" applyFont="1" applyFill="1" applyBorder="1" applyAlignment="1">
      <alignment horizontal="right" vertical="center"/>
    </xf>
    <xf numFmtId="0" fontId="5" fillId="0" borderId="9" xfId="4" applyFont="1" applyFill="1" applyBorder="1" applyAlignment="1">
      <alignment vertical="center"/>
    </xf>
    <xf numFmtId="43" fontId="5" fillId="0" borderId="0" xfId="1" applyFont="1" applyFill="1" applyBorder="1" applyAlignment="1">
      <alignment horizontal="right" vertical="center"/>
    </xf>
    <xf numFmtId="43" fontId="3" fillId="0" borderId="10" xfId="1" applyFont="1" applyFill="1" applyBorder="1" applyAlignment="1">
      <alignment vertical="center"/>
    </xf>
    <xf numFmtId="0" fontId="5" fillId="6" borderId="6" xfId="7" applyFont="1" applyFill="1" applyBorder="1" applyAlignment="1">
      <alignment horizontal="left" vertical="center" wrapText="1"/>
    </xf>
    <xf numFmtId="0" fontId="5" fillId="6" borderId="7" xfId="7" applyFont="1" applyFill="1" applyBorder="1" applyAlignment="1">
      <alignment horizontal="left" vertical="center" wrapText="1"/>
    </xf>
    <xf numFmtId="0" fontId="5" fillId="6" borderId="8" xfId="7" applyFont="1" applyFill="1" applyBorder="1" applyAlignment="1">
      <alignment horizontal="left" vertical="center" wrapText="1"/>
    </xf>
    <xf numFmtId="0" fontId="5" fillId="6" borderId="11" xfId="7" applyFont="1" applyFill="1" applyBorder="1" applyAlignment="1">
      <alignment horizontal="left" vertical="center" wrapText="1"/>
    </xf>
    <xf numFmtId="0" fontId="5" fillId="6" borderId="12" xfId="7" applyFont="1" applyFill="1" applyBorder="1" applyAlignment="1">
      <alignment horizontal="left" vertical="center" wrapText="1"/>
    </xf>
    <xf numFmtId="0" fontId="5" fillId="6" borderId="13" xfId="7" applyFont="1" applyFill="1" applyBorder="1" applyAlignment="1">
      <alignment horizontal="left" vertical="center" wrapText="1"/>
    </xf>
    <xf numFmtId="0" fontId="3" fillId="0" borderId="6" xfId="7" applyFont="1" applyFill="1" applyBorder="1" applyAlignment="1">
      <alignment vertical="center"/>
    </xf>
    <xf numFmtId="0" fontId="3" fillId="0" borderId="7" xfId="7" applyFont="1" applyFill="1" applyBorder="1" applyAlignment="1">
      <alignment vertical="center"/>
    </xf>
    <xf numFmtId="43" fontId="3" fillId="0" borderId="7" xfId="1" applyFont="1" applyFill="1" applyBorder="1" applyAlignment="1">
      <alignment horizontal="center" vertical="center"/>
    </xf>
    <xf numFmtId="43" fontId="3" fillId="0" borderId="7" xfId="1" applyFont="1" applyFill="1" applyBorder="1" applyAlignment="1">
      <alignment vertical="center"/>
    </xf>
    <xf numFmtId="0" fontId="3" fillId="0" borderId="0" xfId="7" applyFont="1" applyFill="1" applyBorder="1" applyAlignment="1">
      <alignment vertical="center"/>
    </xf>
    <xf numFmtId="43" fontId="3" fillId="0" borderId="0" xfId="1" applyFont="1" applyFill="1" applyBorder="1" applyAlignment="1">
      <alignment horizontal="center" vertical="center"/>
    </xf>
    <xf numFmtId="0" fontId="3" fillId="0" borderId="9" xfId="7" applyFont="1" applyFill="1" applyBorder="1" applyAlignment="1">
      <alignment vertical="center"/>
    </xf>
    <xf numFmtId="2" fontId="5" fillId="0" borderId="19" xfId="7" applyNumberFormat="1" applyFont="1" applyFill="1" applyBorder="1" applyAlignment="1">
      <alignment horizontal="left" vertical="center"/>
    </xf>
    <xf numFmtId="0" fontId="3" fillId="0" borderId="11" xfId="7" applyFont="1" applyFill="1" applyBorder="1" applyAlignment="1">
      <alignment vertical="center"/>
    </xf>
    <xf numFmtId="0" fontId="3" fillId="0" borderId="12" xfId="7" applyFont="1" applyFill="1" applyBorder="1" applyAlignment="1">
      <alignment horizontal="center" vertical="center"/>
    </xf>
    <xf numFmtId="0" fontId="3" fillId="0" borderId="12" xfId="7" applyFont="1" applyFill="1" applyBorder="1" applyAlignment="1">
      <alignment vertical="center"/>
    </xf>
    <xf numFmtId="43" fontId="3" fillId="0" borderId="12" xfId="1" applyFont="1" applyFill="1" applyBorder="1" applyAlignment="1">
      <alignment horizontal="center" vertical="center"/>
    </xf>
    <xf numFmtId="43" fontId="3" fillId="0" borderId="12" xfId="1" applyFont="1" applyFill="1" applyBorder="1" applyAlignment="1">
      <alignment vertical="center"/>
    </xf>
    <xf numFmtId="43" fontId="3" fillId="0" borderId="13" xfId="1" applyFont="1" applyFill="1" applyBorder="1" applyAlignment="1">
      <alignment vertical="center"/>
    </xf>
    <xf numFmtId="43" fontId="4" fillId="0" borderId="0" xfId="1" applyFont="1"/>
  </cellXfs>
  <cellStyles count="12">
    <cellStyle name="Comma" xfId="1" builtinId="3"/>
    <cellStyle name="Comma 5" xfId="10"/>
    <cellStyle name="Normal" xfId="0" builtinId="0"/>
    <cellStyle name="Normal 11" xfId="9"/>
    <cellStyle name="Normal 2 2" xfId="5"/>
    <cellStyle name="Normal 2 2 2" xfId="2"/>
    <cellStyle name="Normal 2 2 2 2" xfId="4"/>
    <cellStyle name="Normal 2 2 2 2 2" xfId="6"/>
    <cellStyle name="Normal 2 3" xfId="11"/>
    <cellStyle name="Normal 2 3 4 2" xfId="3"/>
    <cellStyle name="Normal_Annexure 2" xfId="7"/>
    <cellStyle name="Normal_GPC June anne '10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PV%20Q1%20Physical%20Round%2018-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f\Documents%20and%20Settings\PMS.GREENPARKCHN\Desktop\R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f\PC\VENKAT%20ASSOCIATES\2007-2008\Till%20September%20'07\ROUTINE\August%2007\August%20Routine%20after%20review\August%20Routine%20after%20response\Annexur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Users\PRAKASH\AppData\Local\Microsoft\Windows\Temporary%20Internet%20Files\Content.Outlook\S83RMFLF\Server\f\Documents%20and%20Settings\PMS.GREENPARKCHN\Desktop\R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Checklist"/>
      <sheetName val="1"/>
      <sheetName val="2"/>
      <sheetName val="3"/>
      <sheetName val="4"/>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
      <sheetName val="Banquet"/>
      <sheetName val="stores"/>
      <sheetName val="ban"/>
      <sheetName val="pu. ac"/>
      <sheetName val="pur"/>
      <sheetName val="Grn"/>
      <sheetName val="ped"/>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ure-1"/>
      <sheetName val="Annexure-2"/>
      <sheetName val="Annexure-3"/>
      <sheetName val="Annexure-4"/>
      <sheetName val="Annexure-5"/>
      <sheetName val="Annexure-6"/>
      <sheetName val="Annexure-7"/>
      <sheetName val="Annexure-8"/>
      <sheetName val="Annexure-9"/>
      <sheetName val="Annexure-10"/>
      <sheetName val="Annexure-11"/>
      <sheetName val="Annexure-12"/>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88"/>
  <sheetViews>
    <sheetView showGridLines="0" tabSelected="1" workbookViewId="0">
      <selection activeCell="C4" sqref="C4"/>
    </sheetView>
  </sheetViews>
  <sheetFormatPr defaultRowHeight="12.75" x14ac:dyDescent="0.2"/>
  <cols>
    <col min="1" max="1" width="9.140625" style="5"/>
    <col min="2" max="2" width="7.140625" style="5" customWidth="1"/>
    <col min="3" max="3" width="32.5703125" style="5" customWidth="1"/>
    <col min="4" max="4" width="9.7109375" style="5" bestFit="1" customWidth="1"/>
    <col min="5" max="5" width="10.42578125" style="5" bestFit="1" customWidth="1"/>
    <col min="6" max="6" width="7.7109375" style="5" bestFit="1" customWidth="1"/>
    <col min="7" max="7" width="12.7109375" style="97" bestFit="1" customWidth="1"/>
    <col min="8" max="8" width="25.85546875" style="97" bestFit="1" customWidth="1"/>
    <col min="9" max="9" width="29.42578125" style="97" bestFit="1" customWidth="1"/>
    <col min="10" max="10" width="30.42578125" style="97" bestFit="1" customWidth="1"/>
    <col min="11" max="16384" width="9.140625" style="5"/>
  </cols>
  <sheetData>
    <row r="2" spans="2:10" x14ac:dyDescent="0.2">
      <c r="B2" s="1"/>
      <c r="C2" s="2"/>
      <c r="D2" s="2"/>
      <c r="E2" s="2"/>
      <c r="F2" s="2"/>
      <c r="G2" s="3"/>
      <c r="H2" s="3"/>
      <c r="I2" s="3"/>
      <c r="J2" s="4"/>
    </row>
    <row r="3" spans="2:10" x14ac:dyDescent="0.2">
      <c r="B3" s="6" t="s">
        <v>0</v>
      </c>
      <c r="C3" s="7" t="s">
        <v>1</v>
      </c>
      <c r="D3" s="8"/>
      <c r="E3" s="8"/>
      <c r="F3" s="8"/>
      <c r="G3" s="9"/>
      <c r="H3" s="9"/>
      <c r="I3" s="9"/>
      <c r="J3" s="10"/>
    </row>
    <row r="4" spans="2:10" x14ac:dyDescent="0.2">
      <c r="B4" s="6"/>
      <c r="C4" s="11"/>
      <c r="D4" s="8"/>
      <c r="E4" s="8"/>
      <c r="F4" s="8"/>
      <c r="G4" s="9"/>
      <c r="H4" s="9"/>
      <c r="I4" s="9"/>
      <c r="J4" s="10"/>
    </row>
    <row r="5" spans="2:10" x14ac:dyDescent="0.2">
      <c r="B5" s="6" t="s">
        <v>2</v>
      </c>
      <c r="C5" s="12" t="s">
        <v>3</v>
      </c>
      <c r="D5" s="8"/>
      <c r="E5" s="8"/>
      <c r="F5" s="8"/>
      <c r="G5" s="9"/>
      <c r="H5" s="9"/>
      <c r="I5" s="9"/>
      <c r="J5" s="10"/>
    </row>
    <row r="6" spans="2:10" x14ac:dyDescent="0.2">
      <c r="B6" s="13"/>
      <c r="C6" s="8"/>
      <c r="D6" s="8"/>
      <c r="E6" s="8"/>
      <c r="F6" s="8"/>
      <c r="G6" s="9"/>
      <c r="H6" s="9"/>
      <c r="I6" s="9"/>
      <c r="J6" s="10"/>
    </row>
    <row r="7" spans="2:10" x14ac:dyDescent="0.2">
      <c r="B7" s="14"/>
      <c r="C7" s="15"/>
      <c r="D7" s="15"/>
      <c r="E7" s="15"/>
      <c r="F7" s="15"/>
      <c r="G7" s="15"/>
      <c r="H7" s="15"/>
      <c r="I7" s="15"/>
      <c r="J7" s="16"/>
    </row>
    <row r="8" spans="2:10" x14ac:dyDescent="0.2">
      <c r="B8" s="17" t="s">
        <v>4</v>
      </c>
      <c r="C8" s="18"/>
      <c r="D8" s="18"/>
      <c r="E8" s="19"/>
      <c r="F8" s="19"/>
      <c r="G8" s="19"/>
      <c r="H8" s="19"/>
      <c r="I8" s="19"/>
      <c r="J8" s="20"/>
    </row>
    <row r="9" spans="2:10" x14ac:dyDescent="0.2">
      <c r="B9" s="21" t="s">
        <v>5</v>
      </c>
      <c r="C9" s="22"/>
      <c r="D9" s="22"/>
      <c r="E9" s="22"/>
      <c r="F9" s="22"/>
      <c r="G9" s="23"/>
      <c r="H9" s="23"/>
      <c r="I9" s="23"/>
      <c r="J9" s="24"/>
    </row>
    <row r="10" spans="2:10" x14ac:dyDescent="0.2">
      <c r="B10" s="25"/>
      <c r="C10" s="26"/>
      <c r="D10" s="26"/>
      <c r="E10" s="26"/>
      <c r="F10" s="26"/>
      <c r="G10" s="27"/>
      <c r="H10" s="27"/>
      <c r="I10" s="27"/>
      <c r="J10" s="28"/>
    </row>
    <row r="11" spans="2:10" ht="25.5" x14ac:dyDescent="0.2">
      <c r="B11" s="29" t="s">
        <v>6</v>
      </c>
      <c r="C11" s="29" t="s">
        <v>7</v>
      </c>
      <c r="D11" s="29" t="s">
        <v>8</v>
      </c>
      <c r="E11" s="29" t="s">
        <v>9</v>
      </c>
      <c r="F11" s="29" t="s">
        <v>10</v>
      </c>
      <c r="G11" s="30" t="s">
        <v>11</v>
      </c>
      <c r="H11" s="30" t="s">
        <v>12</v>
      </c>
      <c r="I11" s="30" t="s">
        <v>13</v>
      </c>
      <c r="J11" s="30" t="s">
        <v>14</v>
      </c>
    </row>
    <row r="12" spans="2:10" x14ac:dyDescent="0.2">
      <c r="B12" s="31">
        <v>1</v>
      </c>
      <c r="C12" s="32" t="s">
        <v>15</v>
      </c>
      <c r="D12" s="33" t="s">
        <v>16</v>
      </c>
      <c r="E12" s="33">
        <v>49</v>
      </c>
      <c r="F12" s="34">
        <v>113</v>
      </c>
      <c r="G12" s="35">
        <v>64</v>
      </c>
      <c r="H12" s="36">
        <v>2492</v>
      </c>
      <c r="I12" s="37">
        <v>99.68</v>
      </c>
      <c r="J12" s="38">
        <v>6379.52</v>
      </c>
    </row>
    <row r="13" spans="2:10" x14ac:dyDescent="0.2">
      <c r="B13" s="31">
        <v>2</v>
      </c>
      <c r="C13" s="39" t="s">
        <v>17</v>
      </c>
      <c r="D13" s="33" t="s">
        <v>16</v>
      </c>
      <c r="E13" s="33">
        <v>129</v>
      </c>
      <c r="F13" s="34">
        <v>124</v>
      </c>
      <c r="G13" s="40">
        <v>-5</v>
      </c>
      <c r="H13" s="36">
        <v>1700.48</v>
      </c>
      <c r="I13" s="37">
        <v>68.019199999999998</v>
      </c>
      <c r="J13" s="41">
        <v>-340.096</v>
      </c>
    </row>
    <row r="14" spans="2:10" x14ac:dyDescent="0.2">
      <c r="B14" s="31">
        <v>3</v>
      </c>
      <c r="C14" s="39" t="s">
        <v>18</v>
      </c>
      <c r="D14" s="33" t="s">
        <v>16</v>
      </c>
      <c r="E14" s="33">
        <v>56</v>
      </c>
      <c r="F14" s="34">
        <v>32</v>
      </c>
      <c r="G14" s="40">
        <v>-24</v>
      </c>
      <c r="H14" s="36">
        <v>2662.86</v>
      </c>
      <c r="I14" s="37">
        <v>106.51440000000001</v>
      </c>
      <c r="J14" s="41">
        <v>-2556.3456000000001</v>
      </c>
    </row>
    <row r="15" spans="2:10" x14ac:dyDescent="0.2">
      <c r="B15" s="31">
        <v>4</v>
      </c>
      <c r="C15" s="42" t="s">
        <v>19</v>
      </c>
      <c r="D15" s="33" t="s">
        <v>16</v>
      </c>
      <c r="E15" s="33">
        <v>82</v>
      </c>
      <c r="F15" s="34">
        <v>94</v>
      </c>
      <c r="G15" s="35">
        <v>12</v>
      </c>
      <c r="H15" s="36">
        <v>1710.92</v>
      </c>
      <c r="I15" s="37">
        <v>68.436800000000005</v>
      </c>
      <c r="J15" s="38">
        <v>821.24160000000006</v>
      </c>
    </row>
    <row r="16" spans="2:10" x14ac:dyDescent="0.2">
      <c r="B16" s="31">
        <v>5</v>
      </c>
      <c r="C16" s="39" t="s">
        <v>20</v>
      </c>
      <c r="D16" s="33" t="s">
        <v>16</v>
      </c>
      <c r="E16" s="33">
        <v>210</v>
      </c>
      <c r="F16" s="34">
        <v>179</v>
      </c>
      <c r="G16" s="40">
        <v>-31</v>
      </c>
      <c r="H16" s="36">
        <v>1641.77</v>
      </c>
      <c r="I16" s="37">
        <v>65.6708</v>
      </c>
      <c r="J16" s="41">
        <v>-2035.7947999999999</v>
      </c>
    </row>
    <row r="17" spans="2:10" x14ac:dyDescent="0.2">
      <c r="B17" s="31">
        <v>6</v>
      </c>
      <c r="C17" s="39" t="s">
        <v>21</v>
      </c>
      <c r="D17" s="33" t="s">
        <v>16</v>
      </c>
      <c r="E17" s="33">
        <v>128</v>
      </c>
      <c r="F17" s="34">
        <v>130.66666666666666</v>
      </c>
      <c r="G17" s="35">
        <v>2.6666666666666572</v>
      </c>
      <c r="H17" s="36">
        <v>1640.34</v>
      </c>
      <c r="I17" s="37">
        <v>65.613599999999991</v>
      </c>
      <c r="J17" s="38">
        <v>174.96959999999936</v>
      </c>
    </row>
    <row r="18" spans="2:10" x14ac:dyDescent="0.2">
      <c r="B18" s="31">
        <v>7</v>
      </c>
      <c r="C18" s="39" t="s">
        <v>22</v>
      </c>
      <c r="D18" s="33" t="s">
        <v>16</v>
      </c>
      <c r="E18" s="33">
        <v>97</v>
      </c>
      <c r="F18" s="34">
        <v>109</v>
      </c>
      <c r="G18" s="35">
        <v>12</v>
      </c>
      <c r="H18" s="36">
        <v>935.73</v>
      </c>
      <c r="I18" s="37">
        <v>37.429200000000002</v>
      </c>
      <c r="J18" s="38">
        <v>449.15039999999999</v>
      </c>
    </row>
    <row r="19" spans="2:10" x14ac:dyDescent="0.2">
      <c r="B19" s="31">
        <v>8</v>
      </c>
      <c r="C19" s="39" t="s">
        <v>23</v>
      </c>
      <c r="D19" s="33" t="s">
        <v>16</v>
      </c>
      <c r="E19" s="33">
        <v>171</v>
      </c>
      <c r="F19" s="34">
        <v>181</v>
      </c>
      <c r="G19" s="35">
        <v>10</v>
      </c>
      <c r="H19" s="36">
        <v>666.08</v>
      </c>
      <c r="I19" s="37">
        <v>26.6432</v>
      </c>
      <c r="J19" s="38">
        <v>266.43200000000002</v>
      </c>
    </row>
    <row r="20" spans="2:10" x14ac:dyDescent="0.2">
      <c r="B20" s="31">
        <v>9</v>
      </c>
      <c r="C20" s="42" t="s">
        <v>24</v>
      </c>
      <c r="D20" s="33" t="s">
        <v>16</v>
      </c>
      <c r="E20" s="33">
        <v>281</v>
      </c>
      <c r="F20" s="34">
        <v>300</v>
      </c>
      <c r="G20" s="35">
        <v>19</v>
      </c>
      <c r="H20" s="36">
        <v>935.42</v>
      </c>
      <c r="I20" s="37">
        <v>37.416799999999995</v>
      </c>
      <c r="J20" s="38">
        <v>710.91919999999993</v>
      </c>
    </row>
    <row r="21" spans="2:10" x14ac:dyDescent="0.2">
      <c r="B21" s="31">
        <v>10</v>
      </c>
      <c r="C21" s="42" t="s">
        <v>25</v>
      </c>
      <c r="D21" s="33" t="s">
        <v>16</v>
      </c>
      <c r="E21" s="33">
        <v>106</v>
      </c>
      <c r="F21" s="34">
        <v>116</v>
      </c>
      <c r="G21" s="35">
        <v>10</v>
      </c>
      <c r="H21" s="36">
        <v>1155.31</v>
      </c>
      <c r="I21" s="37">
        <v>46.212399999999995</v>
      </c>
      <c r="J21" s="38">
        <v>462.12399999999997</v>
      </c>
    </row>
    <row r="22" spans="2:10" x14ac:dyDescent="0.2">
      <c r="B22" s="31">
        <v>11</v>
      </c>
      <c r="C22" s="42" t="s">
        <v>26</v>
      </c>
      <c r="D22" s="33" t="s">
        <v>16</v>
      </c>
      <c r="E22" s="33">
        <v>179</v>
      </c>
      <c r="F22" s="34">
        <v>186</v>
      </c>
      <c r="G22" s="35">
        <v>7</v>
      </c>
      <c r="H22" s="36">
        <v>1011.14</v>
      </c>
      <c r="I22" s="37">
        <v>40.445599999999999</v>
      </c>
      <c r="J22" s="38">
        <v>283.11919999999998</v>
      </c>
    </row>
    <row r="23" spans="2:10" x14ac:dyDescent="0.2">
      <c r="B23" s="31">
        <v>12</v>
      </c>
      <c r="C23" s="39" t="s">
        <v>27</v>
      </c>
      <c r="D23" s="33" t="s">
        <v>16</v>
      </c>
      <c r="E23" s="33">
        <v>66</v>
      </c>
      <c r="F23" s="34">
        <v>68</v>
      </c>
      <c r="G23" s="35">
        <v>2</v>
      </c>
      <c r="H23" s="36">
        <v>1611.56</v>
      </c>
      <c r="I23" s="37">
        <v>64.462400000000002</v>
      </c>
      <c r="J23" s="38">
        <v>128.9248</v>
      </c>
    </row>
    <row r="24" spans="2:10" x14ac:dyDescent="0.2">
      <c r="B24" s="31">
        <v>13</v>
      </c>
      <c r="C24" s="42" t="s">
        <v>28</v>
      </c>
      <c r="D24" s="33" t="s">
        <v>16</v>
      </c>
      <c r="E24" s="33">
        <v>130</v>
      </c>
      <c r="F24" s="34">
        <v>145</v>
      </c>
      <c r="G24" s="35">
        <v>15</v>
      </c>
      <c r="H24" s="36">
        <v>1460.14</v>
      </c>
      <c r="I24" s="37">
        <v>58.405600000000007</v>
      </c>
      <c r="J24" s="38">
        <v>876.08400000000006</v>
      </c>
    </row>
    <row r="25" spans="2:10" x14ac:dyDescent="0.2">
      <c r="B25" s="31">
        <v>14</v>
      </c>
      <c r="C25" s="42" t="s">
        <v>29</v>
      </c>
      <c r="D25" s="33" t="s">
        <v>16</v>
      </c>
      <c r="E25" s="33">
        <v>179</v>
      </c>
      <c r="F25" s="34">
        <v>186</v>
      </c>
      <c r="G25" s="35">
        <v>7</v>
      </c>
      <c r="H25" s="36">
        <v>567.66</v>
      </c>
      <c r="I25" s="37">
        <v>22.706399999999999</v>
      </c>
      <c r="J25" s="38">
        <v>158.94479999999999</v>
      </c>
    </row>
    <row r="26" spans="2:10" x14ac:dyDescent="0.2">
      <c r="B26" s="31">
        <v>15</v>
      </c>
      <c r="C26" s="39" t="s">
        <v>30</v>
      </c>
      <c r="D26" s="33" t="s">
        <v>16</v>
      </c>
      <c r="E26" s="33">
        <v>168</v>
      </c>
      <c r="F26" s="34">
        <v>157</v>
      </c>
      <c r="G26" s="40">
        <v>-11</v>
      </c>
      <c r="H26" s="36">
        <v>691.67</v>
      </c>
      <c r="I26" s="37">
        <v>27.666799999999999</v>
      </c>
      <c r="J26" s="41">
        <v>-304.33479999999997</v>
      </c>
    </row>
    <row r="27" spans="2:10" x14ac:dyDescent="0.2">
      <c r="B27" s="31">
        <v>16</v>
      </c>
      <c r="C27" s="39" t="s">
        <v>31</v>
      </c>
      <c r="D27" s="33" t="s">
        <v>16</v>
      </c>
      <c r="E27" s="33">
        <v>77</v>
      </c>
      <c r="F27" s="34">
        <v>82</v>
      </c>
      <c r="G27" s="35">
        <v>5</v>
      </c>
      <c r="H27" s="36">
        <v>563.46</v>
      </c>
      <c r="I27" s="37">
        <v>22.538400000000003</v>
      </c>
      <c r="J27" s="38">
        <v>112.69200000000001</v>
      </c>
    </row>
    <row r="28" spans="2:10" x14ac:dyDescent="0.2">
      <c r="B28" s="31">
        <v>17</v>
      </c>
      <c r="C28" s="39" t="s">
        <v>32</v>
      </c>
      <c r="D28" s="33" t="s">
        <v>33</v>
      </c>
      <c r="E28" s="33">
        <v>3</v>
      </c>
      <c r="F28" s="34">
        <v>4.8</v>
      </c>
      <c r="G28" s="35">
        <v>1.7999999999999998</v>
      </c>
      <c r="H28" s="36">
        <v>549.41999999999996</v>
      </c>
      <c r="I28" s="37">
        <v>109.88399999999999</v>
      </c>
      <c r="J28" s="38">
        <v>197.79119999999995</v>
      </c>
    </row>
    <row r="29" spans="2:10" x14ac:dyDescent="0.2">
      <c r="B29" s="31">
        <v>18</v>
      </c>
      <c r="C29" s="39" t="s">
        <v>34</v>
      </c>
      <c r="D29" s="33" t="s">
        <v>33</v>
      </c>
      <c r="E29" s="33">
        <v>3.4</v>
      </c>
      <c r="F29" s="34">
        <v>1.4</v>
      </c>
      <c r="G29" s="40">
        <v>-2</v>
      </c>
      <c r="H29" s="36">
        <v>859.36</v>
      </c>
      <c r="I29" s="37">
        <v>171.87200000000001</v>
      </c>
      <c r="J29" s="41">
        <v>-343.74400000000003</v>
      </c>
    </row>
    <row r="30" spans="2:10" x14ac:dyDescent="0.2">
      <c r="B30" s="31">
        <v>19</v>
      </c>
      <c r="C30" s="43" t="s">
        <v>35</v>
      </c>
      <c r="D30" s="33" t="s">
        <v>33</v>
      </c>
      <c r="E30" s="33">
        <v>1.6</v>
      </c>
      <c r="F30" s="34">
        <v>8.6</v>
      </c>
      <c r="G30" s="35">
        <v>7</v>
      </c>
      <c r="H30" s="36">
        <v>966.53</v>
      </c>
      <c r="I30" s="37">
        <v>193.30599999999998</v>
      </c>
      <c r="J30" s="38">
        <v>1353.1419999999998</v>
      </c>
    </row>
    <row r="31" spans="2:10" x14ac:dyDescent="0.2">
      <c r="B31" s="31">
        <v>20</v>
      </c>
      <c r="C31" s="42" t="s">
        <v>36</v>
      </c>
      <c r="D31" s="33" t="s">
        <v>16</v>
      </c>
      <c r="E31" s="33">
        <v>180</v>
      </c>
      <c r="F31" s="34">
        <v>242</v>
      </c>
      <c r="G31" s="35">
        <v>62</v>
      </c>
      <c r="H31" s="36">
        <v>720.86</v>
      </c>
      <c r="I31" s="37">
        <v>28.834400000000002</v>
      </c>
      <c r="J31" s="38">
        <v>1787.7328000000002</v>
      </c>
    </row>
    <row r="32" spans="2:10" x14ac:dyDescent="0.2">
      <c r="B32" s="31">
        <v>21</v>
      </c>
      <c r="C32" s="42" t="s">
        <v>37</v>
      </c>
      <c r="D32" s="33" t="s">
        <v>16</v>
      </c>
      <c r="E32" s="33">
        <v>96</v>
      </c>
      <c r="F32" s="34">
        <v>126</v>
      </c>
      <c r="G32" s="35">
        <v>30</v>
      </c>
      <c r="H32" s="36">
        <v>752.78</v>
      </c>
      <c r="I32" s="37">
        <v>30.1112</v>
      </c>
      <c r="J32" s="38">
        <v>903.33600000000001</v>
      </c>
    </row>
    <row r="33" spans="2:10" x14ac:dyDescent="0.2">
      <c r="B33" s="31">
        <v>22</v>
      </c>
      <c r="C33" s="39" t="s">
        <v>38</v>
      </c>
      <c r="D33" s="33" t="s">
        <v>16</v>
      </c>
      <c r="E33" s="33">
        <v>138</v>
      </c>
      <c r="F33" s="34">
        <v>164</v>
      </c>
      <c r="G33" s="35">
        <v>26</v>
      </c>
      <c r="H33" s="36">
        <v>43.7</v>
      </c>
      <c r="I33" s="37">
        <v>1.7480000000000002</v>
      </c>
      <c r="J33" s="38">
        <v>45.448000000000008</v>
      </c>
    </row>
    <row r="34" spans="2:10" x14ac:dyDescent="0.2">
      <c r="B34" s="31">
        <v>23</v>
      </c>
      <c r="C34" s="39" t="s">
        <v>39</v>
      </c>
      <c r="D34" s="33" t="s">
        <v>16</v>
      </c>
      <c r="E34" s="33">
        <v>100</v>
      </c>
      <c r="F34" s="34">
        <v>129</v>
      </c>
      <c r="G34" s="35">
        <v>29</v>
      </c>
      <c r="H34" s="36">
        <v>710.06</v>
      </c>
      <c r="I34" s="37">
        <v>28.402399999999997</v>
      </c>
      <c r="J34" s="38">
        <v>823.66959999999995</v>
      </c>
    </row>
    <row r="35" spans="2:10" x14ac:dyDescent="0.2">
      <c r="B35" s="31">
        <v>24</v>
      </c>
      <c r="C35" s="39" t="s">
        <v>40</v>
      </c>
      <c r="D35" s="33" t="s">
        <v>16</v>
      </c>
      <c r="E35" s="33">
        <v>107</v>
      </c>
      <c r="F35" s="34">
        <v>141</v>
      </c>
      <c r="G35" s="35">
        <v>34</v>
      </c>
      <c r="H35" s="36">
        <v>720.65</v>
      </c>
      <c r="I35" s="37">
        <v>28.826000000000001</v>
      </c>
      <c r="J35" s="38">
        <v>980.08400000000006</v>
      </c>
    </row>
    <row r="36" spans="2:10" x14ac:dyDescent="0.2">
      <c r="B36" s="31">
        <v>25</v>
      </c>
      <c r="C36" s="39" t="s">
        <v>41</v>
      </c>
      <c r="D36" s="33" t="s">
        <v>16</v>
      </c>
      <c r="E36" s="33">
        <v>162</v>
      </c>
      <c r="F36" s="34">
        <v>182</v>
      </c>
      <c r="G36" s="35">
        <v>20</v>
      </c>
      <c r="H36" s="36">
        <v>316.73</v>
      </c>
      <c r="I36" s="37">
        <v>12.6692</v>
      </c>
      <c r="J36" s="38">
        <v>253.38400000000001</v>
      </c>
    </row>
    <row r="37" spans="2:10" x14ac:dyDescent="0.2">
      <c r="B37" s="31">
        <v>26</v>
      </c>
      <c r="C37" s="39" t="s">
        <v>42</v>
      </c>
      <c r="D37" s="33" t="s">
        <v>16</v>
      </c>
      <c r="E37" s="33">
        <v>77</v>
      </c>
      <c r="F37" s="34">
        <v>89.666666666666657</v>
      </c>
      <c r="G37" s="35">
        <v>12.666666666666657</v>
      </c>
      <c r="H37" s="36">
        <v>518.44000000000005</v>
      </c>
      <c r="I37" s="37">
        <v>20.7376</v>
      </c>
      <c r="J37" s="38">
        <v>262.67626666666649</v>
      </c>
    </row>
    <row r="38" spans="2:10" x14ac:dyDescent="0.2">
      <c r="B38" s="31">
        <v>27</v>
      </c>
      <c r="C38" s="39" t="s">
        <v>43</v>
      </c>
      <c r="D38" s="33" t="s">
        <v>16</v>
      </c>
      <c r="E38" s="33">
        <v>22</v>
      </c>
      <c r="F38" s="34">
        <v>70</v>
      </c>
      <c r="G38" s="35">
        <v>48</v>
      </c>
      <c r="H38" s="36">
        <v>418.19</v>
      </c>
      <c r="I38" s="37">
        <v>16.727599999999999</v>
      </c>
      <c r="J38" s="38">
        <v>802.9248</v>
      </c>
    </row>
    <row r="39" spans="2:10" x14ac:dyDescent="0.2">
      <c r="B39" s="31">
        <v>28</v>
      </c>
      <c r="C39" s="39" t="s">
        <v>44</v>
      </c>
      <c r="D39" s="33" t="s">
        <v>16</v>
      </c>
      <c r="E39" s="33">
        <v>79</v>
      </c>
      <c r="F39" s="34">
        <v>82</v>
      </c>
      <c r="G39" s="35">
        <v>3</v>
      </c>
      <c r="H39" s="36">
        <v>1634.4</v>
      </c>
      <c r="I39" s="37">
        <v>65.376000000000005</v>
      </c>
      <c r="J39" s="38">
        <v>196.12800000000001</v>
      </c>
    </row>
    <row r="40" spans="2:10" x14ac:dyDescent="0.2">
      <c r="B40" s="31">
        <v>29</v>
      </c>
      <c r="C40" s="39" t="s">
        <v>45</v>
      </c>
      <c r="D40" s="33" t="s">
        <v>16</v>
      </c>
      <c r="E40" s="33">
        <v>93</v>
      </c>
      <c r="F40" s="34">
        <v>96</v>
      </c>
      <c r="G40" s="35">
        <v>3</v>
      </c>
      <c r="H40" s="36">
        <v>1872.52</v>
      </c>
      <c r="I40" s="37">
        <v>74.900800000000004</v>
      </c>
      <c r="J40" s="38">
        <v>224.70240000000001</v>
      </c>
    </row>
    <row r="41" spans="2:10" x14ac:dyDescent="0.2">
      <c r="B41" s="31">
        <v>30</v>
      </c>
      <c r="C41" s="39" t="s">
        <v>46</v>
      </c>
      <c r="D41" s="33" t="s">
        <v>16</v>
      </c>
      <c r="E41" s="33">
        <v>94</v>
      </c>
      <c r="F41" s="34">
        <v>117</v>
      </c>
      <c r="G41" s="35">
        <v>23</v>
      </c>
      <c r="H41" s="36">
        <v>464.39</v>
      </c>
      <c r="I41" s="37">
        <v>18.575599999999998</v>
      </c>
      <c r="J41" s="38">
        <v>427.23879999999997</v>
      </c>
    </row>
    <row r="42" spans="2:10" x14ac:dyDescent="0.2">
      <c r="B42" s="31">
        <v>31</v>
      </c>
      <c r="C42" s="39" t="s">
        <v>47</v>
      </c>
      <c r="D42" s="33" t="s">
        <v>16</v>
      </c>
      <c r="E42" s="33">
        <v>101</v>
      </c>
      <c r="F42" s="34">
        <v>121</v>
      </c>
      <c r="G42" s="35">
        <v>20</v>
      </c>
      <c r="H42" s="36">
        <v>727.19</v>
      </c>
      <c r="I42" s="37">
        <v>29.087600000000002</v>
      </c>
      <c r="J42" s="38">
        <v>581.75200000000007</v>
      </c>
    </row>
    <row r="43" spans="2:10" x14ac:dyDescent="0.2">
      <c r="B43" s="31">
        <v>32</v>
      </c>
      <c r="C43" s="39" t="s">
        <v>48</v>
      </c>
      <c r="D43" s="33" t="s">
        <v>16</v>
      </c>
      <c r="E43" s="33">
        <v>33</v>
      </c>
      <c r="F43" s="34">
        <v>34</v>
      </c>
      <c r="G43" s="35">
        <v>1</v>
      </c>
      <c r="H43" s="36">
        <v>3782.9</v>
      </c>
      <c r="I43" s="37">
        <v>151.316</v>
      </c>
      <c r="J43" s="38">
        <v>151.316</v>
      </c>
    </row>
    <row r="44" spans="2:10" x14ac:dyDescent="0.2">
      <c r="B44" s="31">
        <v>33</v>
      </c>
      <c r="C44" s="39" t="s">
        <v>49</v>
      </c>
      <c r="D44" s="33" t="s">
        <v>33</v>
      </c>
      <c r="E44" s="33">
        <v>2.6</v>
      </c>
      <c r="F44" s="34">
        <v>0.4</v>
      </c>
      <c r="G44" s="40">
        <v>-2.2000000000000002</v>
      </c>
      <c r="H44" s="36">
        <v>1690.12</v>
      </c>
      <c r="I44" s="37">
        <v>67.604799999999997</v>
      </c>
      <c r="J44" s="41">
        <v>-148.73056</v>
      </c>
    </row>
    <row r="45" spans="2:10" x14ac:dyDescent="0.2">
      <c r="B45" s="31">
        <v>34</v>
      </c>
      <c r="C45" s="39" t="s">
        <v>50</v>
      </c>
      <c r="D45" s="33" t="s">
        <v>33</v>
      </c>
      <c r="E45" s="33">
        <v>2</v>
      </c>
      <c r="F45" s="34">
        <v>1.4</v>
      </c>
      <c r="G45" s="40">
        <v>-0.60000000000000009</v>
      </c>
      <c r="H45" s="36">
        <v>1247.1400000000001</v>
      </c>
      <c r="I45" s="37">
        <v>49.885600000000004</v>
      </c>
      <c r="J45" s="41">
        <v>-29.931360000000005</v>
      </c>
    </row>
    <row r="46" spans="2:10" x14ac:dyDescent="0.2">
      <c r="B46" s="31">
        <v>35</v>
      </c>
      <c r="C46" s="39" t="s">
        <v>51</v>
      </c>
      <c r="D46" s="33" t="s">
        <v>16</v>
      </c>
      <c r="E46" s="33">
        <v>5.666666666666667</v>
      </c>
      <c r="F46" s="34">
        <v>10</v>
      </c>
      <c r="G46" s="35">
        <v>4.333333333333333</v>
      </c>
      <c r="H46" s="36">
        <v>5449.97</v>
      </c>
      <c r="I46" s="37">
        <v>217.99880000000002</v>
      </c>
      <c r="J46" s="38">
        <v>944.66146666666668</v>
      </c>
    </row>
    <row r="47" spans="2:10" x14ac:dyDescent="0.2">
      <c r="B47" s="31">
        <v>36</v>
      </c>
      <c r="C47" s="39" t="s">
        <v>52</v>
      </c>
      <c r="D47" s="33" t="s">
        <v>16</v>
      </c>
      <c r="E47" s="33">
        <v>108.33333333333333</v>
      </c>
      <c r="F47" s="34">
        <v>93</v>
      </c>
      <c r="G47" s="40">
        <v>-15.333333333333329</v>
      </c>
      <c r="H47" s="36">
        <v>7364.72</v>
      </c>
      <c r="I47" s="37">
        <v>294.58879999999999</v>
      </c>
      <c r="J47" s="41">
        <v>-4517.0282666666653</v>
      </c>
    </row>
    <row r="48" spans="2:10" x14ac:dyDescent="0.2">
      <c r="B48" s="31">
        <v>37</v>
      </c>
      <c r="C48" s="39" t="s">
        <v>53</v>
      </c>
      <c r="D48" s="33" t="s">
        <v>16</v>
      </c>
      <c r="E48" s="33">
        <v>52</v>
      </c>
      <c r="F48" s="34">
        <v>113</v>
      </c>
      <c r="G48" s="35">
        <v>61</v>
      </c>
      <c r="H48" s="36">
        <v>2043.45</v>
      </c>
      <c r="I48" s="37">
        <v>81.738</v>
      </c>
      <c r="J48" s="38">
        <v>4986.018</v>
      </c>
    </row>
    <row r="49" spans="2:10" x14ac:dyDescent="0.2">
      <c r="B49" s="31">
        <v>38</v>
      </c>
      <c r="C49" s="39" t="s">
        <v>54</v>
      </c>
      <c r="D49" s="33" t="s">
        <v>16</v>
      </c>
      <c r="E49" s="33">
        <v>149</v>
      </c>
      <c r="F49" s="34">
        <v>150</v>
      </c>
      <c r="G49" s="35">
        <v>1</v>
      </c>
      <c r="H49" s="36">
        <v>3890.57</v>
      </c>
      <c r="I49" s="37">
        <v>155.62280000000001</v>
      </c>
      <c r="J49" s="38">
        <v>155.62280000000001</v>
      </c>
    </row>
    <row r="50" spans="2:10" x14ac:dyDescent="0.2">
      <c r="B50" s="31">
        <v>39</v>
      </c>
      <c r="C50" s="39" t="s">
        <v>55</v>
      </c>
      <c r="D50" s="33" t="s">
        <v>16</v>
      </c>
      <c r="E50" s="33">
        <v>87</v>
      </c>
      <c r="F50" s="34">
        <v>96</v>
      </c>
      <c r="G50" s="35">
        <v>9</v>
      </c>
      <c r="H50" s="36">
        <v>3920.86</v>
      </c>
      <c r="I50" s="37">
        <v>156.83440000000002</v>
      </c>
      <c r="J50" s="38">
        <v>1411.5096000000001</v>
      </c>
    </row>
    <row r="51" spans="2:10" x14ac:dyDescent="0.2">
      <c r="B51" s="31">
        <v>40</v>
      </c>
      <c r="C51" s="39" t="s">
        <v>56</v>
      </c>
      <c r="D51" s="33" t="s">
        <v>16</v>
      </c>
      <c r="E51" s="33">
        <v>121</v>
      </c>
      <c r="F51" s="34">
        <v>124</v>
      </c>
      <c r="G51" s="35">
        <v>3</v>
      </c>
      <c r="H51" s="36">
        <v>1949.62</v>
      </c>
      <c r="I51" s="37">
        <v>77.984799999999993</v>
      </c>
      <c r="J51" s="38">
        <v>233.95439999999996</v>
      </c>
    </row>
    <row r="52" spans="2:10" x14ac:dyDescent="0.2">
      <c r="B52" s="31">
        <v>41</v>
      </c>
      <c r="C52" s="39" t="s">
        <v>57</v>
      </c>
      <c r="D52" s="33" t="s">
        <v>16</v>
      </c>
      <c r="E52" s="33">
        <v>5</v>
      </c>
      <c r="F52" s="34">
        <v>0</v>
      </c>
      <c r="G52" s="40">
        <v>-5</v>
      </c>
      <c r="H52" s="36">
        <v>6014.46</v>
      </c>
      <c r="I52" s="37">
        <v>240.57839999999999</v>
      </c>
      <c r="J52" s="41">
        <v>-1202.8919999999998</v>
      </c>
    </row>
    <row r="53" spans="2:10" x14ac:dyDescent="0.2">
      <c r="B53" s="31">
        <v>42</v>
      </c>
      <c r="C53" s="39" t="s">
        <v>58</v>
      </c>
      <c r="D53" s="33" t="s">
        <v>33</v>
      </c>
      <c r="E53" s="33">
        <v>5.8</v>
      </c>
      <c r="F53" s="34">
        <v>0</v>
      </c>
      <c r="G53" s="40">
        <v>-5.8</v>
      </c>
      <c r="H53" s="36">
        <v>1234.94</v>
      </c>
      <c r="I53" s="37">
        <v>246.988</v>
      </c>
      <c r="J53" s="41">
        <v>-1432.5303999999999</v>
      </c>
    </row>
    <row r="54" spans="2:10" x14ac:dyDescent="0.2">
      <c r="B54" s="31">
        <v>43</v>
      </c>
      <c r="C54" s="39" t="s">
        <v>59</v>
      </c>
      <c r="D54" s="33" t="s">
        <v>33</v>
      </c>
      <c r="E54" s="33">
        <v>1.8</v>
      </c>
      <c r="F54" s="34">
        <v>2</v>
      </c>
      <c r="G54" s="35">
        <v>0.19999999999999996</v>
      </c>
      <c r="H54" s="36">
        <v>1123.49</v>
      </c>
      <c r="I54" s="37">
        <v>224.69800000000001</v>
      </c>
      <c r="J54" s="38">
        <v>44.939599999999992</v>
      </c>
    </row>
    <row r="55" spans="2:10" x14ac:dyDescent="0.2">
      <c r="B55" s="31">
        <v>44</v>
      </c>
      <c r="C55" s="39" t="s">
        <v>60</v>
      </c>
      <c r="D55" s="33" t="s">
        <v>16</v>
      </c>
      <c r="E55" s="33">
        <v>51.666666666666664</v>
      </c>
      <c r="F55" s="34">
        <v>70</v>
      </c>
      <c r="G55" s="35">
        <v>18.333333333333336</v>
      </c>
      <c r="H55" s="36">
        <v>1777.67</v>
      </c>
      <c r="I55" s="37">
        <v>71.106800000000007</v>
      </c>
      <c r="J55" s="38">
        <v>1303.6246666666671</v>
      </c>
    </row>
    <row r="56" spans="2:10" x14ac:dyDescent="0.2">
      <c r="B56" s="31">
        <v>45</v>
      </c>
      <c r="C56" s="39" t="s">
        <v>61</v>
      </c>
      <c r="D56" s="33" t="s">
        <v>16</v>
      </c>
      <c r="E56" s="33">
        <v>23</v>
      </c>
      <c r="F56" s="34">
        <v>21</v>
      </c>
      <c r="G56" s="40">
        <v>-2</v>
      </c>
      <c r="H56" s="36">
        <v>1851.09</v>
      </c>
      <c r="I56" s="37">
        <v>74.043599999999998</v>
      </c>
      <c r="J56" s="41">
        <v>-148.0872</v>
      </c>
    </row>
    <row r="57" spans="2:10" x14ac:dyDescent="0.2">
      <c r="B57" s="31">
        <v>46</v>
      </c>
      <c r="C57" s="39" t="s">
        <v>62</v>
      </c>
      <c r="D57" s="33" t="s">
        <v>16</v>
      </c>
      <c r="E57" s="33">
        <v>121</v>
      </c>
      <c r="F57" s="34">
        <v>125</v>
      </c>
      <c r="G57" s="35">
        <v>4</v>
      </c>
      <c r="H57" s="36">
        <v>1681.88</v>
      </c>
      <c r="I57" s="37">
        <v>67.275199999999998</v>
      </c>
      <c r="J57" s="38">
        <v>269.10079999999999</v>
      </c>
    </row>
    <row r="58" spans="2:10" x14ac:dyDescent="0.2">
      <c r="B58" s="31">
        <v>49</v>
      </c>
      <c r="C58" s="39" t="s">
        <v>63</v>
      </c>
      <c r="D58" s="33" t="s">
        <v>16</v>
      </c>
      <c r="E58" s="33">
        <v>36.333333333333336</v>
      </c>
      <c r="F58" s="34">
        <v>52.333333333333329</v>
      </c>
      <c r="G58" s="35">
        <v>15.999999999999993</v>
      </c>
      <c r="H58" s="36">
        <v>4880.41</v>
      </c>
      <c r="I58" s="37">
        <v>195.21639999999999</v>
      </c>
      <c r="J58" s="38">
        <v>3123.4623999999985</v>
      </c>
    </row>
    <row r="59" spans="2:10" x14ac:dyDescent="0.2">
      <c r="B59" s="31">
        <v>50</v>
      </c>
      <c r="C59" s="39" t="s">
        <v>64</v>
      </c>
      <c r="D59" s="33" t="s">
        <v>33</v>
      </c>
      <c r="E59" s="33">
        <v>0</v>
      </c>
      <c r="F59" s="34">
        <v>2.6</v>
      </c>
      <c r="G59" s="35">
        <v>2.6</v>
      </c>
      <c r="H59" s="36">
        <v>1073.5</v>
      </c>
      <c r="I59" s="37">
        <v>214.7</v>
      </c>
      <c r="J59" s="38">
        <v>558.22</v>
      </c>
    </row>
    <row r="60" spans="2:10" x14ac:dyDescent="0.2">
      <c r="B60" s="31">
        <v>51</v>
      </c>
      <c r="C60" s="39" t="s">
        <v>65</v>
      </c>
      <c r="D60" s="33" t="s">
        <v>16</v>
      </c>
      <c r="E60" s="33">
        <v>161</v>
      </c>
      <c r="F60" s="34">
        <v>157</v>
      </c>
      <c r="G60" s="40">
        <v>-4</v>
      </c>
      <c r="H60" s="36">
        <v>1721.73</v>
      </c>
      <c r="I60" s="37">
        <v>68.869200000000006</v>
      </c>
      <c r="J60" s="41">
        <v>-275.47680000000003</v>
      </c>
    </row>
    <row r="61" spans="2:10" x14ac:dyDescent="0.2">
      <c r="B61" s="31">
        <v>52</v>
      </c>
      <c r="C61" s="39" t="s">
        <v>66</v>
      </c>
      <c r="D61" s="33" t="s">
        <v>16</v>
      </c>
      <c r="E61" s="33">
        <v>35.333333333333336</v>
      </c>
      <c r="F61" s="34">
        <v>17</v>
      </c>
      <c r="G61" s="40">
        <v>-18.333333333333336</v>
      </c>
      <c r="H61" s="36">
        <v>2516.4899999999998</v>
      </c>
      <c r="I61" s="37">
        <v>100.6596</v>
      </c>
      <c r="J61" s="41">
        <v>-1845.4260000000002</v>
      </c>
    </row>
    <row r="62" spans="2:10" x14ac:dyDescent="0.2">
      <c r="B62" s="31">
        <v>53</v>
      </c>
      <c r="C62" s="39" t="s">
        <v>67</v>
      </c>
      <c r="D62" s="33" t="s">
        <v>16</v>
      </c>
      <c r="E62" s="33">
        <v>12</v>
      </c>
      <c r="F62" s="34">
        <v>15</v>
      </c>
      <c r="G62" s="35">
        <v>3</v>
      </c>
      <c r="H62" s="36">
        <v>3869.31</v>
      </c>
      <c r="I62" s="37">
        <v>154.7724</v>
      </c>
      <c r="J62" s="38">
        <v>464.31720000000001</v>
      </c>
    </row>
    <row r="63" spans="2:10" x14ac:dyDescent="0.2">
      <c r="B63" s="31">
        <v>54</v>
      </c>
      <c r="C63" s="39" t="s">
        <v>68</v>
      </c>
      <c r="D63" s="33" t="s">
        <v>16</v>
      </c>
      <c r="E63" s="33">
        <v>52</v>
      </c>
      <c r="F63" s="34">
        <v>67</v>
      </c>
      <c r="G63" s="35">
        <v>15</v>
      </c>
      <c r="H63" s="36">
        <v>3467.31</v>
      </c>
      <c r="I63" s="37">
        <v>138.69239999999999</v>
      </c>
      <c r="J63" s="38">
        <v>2080.386</v>
      </c>
    </row>
    <row r="64" spans="2:10" x14ac:dyDescent="0.2">
      <c r="B64" s="31">
        <v>55</v>
      </c>
      <c r="C64" s="39" t="s">
        <v>69</v>
      </c>
      <c r="D64" s="33" t="s">
        <v>16</v>
      </c>
      <c r="E64" s="33">
        <v>65.666666666666671</v>
      </c>
      <c r="F64" s="34">
        <v>68.333333333333343</v>
      </c>
      <c r="G64" s="35">
        <v>2.6666666666666714</v>
      </c>
      <c r="H64" s="36">
        <v>4935.84</v>
      </c>
      <c r="I64" s="37">
        <v>197.43360000000001</v>
      </c>
      <c r="J64" s="38">
        <v>526.48960000000102</v>
      </c>
    </row>
    <row r="65" spans="2:10" x14ac:dyDescent="0.2">
      <c r="B65" s="31">
        <v>56</v>
      </c>
      <c r="C65" s="39" t="s">
        <v>70</v>
      </c>
      <c r="D65" s="33" t="s">
        <v>33</v>
      </c>
      <c r="E65" s="33">
        <v>3.2</v>
      </c>
      <c r="F65" s="34">
        <v>3.4</v>
      </c>
      <c r="G65" s="35">
        <v>0.19999999999999973</v>
      </c>
      <c r="H65" s="36">
        <v>671.47</v>
      </c>
      <c r="I65" s="37">
        <v>134.29400000000001</v>
      </c>
      <c r="J65" s="38">
        <v>26.858799999999967</v>
      </c>
    </row>
    <row r="66" spans="2:10" x14ac:dyDescent="0.2">
      <c r="B66" s="31">
        <v>58</v>
      </c>
      <c r="C66" s="39" t="s">
        <v>71</v>
      </c>
      <c r="D66" s="33" t="s">
        <v>16</v>
      </c>
      <c r="E66" s="33">
        <v>19.666666666666668</v>
      </c>
      <c r="F66" s="34">
        <v>31</v>
      </c>
      <c r="G66" s="35">
        <v>11.333333333333332</v>
      </c>
      <c r="H66" s="36">
        <v>1542.16</v>
      </c>
      <c r="I66" s="37">
        <v>61.686400000000006</v>
      </c>
      <c r="J66" s="38">
        <v>699.11253333333332</v>
      </c>
    </row>
    <row r="67" spans="2:10" x14ac:dyDescent="0.2">
      <c r="B67" s="44" t="s">
        <v>72</v>
      </c>
      <c r="C67" s="45"/>
      <c r="D67" s="45"/>
      <c r="E67" s="45"/>
      <c r="F67" s="46"/>
      <c r="G67" s="47">
        <v>-126</v>
      </c>
      <c r="H67" s="48"/>
      <c r="I67" s="48"/>
      <c r="J67" s="49">
        <v>-15180.42</v>
      </c>
    </row>
    <row r="68" spans="2:10" x14ac:dyDescent="0.2">
      <c r="B68" s="44" t="s">
        <v>73</v>
      </c>
      <c r="C68" s="45"/>
      <c r="D68" s="45"/>
      <c r="E68" s="45"/>
      <c r="F68" s="46"/>
      <c r="G68" s="50">
        <v>638</v>
      </c>
      <c r="H68" s="48"/>
      <c r="I68" s="48"/>
      <c r="J68" s="51">
        <v>36643.730000000003</v>
      </c>
    </row>
    <row r="69" spans="2:10" x14ac:dyDescent="0.2">
      <c r="B69" s="44" t="s">
        <v>74</v>
      </c>
      <c r="C69" s="45"/>
      <c r="D69" s="45"/>
      <c r="E69" s="45"/>
      <c r="F69" s="46"/>
      <c r="G69" s="50">
        <f>+G68+G67</f>
        <v>512</v>
      </c>
      <c r="H69" s="52"/>
      <c r="I69" s="52"/>
      <c r="J69" s="51">
        <f>+J68+J67</f>
        <v>21463.310000000005</v>
      </c>
    </row>
    <row r="70" spans="2:10" x14ac:dyDescent="0.2">
      <c r="B70" s="31">
        <v>59</v>
      </c>
      <c r="C70" s="43" t="s">
        <v>75</v>
      </c>
      <c r="D70" s="33" t="s">
        <v>76</v>
      </c>
      <c r="E70" s="53">
        <v>246</v>
      </c>
      <c r="F70" s="53">
        <v>275</v>
      </c>
      <c r="G70" s="35">
        <v>29</v>
      </c>
      <c r="H70" s="36">
        <v>0</v>
      </c>
      <c r="I70" s="36">
        <v>101.16</v>
      </c>
      <c r="J70" s="54">
        <v>2933.64</v>
      </c>
    </row>
    <row r="71" spans="2:10" x14ac:dyDescent="0.2">
      <c r="B71" s="31">
        <f>+B70+1</f>
        <v>60</v>
      </c>
      <c r="C71" s="39" t="s">
        <v>77</v>
      </c>
      <c r="D71" s="33" t="s">
        <v>76</v>
      </c>
      <c r="E71" s="53">
        <v>1</v>
      </c>
      <c r="F71" s="53">
        <v>0</v>
      </c>
      <c r="G71" s="40">
        <v>-1</v>
      </c>
      <c r="H71" s="36">
        <v>0</v>
      </c>
      <c r="I71" s="36">
        <v>166.75</v>
      </c>
      <c r="J71" s="55">
        <v>-166.75</v>
      </c>
    </row>
    <row r="72" spans="2:10" x14ac:dyDescent="0.2">
      <c r="B72" s="31">
        <f t="shared" ref="B72" si="0">+B71+1</f>
        <v>61</v>
      </c>
      <c r="C72" s="39" t="s">
        <v>78</v>
      </c>
      <c r="D72" s="33" t="s">
        <v>76</v>
      </c>
      <c r="E72" s="53">
        <v>1</v>
      </c>
      <c r="F72" s="53">
        <v>0</v>
      </c>
      <c r="G72" s="40">
        <v>-1</v>
      </c>
      <c r="H72" s="36">
        <v>0</v>
      </c>
      <c r="I72" s="36">
        <v>219.04</v>
      </c>
      <c r="J72" s="55">
        <v>-219.04</v>
      </c>
    </row>
    <row r="73" spans="2:10" x14ac:dyDescent="0.2">
      <c r="B73" s="44" t="s">
        <v>72</v>
      </c>
      <c r="C73" s="45"/>
      <c r="D73" s="45"/>
      <c r="E73" s="45"/>
      <c r="F73" s="46"/>
      <c r="G73" s="47">
        <f>+G72+G71</f>
        <v>-2</v>
      </c>
      <c r="H73" s="56"/>
      <c r="I73" s="56"/>
      <c r="J73" s="49">
        <f>+J72+J71</f>
        <v>-385.78999999999996</v>
      </c>
    </row>
    <row r="74" spans="2:10" x14ac:dyDescent="0.2">
      <c r="B74" s="44" t="s">
        <v>73</v>
      </c>
      <c r="C74" s="45"/>
      <c r="D74" s="45"/>
      <c r="E74" s="45"/>
      <c r="F74" s="46"/>
      <c r="G74" s="50">
        <v>29</v>
      </c>
      <c r="H74" s="56"/>
      <c r="I74" s="56"/>
      <c r="J74" s="51">
        <f>+J70</f>
        <v>2933.64</v>
      </c>
    </row>
    <row r="75" spans="2:10" x14ac:dyDescent="0.2">
      <c r="B75" s="44" t="s">
        <v>79</v>
      </c>
      <c r="C75" s="45"/>
      <c r="D75" s="45"/>
      <c r="E75" s="45"/>
      <c r="F75" s="46"/>
      <c r="G75" s="50">
        <f>+G74+G73</f>
        <v>27</v>
      </c>
      <c r="H75" s="57"/>
      <c r="I75" s="57"/>
      <c r="J75" s="51">
        <f>+J74+J73</f>
        <v>2547.85</v>
      </c>
    </row>
    <row r="76" spans="2:10" x14ac:dyDescent="0.2">
      <c r="B76" s="44" t="s">
        <v>80</v>
      </c>
      <c r="C76" s="45"/>
      <c r="D76" s="45"/>
      <c r="E76" s="45"/>
      <c r="F76" s="46"/>
      <c r="G76" s="50">
        <f>+G75+G69</f>
        <v>539</v>
      </c>
      <c r="H76" s="58"/>
      <c r="I76" s="58"/>
      <c r="J76" s="51">
        <f>+J75+J69</f>
        <v>24011.160000000003</v>
      </c>
    </row>
    <row r="77" spans="2:10" x14ac:dyDescent="0.2">
      <c r="B77" s="59"/>
      <c r="C77" s="60"/>
      <c r="D77" s="60"/>
      <c r="E77" s="60"/>
      <c r="F77" s="60"/>
      <c r="G77" s="61"/>
      <c r="H77" s="62"/>
      <c r="I77" s="62"/>
      <c r="J77" s="63"/>
    </row>
    <row r="78" spans="2:10" x14ac:dyDescent="0.2">
      <c r="B78" s="64" t="s">
        <v>81</v>
      </c>
      <c r="C78" s="65"/>
      <c r="D78" s="65"/>
      <c r="E78" s="65"/>
      <c r="F78" s="65"/>
      <c r="G78" s="66"/>
      <c r="H78" s="67"/>
      <c r="I78" s="67"/>
      <c r="J78" s="68" t="s">
        <v>82</v>
      </c>
    </row>
    <row r="79" spans="2:10" x14ac:dyDescent="0.2">
      <c r="B79" s="69" t="s">
        <v>83</v>
      </c>
      <c r="C79" s="65"/>
      <c r="D79" s="65"/>
      <c r="E79" s="65"/>
      <c r="F79" s="65"/>
      <c r="G79" s="66"/>
      <c r="H79" s="67"/>
      <c r="I79" s="67"/>
      <c r="J79" s="70" t="s">
        <v>84</v>
      </c>
    </row>
    <row r="80" spans="2:10" x14ac:dyDescent="0.2">
      <c r="B80" s="71" t="s">
        <v>85</v>
      </c>
      <c r="C80" s="72"/>
      <c r="D80" s="72"/>
      <c r="E80" s="72"/>
      <c r="F80" s="72"/>
      <c r="G80" s="66"/>
      <c r="H80" s="67"/>
      <c r="I80" s="67"/>
      <c r="J80" s="73" t="s">
        <v>86</v>
      </c>
    </row>
    <row r="81" spans="2:10" x14ac:dyDescent="0.2">
      <c r="B81" s="74"/>
      <c r="C81" s="72"/>
      <c r="D81" s="72"/>
      <c r="E81" s="72"/>
      <c r="F81" s="72"/>
      <c r="G81" s="66"/>
      <c r="H81" s="75"/>
      <c r="I81" s="75"/>
      <c r="J81" s="76"/>
    </row>
    <row r="82" spans="2:10" ht="15" customHeight="1" x14ac:dyDescent="0.2">
      <c r="B82" s="77" t="s">
        <v>87</v>
      </c>
      <c r="C82" s="78"/>
      <c r="D82" s="78"/>
      <c r="E82" s="78"/>
      <c r="F82" s="78"/>
      <c r="G82" s="78"/>
      <c r="H82" s="78"/>
      <c r="I82" s="78"/>
      <c r="J82" s="79"/>
    </row>
    <row r="83" spans="2:10" x14ac:dyDescent="0.2">
      <c r="B83" s="80"/>
      <c r="C83" s="81"/>
      <c r="D83" s="81"/>
      <c r="E83" s="81"/>
      <c r="F83" s="81"/>
      <c r="G83" s="81"/>
      <c r="H83" s="81"/>
      <c r="I83" s="81"/>
      <c r="J83" s="82"/>
    </row>
    <row r="84" spans="2:10" x14ac:dyDescent="0.2">
      <c r="B84" s="83"/>
      <c r="C84" s="60"/>
      <c r="D84" s="84"/>
      <c r="E84" s="60"/>
      <c r="F84" s="60"/>
      <c r="G84" s="85"/>
      <c r="H84" s="86"/>
      <c r="I84" s="86"/>
      <c r="J84" s="63"/>
    </row>
    <row r="85" spans="2:10" x14ac:dyDescent="0.2">
      <c r="B85" s="69" t="s">
        <v>88</v>
      </c>
      <c r="C85" s="65"/>
      <c r="D85" s="87"/>
      <c r="E85" s="65"/>
      <c r="F85" s="65"/>
      <c r="G85" s="88"/>
      <c r="H85" s="67"/>
      <c r="I85" s="67"/>
      <c r="J85" s="76"/>
    </row>
    <row r="86" spans="2:10" x14ac:dyDescent="0.2">
      <c r="B86" s="89" t="s">
        <v>89</v>
      </c>
      <c r="C86" s="65"/>
      <c r="D86" s="87"/>
      <c r="E86" s="65"/>
      <c r="F86" s="65"/>
      <c r="G86" s="88"/>
      <c r="H86" s="67"/>
      <c r="I86" s="67"/>
      <c r="J86" s="76"/>
    </row>
    <row r="87" spans="2:10" x14ac:dyDescent="0.2">
      <c r="B87" s="90" t="s">
        <v>86</v>
      </c>
      <c r="C87" s="65"/>
      <c r="D87" s="87"/>
      <c r="E87" s="65"/>
      <c r="F87" s="65"/>
      <c r="G87" s="88"/>
      <c r="H87" s="67"/>
      <c r="I87" s="67"/>
      <c r="J87" s="76"/>
    </row>
    <row r="88" spans="2:10" x14ac:dyDescent="0.2">
      <c r="B88" s="91"/>
      <c r="C88" s="92"/>
      <c r="D88" s="93"/>
      <c r="E88" s="92"/>
      <c r="F88" s="92"/>
      <c r="G88" s="94"/>
      <c r="H88" s="95"/>
      <c r="I88" s="95"/>
      <c r="J88" s="96"/>
    </row>
  </sheetData>
  <autoFilter ref="B11:J76"/>
  <mergeCells count="8">
    <mergeCell ref="B76:F76"/>
    <mergeCell ref="B82:J83"/>
    <mergeCell ref="B67:F67"/>
    <mergeCell ref="B68:F68"/>
    <mergeCell ref="B69:F69"/>
    <mergeCell ref="B73:F73"/>
    <mergeCell ref="B74:F74"/>
    <mergeCell ref="B75:F7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2018-08-17T04:44:55Z</dcterms:created>
  <dcterms:modified xsi:type="dcterms:W3CDTF">2018-08-17T04:45:01Z</dcterms:modified>
</cp:coreProperties>
</file>