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dits\GPH Audit\2017-18\Q4\Fixed Assets\"/>
    </mc:Choice>
  </mc:AlternateContent>
  <xr:revisionPtr revIDLastSave="0" documentId="13_ncr:1_{B21E68D8-D0E2-4CC2-9E97-ED5BE4384747}" xr6:coauthVersionLast="32" xr6:coauthVersionMax="32" xr10:uidLastSave="{00000000-0000-0000-0000-000000000000}"/>
  <bookViews>
    <workbookView xWindow="0" yWindow="0" windowWidth="20490" windowHeight="7545" activeTab="1" xr2:uid="{04B1FE89-1089-447B-B057-C0BC1FB310D0}"/>
  </bookViews>
  <sheets>
    <sheet name="Checklist" sheetId="2" r:id="rId1"/>
    <sheet name="Observations" sheetId="1" r:id="rId2"/>
  </sheets>
  <externalReferences>
    <externalReference r:id="rId3"/>
  </externalReferences>
  <definedNames>
    <definedName name="_xlnm._FilterDatabase" localSheetId="0" hidden="1">Checklist!$E$3:$G$27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1" i="1"/>
  <c r="D23" i="1" s="1"/>
  <c r="D11" i="1"/>
  <c r="D8" i="1"/>
  <c r="D5" i="1"/>
  <c r="D4" i="1"/>
  <c r="D6" i="1" s="1"/>
  <c r="D25" i="1" l="1"/>
</calcChain>
</file>

<file path=xl/sharedStrings.xml><?xml version="1.0" encoding="utf-8"?>
<sst xmlns="http://schemas.openxmlformats.org/spreadsheetml/2006/main" count="89" uniqueCount="66">
  <si>
    <t>Sl.No</t>
  </si>
  <si>
    <t>Observation</t>
  </si>
  <si>
    <t>Amount</t>
  </si>
  <si>
    <t>Variation in Depreciation booked as per FAR and Ledger</t>
  </si>
  <si>
    <t>Gross Block as per FAR</t>
  </si>
  <si>
    <t>Gross Block as per Ledger</t>
  </si>
  <si>
    <t>Difference</t>
  </si>
  <si>
    <t>During our physical verification of fixed assets on 11-5-2018, in Engineering, HK, Accounts departments - we observed that assets were not affixed with Asset identification number.</t>
  </si>
  <si>
    <t>Variation in depreciation calculation in software. For Asset number SOFT00032.
Rates are being used instead of useful life for computing the depreciation.</t>
  </si>
  <si>
    <t>No specific capitalization policy and absence of policy for disposal of fixed assets</t>
  </si>
  <si>
    <t>No periodical Physical verification of Assets done by the mangement during the Year.</t>
  </si>
  <si>
    <t>Few R&amp;M expenditure is not capitalized.</t>
  </si>
  <si>
    <t>Insurance Copies for fixed assets are not provided.</t>
  </si>
  <si>
    <t xml:space="preserve"> Annexure 1</t>
  </si>
  <si>
    <t>Software</t>
  </si>
  <si>
    <t>Variation in calculation of dep as per Companies Act 2013</t>
  </si>
  <si>
    <t>Dep Value</t>
  </si>
  <si>
    <t>Useful life</t>
  </si>
  <si>
    <t>5 Years, I.e 1825 days</t>
  </si>
  <si>
    <t xml:space="preserve"> </t>
  </si>
  <si>
    <t xml:space="preserve">Dep per day </t>
  </si>
  <si>
    <t xml:space="preserve">But Dep per day is taken as </t>
  </si>
  <si>
    <t>Difference(Short provision of depreciation)</t>
  </si>
  <si>
    <t>And intead of Useful life, rates are being used for calculating dep as</t>
  </si>
  <si>
    <t xml:space="preserve"> Annexure 2</t>
  </si>
  <si>
    <t>Voucher Number</t>
  </si>
  <si>
    <t>Date</t>
  </si>
  <si>
    <t>Vendor Name</t>
  </si>
  <si>
    <t>Description</t>
  </si>
  <si>
    <t xml:space="preserve"> R&amp;M A.C/REFRIGERATION</t>
  </si>
  <si>
    <t>M/S.NOBLE ELECTRICAL WORKS T/W LABOUR</t>
  </si>
  <si>
    <t>S.No</t>
  </si>
  <si>
    <t>YES</t>
  </si>
  <si>
    <t>Is there any authorised process for procurement of fixed assets</t>
  </si>
  <si>
    <t>Whether all procurements of fixed assets are in line with the process of the company</t>
  </si>
  <si>
    <t>Whether FAR maintined by the company?</t>
  </si>
  <si>
    <t>NO</t>
  </si>
  <si>
    <t>Whether all Assets are being numbered in accordance with FAR?</t>
  </si>
  <si>
    <t>Whether pre required number of quotaitions obatined ?</t>
  </si>
  <si>
    <t>Whether comparitive statements prepared and authorized according to the policy?</t>
  </si>
  <si>
    <t>Whether all eligible credits are duly taken during the purchases of fixed assets?</t>
  </si>
  <si>
    <t>Whether there any reconciliation mechanism between FAR &amp; Financials?</t>
  </si>
  <si>
    <t>Whether Physical verification of Assets has been done by the mangement during the Year?</t>
  </si>
  <si>
    <t>Whether there any reconciliation mechanism between FAR &amp; Physical verification report?</t>
  </si>
  <si>
    <t>Whether there any specific capitalization policy for the company?</t>
  </si>
  <si>
    <t>Whether capitalisation has been done in accordance with Company policy and Statutory requirement?</t>
  </si>
  <si>
    <t>Whether repairs has been capitalised?</t>
  </si>
  <si>
    <t>Whether repairs has been  done for machines with AMC vendors only in case there is any AMC?</t>
  </si>
  <si>
    <t>Is payment to made vendor according to the AMC?</t>
  </si>
  <si>
    <t>NOT PROVIDED</t>
  </si>
  <si>
    <t>Whether there is insurance policy for the Assets ?</t>
  </si>
  <si>
    <t>NOT VALIDATED</t>
  </si>
  <si>
    <t>Whether all insurance documents are renewed in time ?</t>
  </si>
  <si>
    <t>Whether all conditions mentioned by insurance company being followed by the company?</t>
  </si>
  <si>
    <t>Whether the depreceiation calculation is as per the Schedule II of Companies Act and AS 10?</t>
  </si>
  <si>
    <t>Is there any policy manintained for disposal of fixed assets?</t>
  </si>
  <si>
    <t>IS the policy being followed for the disposal?</t>
  </si>
  <si>
    <t>Are quotaions raised for sale of Assets and authorized comparitive statements prepared?</t>
  </si>
  <si>
    <t>Whether there any separate rigister for leased Assets?</t>
  </si>
  <si>
    <t>Whether Lease licences are being renwed intime?</t>
  </si>
  <si>
    <t>Checklist</t>
  </si>
  <si>
    <t>YES/NO</t>
  </si>
  <si>
    <t>No Documented Policy</t>
  </si>
  <si>
    <t>No leased Asset register maintained</t>
  </si>
  <si>
    <t xml:space="preserve">Amount </t>
  </si>
  <si>
    <t>Annexures: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</si>
</sst>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* #,##0.00_ ;_ * \-#,##0.00_ ;_ * &quot;-&quot;??_ ;_ @_ "/>
    <numFmt numFmtId="165" formatCode="_ * #,##0_ ;_ * \-#,##0_ ;_ * &quot;-&quot;??_ ;_ @_ "/>
    <numFmt numFmtId="166" formatCode="dd\-mm\-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Border="0" applyProtection="0"/>
  </cellStyleXfs>
  <cellXfs count="50">
    <xf numFmtId="0" fontId="0" fillId="0" borderId="0" xfId="0"/>
    <xf numFmtId="165" fontId="0" fillId="0" borderId="0" xfId="1" applyNumberFormat="1" applyFont="1"/>
    <xf numFmtId="0" fontId="2" fillId="0" borderId="1" xfId="0" applyFont="1" applyBorder="1"/>
    <xf numFmtId="0" fontId="2" fillId="0" borderId="2" xfId="0" applyFont="1" applyBorder="1"/>
    <xf numFmtId="165" fontId="2" fillId="0" borderId="2" xfId="1" applyNumberFormat="1" applyFont="1" applyBorder="1"/>
    <xf numFmtId="0" fontId="2" fillId="0" borderId="3" xfId="0" applyFont="1" applyBorder="1"/>
    <xf numFmtId="0" fontId="2" fillId="0" borderId="0" xfId="0" applyFont="1"/>
    <xf numFmtId="0" fontId="0" fillId="0" borderId="4" xfId="0" applyBorder="1"/>
    <xf numFmtId="0" fontId="0" fillId="0" borderId="5" xfId="0" applyBorder="1"/>
    <xf numFmtId="165" fontId="2" fillId="0" borderId="5" xfId="1" applyNumberFormat="1" applyFont="1" applyBorder="1"/>
    <xf numFmtId="0" fontId="0" fillId="0" borderId="6" xfId="0" applyBorder="1"/>
    <xf numFmtId="165" fontId="0" fillId="0" borderId="5" xfId="1" applyNumberFormat="1" applyFont="1" applyBorder="1"/>
    <xf numFmtId="0" fontId="2" fillId="0" borderId="5" xfId="0" applyFont="1" applyBorder="1"/>
    <xf numFmtId="0" fontId="0" fillId="0" borderId="5" xfId="0" applyBorder="1" applyAlignment="1">
      <alignment wrapText="1"/>
    </xf>
    <xf numFmtId="165" fontId="2" fillId="0" borderId="0" xfId="1" applyNumberFormat="1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165" fontId="2" fillId="0" borderId="12" xfId="1" applyNumberFormat="1" applyFont="1" applyBorder="1"/>
    <xf numFmtId="0" fontId="0" fillId="0" borderId="13" xfId="0" applyBorder="1"/>
    <xf numFmtId="0" fontId="0" fillId="0" borderId="14" xfId="0" applyBorder="1"/>
    <xf numFmtId="165" fontId="0" fillId="0" borderId="15" xfId="1" applyNumberFormat="1" applyFont="1" applyBorder="1"/>
    <xf numFmtId="14" fontId="0" fillId="0" borderId="0" xfId="0" applyNumberFormat="1"/>
    <xf numFmtId="2" fontId="0" fillId="0" borderId="6" xfId="0" applyNumberFormat="1" applyBorder="1"/>
    <xf numFmtId="2" fontId="0" fillId="0" borderId="0" xfId="0" applyNumberFormat="1"/>
    <xf numFmtId="2" fontId="0" fillId="0" borderId="16" xfId="0" applyNumberFormat="1" applyBorder="1"/>
    <xf numFmtId="165" fontId="0" fillId="0" borderId="17" xfId="1" applyNumberFormat="1" applyFont="1" applyBorder="1"/>
    <xf numFmtId="0" fontId="2" fillId="0" borderId="18" xfId="0" applyFont="1" applyBorder="1"/>
    <xf numFmtId="2" fontId="2" fillId="0" borderId="10" xfId="0" applyNumberFormat="1" applyFont="1" applyBorder="1"/>
    <xf numFmtId="0" fontId="0" fillId="0" borderId="15" xfId="2" applyNumberFormat="1" applyFont="1" applyBorder="1"/>
    <xf numFmtId="164" fontId="0" fillId="0" borderId="0" xfId="0" applyNumberFormat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3" fillId="0" borderId="22" xfId="3" applyFont="1" applyFill="1" applyBorder="1" applyAlignment="1"/>
    <xf numFmtId="166" fontId="3" fillId="0" borderId="23" xfId="3" applyNumberFormat="1" applyFont="1" applyFill="1" applyBorder="1" applyAlignment="1"/>
    <xf numFmtId="0" fontId="3" fillId="0" borderId="23" xfId="3" applyFont="1" applyFill="1" applyBorder="1" applyAlignment="1"/>
    <xf numFmtId="0" fontId="3" fillId="0" borderId="0" xfId="3" applyFont="1" applyFill="1" applyBorder="1" applyAlignment="1"/>
    <xf numFmtId="166" fontId="3" fillId="0" borderId="0" xfId="3" applyNumberFormat="1" applyFont="1" applyFill="1" applyBorder="1" applyAlignment="1"/>
    <xf numFmtId="0" fontId="0" fillId="0" borderId="24" xfId="0" applyBorder="1"/>
    <xf numFmtId="0" fontId="0" fillId="0" borderId="22" xfId="0" applyBorder="1"/>
    <xf numFmtId="0" fontId="0" fillId="0" borderId="23" xfId="0" applyBorder="1"/>
    <xf numFmtId="0" fontId="2" fillId="0" borderId="3" xfId="0" applyFont="1" applyFill="1" applyBorder="1"/>
    <xf numFmtId="43" fontId="0" fillId="0" borderId="24" xfId="1" applyFont="1" applyBorder="1"/>
    <xf numFmtId="0" fontId="0" fillId="0" borderId="0" xfId="0" applyBorder="1"/>
    <xf numFmtId="0" fontId="0" fillId="0" borderId="0" xfId="0" applyBorder="1" applyAlignment="1">
      <alignment wrapText="1"/>
    </xf>
    <xf numFmtId="165" fontId="2" fillId="0" borderId="0" xfId="1" applyNumberFormat="1" applyFont="1" applyBorder="1"/>
    <xf numFmtId="0" fontId="4" fillId="0" borderId="0" xfId="0" applyFont="1" applyBorder="1"/>
  </cellXfs>
  <cellStyles count="4">
    <cellStyle name="Comma" xfId="1" builtinId="3"/>
    <cellStyle name="Normal" xfId="0" builtinId="0"/>
    <cellStyle name="Normal 2" xfId="3" xr:uid="{028137DA-36B2-4665-9123-0C4A3117822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PH%20Q4\FAR_GPH_2017-18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FAR"/>
      <sheetName val="Dep Ledger"/>
      <sheetName val="Observation"/>
      <sheetName val="Sheet1"/>
      <sheetName val="BS Fixed Assets_Ledger"/>
      <sheetName val="AMC"/>
      <sheetName val="Sheet3"/>
      <sheetName val="Capital exp"/>
    </sheetNames>
    <sheetDataSet>
      <sheetData sheetId="0" refreshError="1"/>
      <sheetData sheetId="1">
        <row r="51">
          <cell r="L51">
            <v>3675100</v>
          </cell>
        </row>
      </sheetData>
      <sheetData sheetId="2">
        <row r="121">
          <cell r="I121">
            <v>3686369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EAEE6-5396-453C-927A-B6259A7ACB9D}">
  <dimension ref="E2:G27"/>
  <sheetViews>
    <sheetView workbookViewId="0">
      <selection activeCell="C3" sqref="C3"/>
    </sheetView>
  </sheetViews>
  <sheetFormatPr defaultRowHeight="15" x14ac:dyDescent="0.25"/>
  <cols>
    <col min="6" max="6" width="93.7109375" bestFit="1" customWidth="1"/>
    <col min="7" max="7" width="33.85546875" bestFit="1" customWidth="1"/>
  </cols>
  <sheetData>
    <row r="2" spans="5:7" ht="15.75" thickBot="1" x14ac:dyDescent="0.3"/>
    <row r="3" spans="5:7" x14ac:dyDescent="0.25">
      <c r="E3" s="2" t="s">
        <v>31</v>
      </c>
      <c r="F3" s="3" t="s">
        <v>60</v>
      </c>
      <c r="G3" s="5" t="s">
        <v>61</v>
      </c>
    </row>
    <row r="4" spans="5:7" x14ac:dyDescent="0.25">
      <c r="E4" s="7">
        <v>1</v>
      </c>
      <c r="F4" s="8" t="s">
        <v>33</v>
      </c>
      <c r="G4" s="10" t="s">
        <v>32</v>
      </c>
    </row>
    <row r="5" spans="5:7" x14ac:dyDescent="0.25">
      <c r="E5" s="7">
        <v>2</v>
      </c>
      <c r="F5" s="8" t="s">
        <v>34</v>
      </c>
      <c r="G5" s="10" t="s">
        <v>32</v>
      </c>
    </row>
    <row r="6" spans="5:7" x14ac:dyDescent="0.25">
      <c r="E6" s="7">
        <v>3</v>
      </c>
      <c r="F6" s="8" t="s">
        <v>35</v>
      </c>
      <c r="G6" s="10" t="s">
        <v>32</v>
      </c>
    </row>
    <row r="7" spans="5:7" x14ac:dyDescent="0.25">
      <c r="E7" s="7">
        <v>4</v>
      </c>
      <c r="F7" s="8" t="s">
        <v>37</v>
      </c>
      <c r="G7" s="10" t="s">
        <v>36</v>
      </c>
    </row>
    <row r="8" spans="5:7" x14ac:dyDescent="0.25">
      <c r="E8" s="7">
        <v>5</v>
      </c>
      <c r="F8" s="8" t="s">
        <v>38</v>
      </c>
      <c r="G8" s="10" t="s">
        <v>32</v>
      </c>
    </row>
    <row r="9" spans="5:7" x14ac:dyDescent="0.25">
      <c r="E9" s="7">
        <v>6</v>
      </c>
      <c r="F9" s="8" t="s">
        <v>39</v>
      </c>
      <c r="G9" s="10" t="s">
        <v>32</v>
      </c>
    </row>
    <row r="10" spans="5:7" x14ac:dyDescent="0.25">
      <c r="E10" s="7">
        <v>7</v>
      </c>
      <c r="F10" s="8" t="s">
        <v>40</v>
      </c>
      <c r="G10" s="10" t="s">
        <v>32</v>
      </c>
    </row>
    <row r="11" spans="5:7" x14ac:dyDescent="0.25">
      <c r="E11" s="7">
        <v>8</v>
      </c>
      <c r="F11" s="8" t="s">
        <v>41</v>
      </c>
      <c r="G11" s="10" t="s">
        <v>32</v>
      </c>
    </row>
    <row r="12" spans="5:7" x14ac:dyDescent="0.25">
      <c r="E12" s="7">
        <v>9</v>
      </c>
      <c r="F12" s="8" t="s">
        <v>42</v>
      </c>
      <c r="G12" s="10" t="s">
        <v>36</v>
      </c>
    </row>
    <row r="13" spans="5:7" x14ac:dyDescent="0.25">
      <c r="E13" s="7">
        <v>10</v>
      </c>
      <c r="F13" s="8" t="s">
        <v>43</v>
      </c>
      <c r="G13" s="10" t="s">
        <v>36</v>
      </c>
    </row>
    <row r="14" spans="5:7" x14ac:dyDescent="0.25">
      <c r="E14" s="7">
        <v>11</v>
      </c>
      <c r="F14" s="8" t="s">
        <v>44</v>
      </c>
      <c r="G14" s="10" t="s">
        <v>36</v>
      </c>
    </row>
    <row r="15" spans="5:7" x14ac:dyDescent="0.25">
      <c r="E15" s="7">
        <v>12</v>
      </c>
      <c r="F15" s="8" t="s">
        <v>45</v>
      </c>
      <c r="G15" s="10" t="s">
        <v>32</v>
      </c>
    </row>
    <row r="16" spans="5:7" x14ac:dyDescent="0.25">
      <c r="E16" s="7">
        <v>13</v>
      </c>
      <c r="F16" s="8" t="s">
        <v>46</v>
      </c>
      <c r="G16" s="10" t="s">
        <v>36</v>
      </c>
    </row>
    <row r="17" spans="5:7" x14ac:dyDescent="0.25">
      <c r="E17" s="7">
        <v>14</v>
      </c>
      <c r="F17" s="8" t="s">
        <v>47</v>
      </c>
      <c r="G17" s="10" t="s">
        <v>32</v>
      </c>
    </row>
    <row r="18" spans="5:7" x14ac:dyDescent="0.25">
      <c r="E18" s="7">
        <v>15</v>
      </c>
      <c r="F18" s="8" t="s">
        <v>48</v>
      </c>
      <c r="G18" s="10" t="s">
        <v>32</v>
      </c>
    </row>
    <row r="19" spans="5:7" x14ac:dyDescent="0.25">
      <c r="E19" s="7">
        <v>16</v>
      </c>
      <c r="F19" s="8" t="s">
        <v>50</v>
      </c>
      <c r="G19" s="10" t="s">
        <v>49</v>
      </c>
    </row>
    <row r="20" spans="5:7" x14ac:dyDescent="0.25">
      <c r="E20" s="7">
        <v>17</v>
      </c>
      <c r="F20" s="8" t="s">
        <v>52</v>
      </c>
      <c r="G20" s="10" t="s">
        <v>51</v>
      </c>
    </row>
    <row r="21" spans="5:7" x14ac:dyDescent="0.25">
      <c r="E21" s="7">
        <v>18</v>
      </c>
      <c r="F21" s="8" t="s">
        <v>53</v>
      </c>
      <c r="G21" s="10" t="s">
        <v>51</v>
      </c>
    </row>
    <row r="22" spans="5:7" x14ac:dyDescent="0.25">
      <c r="E22" s="7">
        <v>19</v>
      </c>
      <c r="F22" s="8" t="s">
        <v>54</v>
      </c>
      <c r="G22" s="10" t="s">
        <v>36</v>
      </c>
    </row>
    <row r="23" spans="5:7" x14ac:dyDescent="0.25">
      <c r="E23" s="7">
        <v>20</v>
      </c>
      <c r="F23" s="8" t="s">
        <v>55</v>
      </c>
      <c r="G23" s="10" t="s">
        <v>62</v>
      </c>
    </row>
    <row r="24" spans="5:7" x14ac:dyDescent="0.25">
      <c r="E24" s="7">
        <v>21</v>
      </c>
      <c r="F24" s="8" t="s">
        <v>56</v>
      </c>
      <c r="G24" s="10" t="s">
        <v>32</v>
      </c>
    </row>
    <row r="25" spans="5:7" x14ac:dyDescent="0.25">
      <c r="E25" s="7">
        <v>22</v>
      </c>
      <c r="F25" s="8" t="s">
        <v>57</v>
      </c>
      <c r="G25" s="10" t="s">
        <v>36</v>
      </c>
    </row>
    <row r="26" spans="5:7" x14ac:dyDescent="0.25">
      <c r="E26" s="7">
        <v>23</v>
      </c>
      <c r="F26" s="8" t="s">
        <v>58</v>
      </c>
      <c r="G26" s="10" t="s">
        <v>63</v>
      </c>
    </row>
    <row r="27" spans="5:7" ht="15.75" thickBot="1" x14ac:dyDescent="0.3">
      <c r="E27" s="42">
        <v>24</v>
      </c>
      <c r="F27" s="43" t="s">
        <v>59</v>
      </c>
      <c r="G27" s="4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2F030-FAB1-4F4F-ABFD-B50C09A1392C}">
  <dimension ref="B1:J32"/>
  <sheetViews>
    <sheetView tabSelected="1" workbookViewId="0">
      <selection activeCell="A19" sqref="A19"/>
    </sheetView>
  </sheetViews>
  <sheetFormatPr defaultRowHeight="15" x14ac:dyDescent="0.25"/>
  <cols>
    <col min="2" max="2" width="19.5703125" customWidth="1"/>
    <col min="3" max="3" width="82" bestFit="1" customWidth="1"/>
    <col min="4" max="4" width="44.28515625" style="1" bestFit="1" customWidth="1"/>
    <col min="5" max="5" width="24.42578125" style="1" bestFit="1" customWidth="1"/>
    <col min="6" max="6" width="10.5703125" bestFit="1" customWidth="1"/>
    <col min="10" max="10" width="10.42578125" bestFit="1" customWidth="1"/>
  </cols>
  <sheetData>
    <row r="1" spans="2:6" ht="15.75" thickBot="1" x14ac:dyDescent="0.3"/>
    <row r="2" spans="2:6" s="6" customFormat="1" x14ac:dyDescent="0.25">
      <c r="B2" s="2" t="s">
        <v>0</v>
      </c>
      <c r="C2" s="3" t="s">
        <v>1</v>
      </c>
      <c r="D2" s="4" t="s">
        <v>2</v>
      </c>
      <c r="E2" s="4"/>
      <c r="F2" s="5"/>
    </row>
    <row r="3" spans="2:6" x14ac:dyDescent="0.25">
      <c r="B3" s="7">
        <v>1</v>
      </c>
      <c r="C3" s="12" t="s">
        <v>3</v>
      </c>
      <c r="D3" s="9"/>
      <c r="E3" s="9"/>
      <c r="F3" s="10"/>
    </row>
    <row r="4" spans="2:6" x14ac:dyDescent="0.25">
      <c r="B4" s="7" t="s">
        <v>19</v>
      </c>
      <c r="C4" s="8" t="s">
        <v>4</v>
      </c>
      <c r="D4" s="11">
        <f>[1]FAR!L51</f>
        <v>3675100</v>
      </c>
      <c r="E4" s="11"/>
      <c r="F4" s="10"/>
    </row>
    <row r="5" spans="2:6" x14ac:dyDescent="0.25">
      <c r="B5" s="7" t="s">
        <v>19</v>
      </c>
      <c r="C5" s="8" t="s">
        <v>5</v>
      </c>
      <c r="D5" s="11">
        <f>'[1]Dep Ledger'!I121</f>
        <v>3686369</v>
      </c>
      <c r="E5" s="11"/>
      <c r="F5" s="10"/>
    </row>
    <row r="6" spans="2:6" x14ac:dyDescent="0.25">
      <c r="B6" s="7" t="s">
        <v>19</v>
      </c>
      <c r="C6" s="12" t="s">
        <v>6</v>
      </c>
      <c r="D6" s="9">
        <f>D4-D5</f>
        <v>-11269</v>
      </c>
      <c r="E6" s="9"/>
      <c r="F6" s="10"/>
    </row>
    <row r="7" spans="2:6" ht="31.5" customHeight="1" x14ac:dyDescent="0.25">
      <c r="B7" s="7">
        <v>3</v>
      </c>
      <c r="C7" s="13" t="s">
        <v>7</v>
      </c>
      <c r="D7" s="9"/>
      <c r="E7" s="9"/>
      <c r="F7" s="10"/>
    </row>
    <row r="8" spans="2:6" ht="30" x14ac:dyDescent="0.25">
      <c r="B8" s="7">
        <v>4</v>
      </c>
      <c r="C8" s="13" t="s">
        <v>8</v>
      </c>
      <c r="D8" s="9" t="str">
        <f>B18</f>
        <v xml:space="preserve"> Annexure 1</v>
      </c>
      <c r="E8" s="9"/>
      <c r="F8" s="10"/>
    </row>
    <row r="9" spans="2:6" x14ac:dyDescent="0.25">
      <c r="B9" s="7">
        <v>5</v>
      </c>
      <c r="C9" s="13" t="s">
        <v>9</v>
      </c>
      <c r="D9" s="9"/>
      <c r="E9" s="9"/>
      <c r="F9" s="10"/>
    </row>
    <row r="10" spans="2:6" x14ac:dyDescent="0.25">
      <c r="B10" s="7">
        <v>6</v>
      </c>
      <c r="C10" s="13" t="s">
        <v>10</v>
      </c>
      <c r="D10" s="9"/>
      <c r="E10" s="9"/>
      <c r="F10" s="10"/>
    </row>
    <row r="11" spans="2:6" x14ac:dyDescent="0.25">
      <c r="B11" s="7">
        <v>7</v>
      </c>
      <c r="C11" s="13" t="s">
        <v>11</v>
      </c>
      <c r="D11" s="9" t="str">
        <f>B29</f>
        <v xml:space="preserve"> Annexure 2</v>
      </c>
      <c r="E11" s="9"/>
      <c r="F11" s="10"/>
    </row>
    <row r="12" spans="2:6" x14ac:dyDescent="0.25">
      <c r="B12" s="7">
        <v>8</v>
      </c>
      <c r="C12" s="13" t="s">
        <v>12</v>
      </c>
      <c r="D12" s="9"/>
      <c r="E12" s="9"/>
      <c r="F12" s="10"/>
    </row>
    <row r="13" spans="2:6" x14ac:dyDescent="0.25">
      <c r="B13" s="46"/>
      <c r="C13" s="47"/>
      <c r="D13" s="48"/>
      <c r="E13" s="48"/>
      <c r="F13" s="46"/>
    </row>
    <row r="14" spans="2:6" x14ac:dyDescent="0.25">
      <c r="B14" s="46"/>
      <c r="C14" s="47"/>
      <c r="D14" s="48"/>
      <c r="E14" s="48"/>
      <c r="F14" s="46"/>
    </row>
    <row r="15" spans="2:6" x14ac:dyDescent="0.25">
      <c r="B15" s="46"/>
      <c r="C15" s="47"/>
      <c r="D15" s="48"/>
      <c r="E15" s="48"/>
      <c r="F15" s="46"/>
    </row>
    <row r="16" spans="2:6" ht="23.25" x14ac:dyDescent="0.35">
      <c r="B16" s="49" t="s">
        <v>65</v>
      </c>
      <c r="C16" s="47"/>
      <c r="D16" s="48"/>
      <c r="E16" s="48"/>
      <c r="F16" s="46"/>
    </row>
    <row r="17" spans="2:10" ht="15.75" thickBot="1" x14ac:dyDescent="0.3">
      <c r="C17" s="6"/>
      <c r="D17" s="14"/>
      <c r="E17" s="14"/>
    </row>
    <row r="18" spans="2:10" ht="15.75" thickBot="1" x14ac:dyDescent="0.3">
      <c r="B18" s="15" t="s">
        <v>13</v>
      </c>
      <c r="C18" s="16"/>
      <c r="D18" s="17"/>
      <c r="E18" s="14"/>
    </row>
    <row r="19" spans="2:10" s="6" customFormat="1" ht="15.75" thickBot="1" x14ac:dyDescent="0.3">
      <c r="B19" s="18" t="s">
        <v>0</v>
      </c>
      <c r="C19" s="19" t="s">
        <v>14</v>
      </c>
      <c r="D19" s="20" t="s">
        <v>2</v>
      </c>
      <c r="E19" s="14"/>
    </row>
    <row r="20" spans="2:10" x14ac:dyDescent="0.25">
      <c r="B20" s="21">
        <v>8859</v>
      </c>
      <c r="C20" s="22" t="s">
        <v>15</v>
      </c>
      <c r="D20" s="23"/>
      <c r="J20" s="24"/>
    </row>
    <row r="21" spans="2:10" x14ac:dyDescent="0.25">
      <c r="B21" s="7"/>
      <c r="C21" s="8" t="s">
        <v>16</v>
      </c>
      <c r="D21" s="10">
        <f>21100-1055</f>
        <v>20045</v>
      </c>
      <c r="E21"/>
      <c r="J21" s="24"/>
    </row>
    <row r="22" spans="2:10" x14ac:dyDescent="0.25">
      <c r="B22" s="7"/>
      <c r="C22" s="8" t="s">
        <v>17</v>
      </c>
      <c r="D22" s="10" t="s">
        <v>18</v>
      </c>
      <c r="E22" t="s">
        <v>19</v>
      </c>
    </row>
    <row r="23" spans="2:10" x14ac:dyDescent="0.25">
      <c r="B23" s="7"/>
      <c r="C23" s="8" t="s">
        <v>20</v>
      </c>
      <c r="D23" s="25">
        <f>D21/(5*365)</f>
        <v>10.983561643835616</v>
      </c>
      <c r="E23" s="26"/>
    </row>
    <row r="24" spans="2:10" ht="15.75" thickBot="1" x14ac:dyDescent="0.3">
      <c r="B24" s="7"/>
      <c r="C24" s="27" t="s">
        <v>21</v>
      </c>
      <c r="D24" s="28">
        <f>530/92</f>
        <v>5.7608695652173916</v>
      </c>
    </row>
    <row r="25" spans="2:10" s="6" customFormat="1" ht="15.75" thickBot="1" x14ac:dyDescent="0.3">
      <c r="B25" s="29"/>
      <c r="C25" s="30" t="s">
        <v>22</v>
      </c>
      <c r="D25" s="20">
        <f>D24-D23</f>
        <v>-5.2226920786182243</v>
      </c>
      <c r="E25" s="14"/>
    </row>
    <row r="26" spans="2:10" x14ac:dyDescent="0.25">
      <c r="B26" s="7"/>
      <c r="C26" s="22" t="s">
        <v>23</v>
      </c>
      <c r="D26" s="31">
        <v>10</v>
      </c>
    </row>
    <row r="27" spans="2:10" x14ac:dyDescent="0.25">
      <c r="C27" s="24"/>
      <c r="F27" s="32"/>
    </row>
    <row r="28" spans="2:10" ht="15.75" thickBot="1" x14ac:dyDescent="0.3">
      <c r="C28" s="24"/>
    </row>
    <row r="29" spans="2:10" ht="15.75" thickBot="1" x14ac:dyDescent="0.3">
      <c r="B29" s="33" t="s">
        <v>24</v>
      </c>
      <c r="C29" s="34"/>
      <c r="D29" s="34"/>
      <c r="E29" s="34"/>
      <c r="F29" s="35"/>
    </row>
    <row r="30" spans="2:10" x14ac:dyDescent="0.25">
      <c r="B30" s="2" t="s">
        <v>25</v>
      </c>
      <c r="C30" s="3" t="s">
        <v>26</v>
      </c>
      <c r="D30" s="3" t="s">
        <v>27</v>
      </c>
      <c r="E30" s="3" t="s">
        <v>28</v>
      </c>
      <c r="F30" s="44" t="s">
        <v>64</v>
      </c>
    </row>
    <row r="31" spans="2:10" ht="15.75" thickBot="1" x14ac:dyDescent="0.3">
      <c r="B31" s="36">
        <v>228</v>
      </c>
      <c r="C31" s="37">
        <v>43190</v>
      </c>
      <c r="D31" s="38" t="s">
        <v>30</v>
      </c>
      <c r="E31" s="38" t="s">
        <v>29</v>
      </c>
      <c r="F31" s="45">
        <v>98380</v>
      </c>
    </row>
    <row r="32" spans="2:10" x14ac:dyDescent="0.25">
      <c r="B32" s="39"/>
      <c r="C32" s="40"/>
      <c r="D32" s="39"/>
      <c r="E32" s="39"/>
    </row>
  </sheetData>
  <mergeCells count="2">
    <mergeCell ref="B18:D18"/>
    <mergeCell ref="B29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Observations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Sarvani</dc:creator>
  <cp:lastModifiedBy>Sarvani</cp:lastModifiedBy>
  <dcterms:created xsi:type="dcterms:W3CDTF">2018-05-11T12:45:54Z</dcterms:created>
  <dcterms:modified xsi:type="dcterms:W3CDTF">2018-05-11T13:03:22Z</dcterms:modified>
</cp:coreProperties>
</file>