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r\Documents\GitHub\65-Keyboard\"/>
    </mc:Choice>
  </mc:AlternateContent>
  <xr:revisionPtr revIDLastSave="0" documentId="13_ncr:1_{67448974-C91F-442C-A498-EE788123E9D8}" xr6:coauthVersionLast="47" xr6:coauthVersionMax="47" xr10:uidLastSave="{00000000-0000-0000-0000-000000000000}"/>
  <bookViews>
    <workbookView xWindow="-16320" yWindow="-120" windowWidth="16440" windowHeight="28320" xr2:uid="{9889003C-2723-49A8-808D-023C4202CB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11" i="1"/>
  <c r="H7" i="1"/>
  <c r="H10" i="1"/>
  <c r="H14" i="1"/>
  <c r="H15" i="1"/>
  <c r="H12" i="1"/>
  <c r="H13" i="1"/>
</calcChain>
</file>

<file path=xl/sharedStrings.xml><?xml version="1.0" encoding="utf-8"?>
<sst xmlns="http://schemas.openxmlformats.org/spreadsheetml/2006/main" count="111" uniqueCount="63">
  <si>
    <t>Item #</t>
  </si>
  <si>
    <t>Ref Des</t>
  </si>
  <si>
    <t>Qty</t>
  </si>
  <si>
    <t>Manufacturer</t>
  </si>
  <si>
    <t>Mfg Part #</t>
  </si>
  <si>
    <t>Description/Value</t>
  </si>
  <si>
    <t>Package</t>
  </si>
  <si>
    <t>Type</t>
  </si>
  <si>
    <t>Include in PCB</t>
  </si>
  <si>
    <t>STMicroelectronics</t>
  </si>
  <si>
    <t>STM32F103RET6TR</t>
  </si>
  <si>
    <t>LQFP-64</t>
  </si>
  <si>
    <t>Yes</t>
  </si>
  <si>
    <t>ARM Microcontrollers - MCU 32BIT Cortex M3 H/D Performance LINE</t>
  </si>
  <si>
    <t>ESP32-S3-MINI-1-N8</t>
  </si>
  <si>
    <t>Espressif Systems</t>
  </si>
  <si>
    <t>Multiprotocol Modules SMD module, ESP32-S3FN8, 8 MB SPI flash, PCB antenna</t>
  </si>
  <si>
    <t>No</t>
  </si>
  <si>
    <t>SMD</t>
  </si>
  <si>
    <t>Adafruit</t>
  </si>
  <si>
    <t>Adafruit Accessories 1N4148 SMT SOD-123 Diodes - 100 Pack</t>
  </si>
  <si>
    <t>Kailh</t>
  </si>
  <si>
    <t>Vendor</t>
  </si>
  <si>
    <t>Mouser</t>
  </si>
  <si>
    <t>Cannonkeys</t>
  </si>
  <si>
    <t>Kailh MX Hotswap Sockets - 110 Pack</t>
  </si>
  <si>
    <t>Azoteq</t>
  </si>
  <si>
    <t>IQS6243200DNR</t>
  </si>
  <si>
    <t>Board Mount Motion &amp; Position Sensors 2 x Capacitive, Hall rotation</t>
  </si>
  <si>
    <t>DFN-10</t>
  </si>
  <si>
    <t>Murata Electronics</t>
  </si>
  <si>
    <t>GCM188R71C104KA37J</t>
  </si>
  <si>
    <t>Multilayer Ceramic Capacitors MLCC - SMD/SMT 0.1 uF 16 VDC 10% 0603 X7R AEC-Q200</t>
  </si>
  <si>
    <t>Yageo</t>
  </si>
  <si>
    <t>TPOWER</t>
  </si>
  <si>
    <t>TP4056</t>
  </si>
  <si>
    <t>4V~6V Lithium-ion/Polymer 1 1A ESOP-8 Battery Management ROHS</t>
  </si>
  <si>
    <t>ESOP-8</t>
  </si>
  <si>
    <t>MAX17048G+T10</t>
  </si>
  <si>
    <t>Battery Management 3 A 1-Cell/2-Cell Fuel Gauge with ModelGauge</t>
  </si>
  <si>
    <t>Analog Devices Inc.</t>
  </si>
  <si>
    <t>TDFN-8</t>
  </si>
  <si>
    <t>U6</t>
  </si>
  <si>
    <t>U4</t>
  </si>
  <si>
    <t>U5</t>
  </si>
  <si>
    <t>U1</t>
  </si>
  <si>
    <t>U3</t>
  </si>
  <si>
    <t>RC0402FR-7D4K7L</t>
  </si>
  <si>
    <t>Thick Film Resistors - SMD 4.7 kOhms 62.5 mW 0402 1%</t>
  </si>
  <si>
    <t xml:space="preserve">SMD </t>
  </si>
  <si>
    <t>RC0402JR-7D10KL</t>
  </si>
  <si>
    <t>Thick Film Resistors - SMD 10 kOhms 62.5 mW 0402 5%</t>
  </si>
  <si>
    <t>RC0402FR-7D2KL</t>
  </si>
  <si>
    <t>Thick Film Resistors - SMD 2kOhms 1/16W 0402 1%</t>
  </si>
  <si>
    <t>RC0402JR-07470RL</t>
  </si>
  <si>
    <t>Thick Film Resistors - SMD 470 Ohms 62.5mW 0402 5%</t>
  </si>
  <si>
    <t>GRM1555C2A101GA01D</t>
  </si>
  <si>
    <t>Multilayer Ceramic Capacitors MLCC - SMD/SMT 100 pF 100 VDC 2% 0402 C0G (NP0)</t>
  </si>
  <si>
    <t>Multilayer Ceramic Capacitors MLCC - SMD/SMT 0402 10uF 4VDC 20% X6S AEC-Q200</t>
  </si>
  <si>
    <t>GRM155R71C103KA01J</t>
  </si>
  <si>
    <t>Multilayer Ceramic Capacitors MLCC - SMD/SMT 0.01 uF 16 VDC 10% 0402 X7R</t>
  </si>
  <si>
    <t>Multilayer Ceramic Capacitors MLCC - SMD/SMT 4.7 uF 6.3 VDC 20% 0402 X5R</t>
  </si>
  <si>
    <t>GRM155R60J475ME47J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</si>
</sst>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333333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YAGEO/RC0402FR-7D4K7L?qs=F5EMLAvA7ID7%2FFIVczkCh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FE901-52FF-4CE6-9C79-25A63A496803}">
  <dimension ref="A1:J18"/>
  <sheetViews>
    <sheetView tabSelected="1" zoomScale="85" zoomScaleNormal="85" workbookViewId="0">
      <selection activeCell="D18" sqref="D18"/>
    </sheetView>
  </sheetViews>
  <sheetFormatPr defaultRowHeight="15" x14ac:dyDescent="0.25"/>
  <cols>
    <col min="1" max="1" width="6.28515625" bestFit="1" customWidth="1"/>
    <col min="2" max="2" width="7.42578125" bestFit="1" customWidth="1"/>
    <col min="3" max="3" width="3.85546875" bestFit="1" customWidth="1"/>
    <col min="4" max="4" width="18" bestFit="1" customWidth="1"/>
    <col min="5" max="5" width="18" customWidth="1"/>
    <col min="6" max="6" width="21.7109375" bestFit="1" customWidth="1"/>
    <col min="7" max="7" width="79.140625" bestFit="1" customWidth="1"/>
    <col min="8" max="8" width="8.42578125" bestFit="1" customWidth="1"/>
    <col min="9" max="9" width="5" bestFit="1" customWidth="1"/>
    <col min="10" max="10" width="13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42</v>
      </c>
      <c r="C2">
        <v>1</v>
      </c>
      <c r="D2" t="s">
        <v>9</v>
      </c>
      <c r="E2" t="s">
        <v>23</v>
      </c>
      <c r="F2" t="s">
        <v>10</v>
      </c>
      <c r="G2" t="s">
        <v>13</v>
      </c>
      <c r="H2" t="s">
        <v>11</v>
      </c>
      <c r="I2" t="s">
        <v>18</v>
      </c>
      <c r="J2" t="s">
        <v>12</v>
      </c>
    </row>
    <row r="3" spans="1:10" x14ac:dyDescent="0.25">
      <c r="A3">
        <v>2</v>
      </c>
      <c r="B3" t="s">
        <v>43</v>
      </c>
      <c r="C3">
        <v>1</v>
      </c>
      <c r="D3" t="s">
        <v>15</v>
      </c>
      <c r="E3" t="s">
        <v>23</v>
      </c>
      <c r="F3" t="s">
        <v>14</v>
      </c>
      <c r="G3" t="s">
        <v>16</v>
      </c>
      <c r="I3" t="s">
        <v>18</v>
      </c>
      <c r="J3" t="s">
        <v>17</v>
      </c>
    </row>
    <row r="4" spans="1:10" x14ac:dyDescent="0.25">
      <c r="A4">
        <v>3</v>
      </c>
      <c r="C4">
        <v>1</v>
      </c>
      <c r="D4" t="s">
        <v>19</v>
      </c>
      <c r="E4" t="s">
        <v>23</v>
      </c>
      <c r="F4">
        <v>5099</v>
      </c>
      <c r="G4" t="s">
        <v>20</v>
      </c>
      <c r="I4" t="s">
        <v>18</v>
      </c>
      <c r="J4" t="s">
        <v>17</v>
      </c>
    </row>
    <row r="5" spans="1:10" x14ac:dyDescent="0.25">
      <c r="A5">
        <v>4</v>
      </c>
      <c r="C5">
        <v>1</v>
      </c>
      <c r="D5" t="s">
        <v>21</v>
      </c>
      <c r="E5" t="s">
        <v>24</v>
      </c>
      <c r="G5" t="s">
        <v>25</v>
      </c>
      <c r="J5" t="s">
        <v>17</v>
      </c>
    </row>
    <row r="6" spans="1:10" x14ac:dyDescent="0.25">
      <c r="A6">
        <v>5</v>
      </c>
      <c r="B6" t="s">
        <v>46</v>
      </c>
      <c r="C6">
        <v>1</v>
      </c>
      <c r="D6" t="s">
        <v>26</v>
      </c>
      <c r="E6" t="s">
        <v>23</v>
      </c>
      <c r="F6" t="s">
        <v>27</v>
      </c>
      <c r="G6" t="s">
        <v>28</v>
      </c>
      <c r="H6" t="s">
        <v>29</v>
      </c>
      <c r="I6" t="s">
        <v>18</v>
      </c>
      <c r="J6" t="s">
        <v>12</v>
      </c>
    </row>
    <row r="7" spans="1:10" x14ac:dyDescent="0.25">
      <c r="A7">
        <v>6</v>
      </c>
      <c r="D7" t="s">
        <v>30</v>
      </c>
      <c r="E7" t="s">
        <v>23</v>
      </c>
      <c r="F7" t="s">
        <v>31</v>
      </c>
      <c r="G7" t="s">
        <v>32</v>
      </c>
      <c r="H7" t="str">
        <f t="shared" ref="H7" si="0">"0"&amp;603</f>
        <v>0603</v>
      </c>
      <c r="I7" t="s">
        <v>18</v>
      </c>
      <c r="J7" t="s">
        <v>17</v>
      </c>
    </row>
    <row r="8" spans="1:10" x14ac:dyDescent="0.25">
      <c r="A8">
        <v>7</v>
      </c>
      <c r="D8" t="s">
        <v>30</v>
      </c>
      <c r="E8" t="s">
        <v>23</v>
      </c>
      <c r="F8" t="s">
        <v>62</v>
      </c>
      <c r="G8" s="1" t="s">
        <v>61</v>
      </c>
      <c r="H8" t="str">
        <f t="shared" ref="H8:H9" si="1">"0"&amp;402</f>
        <v>0402</v>
      </c>
      <c r="I8" t="s">
        <v>18</v>
      </c>
      <c r="J8" t="s">
        <v>12</v>
      </c>
    </row>
    <row r="9" spans="1:10" x14ac:dyDescent="0.25">
      <c r="A9">
        <v>8</v>
      </c>
      <c r="D9" t="s">
        <v>30</v>
      </c>
      <c r="E9" t="s">
        <v>23</v>
      </c>
      <c r="F9" s="1" t="s">
        <v>59</v>
      </c>
      <c r="G9" s="1" t="s">
        <v>60</v>
      </c>
      <c r="H9" t="str">
        <f t="shared" si="1"/>
        <v>0402</v>
      </c>
      <c r="I9" t="s">
        <v>18</v>
      </c>
      <c r="J9" t="s">
        <v>12</v>
      </c>
    </row>
    <row r="10" spans="1:10" x14ac:dyDescent="0.25">
      <c r="A10">
        <v>9</v>
      </c>
      <c r="D10" t="s">
        <v>30</v>
      </c>
      <c r="E10" t="s">
        <v>23</v>
      </c>
      <c r="F10" s="1" t="s">
        <v>56</v>
      </c>
      <c r="G10" s="1" t="s">
        <v>57</v>
      </c>
      <c r="H10" t="str">
        <f>"0"&amp;402</f>
        <v>0402</v>
      </c>
      <c r="I10" t="s">
        <v>18</v>
      </c>
      <c r="J10" t="s">
        <v>12</v>
      </c>
    </row>
    <row r="11" spans="1:10" x14ac:dyDescent="0.25">
      <c r="A11">
        <v>10</v>
      </c>
      <c r="D11" t="s">
        <v>30</v>
      </c>
      <c r="E11" t="s">
        <v>23</v>
      </c>
      <c r="F11" s="1" t="s">
        <v>56</v>
      </c>
      <c r="G11" s="1" t="s">
        <v>58</v>
      </c>
      <c r="H11" t="str">
        <f>"0"&amp;402</f>
        <v>0402</v>
      </c>
      <c r="I11" t="s">
        <v>18</v>
      </c>
      <c r="J11" t="s">
        <v>12</v>
      </c>
    </row>
    <row r="12" spans="1:10" x14ac:dyDescent="0.25">
      <c r="A12">
        <v>11</v>
      </c>
      <c r="D12" t="s">
        <v>33</v>
      </c>
      <c r="E12" t="s">
        <v>23</v>
      </c>
      <c r="F12" t="s">
        <v>50</v>
      </c>
      <c r="G12" t="s">
        <v>51</v>
      </c>
      <c r="H12" t="str">
        <f>"0"&amp;402</f>
        <v>0402</v>
      </c>
      <c r="I12" t="s">
        <v>49</v>
      </c>
      <c r="J12" t="s">
        <v>12</v>
      </c>
    </row>
    <row r="13" spans="1:10" x14ac:dyDescent="0.25">
      <c r="A13">
        <v>12</v>
      </c>
      <c r="D13" t="s">
        <v>33</v>
      </c>
      <c r="E13" t="s">
        <v>23</v>
      </c>
      <c r="F13" t="s">
        <v>47</v>
      </c>
      <c r="G13" t="s">
        <v>48</v>
      </c>
      <c r="H13" t="str">
        <f>"0"&amp;402</f>
        <v>0402</v>
      </c>
      <c r="I13" t="s">
        <v>49</v>
      </c>
      <c r="J13" t="s">
        <v>12</v>
      </c>
    </row>
    <row r="14" spans="1:10" x14ac:dyDescent="0.25">
      <c r="A14">
        <v>13</v>
      </c>
      <c r="D14" t="s">
        <v>33</v>
      </c>
      <c r="E14" t="s">
        <v>23</v>
      </c>
      <c r="F14" t="s">
        <v>54</v>
      </c>
      <c r="G14" t="s">
        <v>55</v>
      </c>
      <c r="H14" t="str">
        <f t="shared" ref="H14:H15" si="2">"0"&amp;402</f>
        <v>0402</v>
      </c>
      <c r="I14" t="s">
        <v>49</v>
      </c>
      <c r="J14" t="s">
        <v>12</v>
      </c>
    </row>
    <row r="15" spans="1:10" x14ac:dyDescent="0.25">
      <c r="A15">
        <v>14</v>
      </c>
      <c r="D15" t="s">
        <v>33</v>
      </c>
      <c r="E15" t="s">
        <v>23</v>
      </c>
      <c r="F15" t="s">
        <v>52</v>
      </c>
      <c r="G15" t="s">
        <v>53</v>
      </c>
      <c r="H15" t="str">
        <f t="shared" si="2"/>
        <v>0402</v>
      </c>
      <c r="I15" t="s">
        <v>49</v>
      </c>
      <c r="J15" t="s">
        <v>12</v>
      </c>
    </row>
    <row r="16" spans="1:10" x14ac:dyDescent="0.25">
      <c r="A16">
        <v>15</v>
      </c>
      <c r="B16" t="s">
        <v>44</v>
      </c>
      <c r="C16">
        <v>1</v>
      </c>
      <c r="D16" t="s">
        <v>34</v>
      </c>
      <c r="F16" t="s">
        <v>35</v>
      </c>
      <c r="G16" t="s">
        <v>36</v>
      </c>
      <c r="H16" t="s">
        <v>37</v>
      </c>
      <c r="I16" t="s">
        <v>18</v>
      </c>
      <c r="J16" t="s">
        <v>12</v>
      </c>
    </row>
    <row r="17" spans="1:10" x14ac:dyDescent="0.25">
      <c r="A17">
        <v>16</v>
      </c>
      <c r="B17" t="s">
        <v>45</v>
      </c>
      <c r="C17">
        <v>1</v>
      </c>
      <c r="D17" s="1" t="s">
        <v>40</v>
      </c>
      <c r="E17" t="s">
        <v>23</v>
      </c>
      <c r="F17" s="1" t="s">
        <v>38</v>
      </c>
      <c r="G17" s="1" t="s">
        <v>39</v>
      </c>
      <c r="H17" s="1" t="s">
        <v>41</v>
      </c>
      <c r="I17" t="s">
        <v>18</v>
      </c>
      <c r="J17" t="s">
        <v>12</v>
      </c>
    </row>
    <row r="18" spans="1:10" x14ac:dyDescent="0.25">
      <c r="A18">
        <v>17</v>
      </c>
    </row>
  </sheetData>
  <phoneticPr fontId="2" type="noConversion"/>
  <hyperlinks>
    <hyperlink ref="F13" r:id="rId1" display="https://www.mouser.com/ProductDetail/YAGEO/RC0402FR-7D4K7L?qs=F5EMLAvA7ID7%2FFIVczkChg%3D%3D" xr:uid="{C925B2DD-194A-4737-9372-5384CD7E16B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Yau</dc:creator>
  <cp:lastModifiedBy>Oliver Yau</cp:lastModifiedBy>
  <dcterms:created xsi:type="dcterms:W3CDTF">2025-04-28T18:36:36Z</dcterms:created>
  <dcterms:modified xsi:type="dcterms:W3CDTF">2025-05-01T09:04:42Z</dcterms:modified>
</cp:coreProperties>
</file>