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GTG\public\uploads\users\"/>
    </mc:Choice>
  </mc:AlternateContent>
  <xr:revisionPtr revIDLastSave="0" documentId="13_ncr:1_{250A4F7B-90CB-480B-B9F3-C517A8348865}" xr6:coauthVersionLast="37" xr6:coauthVersionMax="37" xr10:uidLastSave="{00000000-0000-0000-0000-000000000000}"/>
  <bookViews>
    <workbookView xWindow="0" yWindow="0" windowWidth="20490" windowHeight="6945" xr2:uid="{00000000-000D-0000-FFFF-FFFF00000000}"/>
  </bookViews>
  <sheets>
    <sheet name="estudianteMateria" sheetId="1" r:id="rId1"/>
    <sheet name="Roles" sheetId="2" state="hidden" r:id="rId2"/>
    <sheet name="estuMateriaData" sheetId="3" state="hidden" r:id="rId3"/>
  </sheets>
  <definedNames>
    <definedName name="escuelas">Roles!$E$2:$F$8</definedName>
    <definedName name="mod">Roles!$H$2:$I$3</definedName>
    <definedName name="roles">Roles!$B$2:$D$4</definedName>
    <definedName name="roles_p">Roles!$A$2:$B$7</definedName>
    <definedName name="roles_pr">Roles!$B$2:$C$7</definedName>
    <definedName name="roles_s">Roles!$A$3:$B$6</definedName>
    <definedName name="roles_se">Roles!$B$3:$C$6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3" l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/>
  <c r="B19" i="3" l="1"/>
  <c r="F50" i="3" l="1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50" i="3" l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" i="3"/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2" i="3"/>
  <c r="A2" i="3"/>
</calcChain>
</file>

<file path=xl/sharedStrings.xml><?xml version="1.0" encoding="utf-8"?>
<sst xmlns="http://schemas.openxmlformats.org/spreadsheetml/2006/main" count="70" uniqueCount="65">
  <si>
    <t>Nombre</t>
  </si>
  <si>
    <t>Administrador</t>
  </si>
  <si>
    <t>Docente</t>
  </si>
  <si>
    <t>Estudiante</t>
  </si>
  <si>
    <r>
      <t xml:space="preserve">1- </t>
    </r>
    <r>
      <rPr>
        <i/>
        <sz val="11"/>
        <color theme="1"/>
        <rFont val="Calibri"/>
        <family val="2"/>
        <scheme val="minor"/>
      </rPr>
      <t>No modifique</t>
    </r>
    <r>
      <rPr>
        <sz val="12"/>
        <color theme="1"/>
        <rFont val="Calibri"/>
        <family val="2"/>
        <scheme val="minor"/>
      </rPr>
      <t xml:space="preserve"> el orden de las columnas ni hojas del formato. </t>
    </r>
  </si>
  <si>
    <t>usuario</t>
  </si>
  <si>
    <t>Coordinador General</t>
  </si>
  <si>
    <t>Docente Asesor</t>
  </si>
  <si>
    <t>nombres</t>
  </si>
  <si>
    <t>apellidos</t>
  </si>
  <si>
    <t>Coordinador de Asignaturas</t>
  </si>
  <si>
    <t>ID</t>
  </si>
  <si>
    <t>Nombre Escuela</t>
  </si>
  <si>
    <t>id</t>
  </si>
  <si>
    <t>Escuela de Arquitectura</t>
  </si>
  <si>
    <t>Escuela de Ingeniería de Sistemas Informáticos</t>
  </si>
  <si>
    <t>Escuela de Ingeniería Industrial</t>
  </si>
  <si>
    <t>Escuela de Ingeniería Civil</t>
  </si>
  <si>
    <t>Escuela de Ingeniería Eléctrica</t>
  </si>
  <si>
    <t>Escuela de Ingeniería Mecánica</t>
  </si>
  <si>
    <t>Escuela de Ingeniería Química y Alimentos</t>
  </si>
  <si>
    <t>codmateria</t>
  </si>
  <si>
    <t>Escuela</t>
  </si>
  <si>
    <t>escuela_id</t>
  </si>
  <si>
    <t>INSTRUCCIONES GENERALES</t>
  </si>
  <si>
    <t>Carnet</t>
  </si>
  <si>
    <t>estudiante_materia</t>
  </si>
  <si>
    <t>INSTRUCCIONES DE LLENADO POR MATERIA</t>
  </si>
  <si>
    <r>
      <t xml:space="preserve">1-En el presente Excel solo se pueden cargar </t>
    </r>
    <r>
      <rPr>
        <b/>
        <sz val="12"/>
        <color theme="1"/>
        <rFont val="Calibri"/>
        <family val="2"/>
        <scheme val="minor"/>
      </rPr>
      <t xml:space="preserve">Estudiantes por Materia </t>
    </r>
  </si>
  <si>
    <t>ESPECIFICACIONES DE USUARIOS.</t>
  </si>
  <si>
    <r>
      <t xml:space="preserve">1- El sistema Maneja dos tipos de autentificacion de Usuarios: </t>
    </r>
    <r>
      <rPr>
        <b/>
        <sz val="12"/>
        <color theme="1"/>
        <rFont val="Calibri"/>
        <family val="2"/>
        <scheme val="minor"/>
      </rPr>
      <t>Locales y LDAP</t>
    </r>
  </si>
  <si>
    <r>
      <t xml:space="preserve">y un </t>
    </r>
    <r>
      <rPr>
        <b/>
        <sz val="12"/>
        <color theme="1"/>
        <rFont val="Calibri"/>
        <family val="2"/>
        <scheme val="minor"/>
      </rPr>
      <t xml:space="preserve">PASSWORD. </t>
    </r>
  </si>
  <si>
    <r>
      <t xml:space="preserve">le cree un </t>
    </r>
    <r>
      <rPr>
        <b/>
        <sz val="12"/>
        <color theme="1"/>
        <rFont val="Calibri"/>
        <family val="2"/>
        <scheme val="minor"/>
      </rPr>
      <t xml:space="preserve">Usuario Local </t>
    </r>
    <r>
      <rPr>
        <sz val="12"/>
        <color theme="1"/>
        <rFont val="Calibri"/>
        <family val="2"/>
        <scheme val="minor"/>
      </rPr>
      <t>y una</t>
    </r>
    <r>
      <rPr>
        <b/>
        <sz val="12"/>
        <color theme="1"/>
        <rFont val="Calibri"/>
        <family val="2"/>
        <scheme val="minor"/>
      </rPr>
      <t xml:space="preserve"> Password Personal</t>
    </r>
    <r>
      <rPr>
        <sz val="12"/>
        <color theme="1"/>
        <rFont val="Calibri"/>
        <family val="2"/>
        <scheme val="minor"/>
      </rPr>
      <t>.</t>
    </r>
  </si>
  <si>
    <t>Modalidad</t>
  </si>
  <si>
    <t>Id</t>
  </si>
  <si>
    <t>P</t>
  </si>
  <si>
    <t>L</t>
  </si>
  <si>
    <t>Presencial</t>
  </si>
  <si>
    <t>En Linea</t>
  </si>
  <si>
    <t>modalidad</t>
  </si>
  <si>
    <r>
      <t xml:space="preserve">2-Para los </t>
    </r>
    <r>
      <rPr>
        <b/>
        <sz val="12"/>
        <color theme="1"/>
        <rFont val="Calibri"/>
        <family val="2"/>
        <scheme val="minor"/>
      </rPr>
      <t>Estudiantes</t>
    </r>
    <r>
      <rPr>
        <sz val="12"/>
        <color theme="1"/>
        <rFont val="Calibri"/>
        <family val="2"/>
        <scheme val="minor"/>
      </rPr>
      <t xml:space="preserve"> se deben </t>
    </r>
    <r>
      <rPr>
        <b/>
        <sz val="12"/>
        <color theme="1"/>
        <rFont val="Calibri"/>
        <family val="2"/>
        <scheme val="minor"/>
      </rPr>
      <t>llenar todos los campos</t>
    </r>
  </si>
  <si>
    <r>
      <t xml:space="preserve">3-El campo </t>
    </r>
    <r>
      <rPr>
        <b/>
        <sz val="12"/>
        <color theme="1"/>
        <rFont val="Calibri"/>
        <family val="2"/>
        <scheme val="minor"/>
      </rPr>
      <t>Carnet</t>
    </r>
    <r>
      <rPr>
        <sz val="12"/>
        <color theme="1"/>
        <rFont val="Calibri"/>
        <family val="2"/>
        <scheme val="minor"/>
      </rPr>
      <t xml:space="preserve">, para un estudiante debe cumplir el formato: </t>
    </r>
    <r>
      <rPr>
        <b/>
        <sz val="12"/>
        <color theme="1"/>
        <rFont val="Calibri"/>
        <family val="2"/>
        <scheme val="minor"/>
      </rPr>
      <t>AB12345</t>
    </r>
  </si>
  <si>
    <t>4-El carnet se compone de 2 letras que son las iniciales de los apellidos y 5 numeros</t>
  </si>
  <si>
    <r>
      <t xml:space="preserve">5-Las </t>
    </r>
    <r>
      <rPr>
        <b/>
        <sz val="12"/>
        <color theme="1"/>
        <rFont val="Calibri"/>
        <family val="2"/>
        <scheme val="minor"/>
      </rPr>
      <t>2 primeras letras</t>
    </r>
    <r>
      <rPr>
        <sz val="12"/>
        <color theme="1"/>
        <rFont val="Calibri"/>
        <family val="2"/>
        <scheme val="minor"/>
      </rPr>
      <t xml:space="preserve"> del </t>
    </r>
    <r>
      <rPr>
        <b/>
        <sz val="12"/>
        <color theme="1"/>
        <rFont val="Calibri"/>
        <family val="2"/>
        <scheme val="minor"/>
      </rPr>
      <t>CARNET</t>
    </r>
    <r>
      <rPr>
        <sz val="12"/>
        <color theme="1"/>
        <rFont val="Calibri"/>
        <family val="2"/>
        <scheme val="minor"/>
      </rPr>
      <t xml:space="preserve"> deben ser ingresadas con </t>
    </r>
    <r>
      <rPr>
        <b/>
        <sz val="12"/>
        <color theme="1"/>
        <rFont val="Calibri"/>
        <family val="2"/>
        <scheme val="minor"/>
      </rPr>
      <t>MAYUSCULAS</t>
    </r>
  </si>
  <si>
    <r>
      <t xml:space="preserve">7-Las letras que conforman el codigo de la materia deben ser ingresadas en </t>
    </r>
    <r>
      <rPr>
        <b/>
        <sz val="12"/>
        <color theme="1"/>
        <rFont val="Calibri"/>
        <family val="2"/>
        <scheme val="minor"/>
      </rPr>
      <t>MAYUSCULAS</t>
    </r>
    <r>
      <rPr>
        <sz val="12"/>
        <color theme="1"/>
        <rFont val="Calibri"/>
        <family val="2"/>
        <scheme val="minor"/>
      </rPr>
      <t>.</t>
    </r>
  </si>
  <si>
    <r>
      <t xml:space="preserve">2- Para esta carga de Excel el Usuario a crear debe existir en el </t>
    </r>
    <r>
      <rPr>
        <b/>
        <sz val="12"/>
        <color theme="1"/>
        <rFont val="Calibri"/>
        <family val="2"/>
        <scheme val="minor"/>
      </rPr>
      <t>LDAP</t>
    </r>
    <r>
      <rPr>
        <sz val="12"/>
        <color theme="1"/>
        <rFont val="Calibri"/>
        <family val="2"/>
        <scheme val="minor"/>
      </rPr>
      <t xml:space="preserve">, es decir, tener asociado un </t>
    </r>
    <r>
      <rPr>
        <b/>
        <sz val="12"/>
        <color theme="1"/>
        <rFont val="Calibri"/>
        <family val="2"/>
        <scheme val="minor"/>
      </rPr>
      <t>USUARIO</t>
    </r>
  </si>
  <si>
    <r>
      <t xml:space="preserve">3-Si el Usuario </t>
    </r>
    <r>
      <rPr>
        <b/>
        <sz val="12"/>
        <color theme="1"/>
        <rFont val="Calibri"/>
        <family val="2"/>
        <scheme val="minor"/>
      </rPr>
      <t>no posee credenciales</t>
    </r>
    <r>
      <rPr>
        <sz val="12"/>
        <color theme="1"/>
        <rFont val="Calibri"/>
        <family val="2"/>
        <scheme val="minor"/>
      </rPr>
      <t xml:space="preserve"> de LDAP, debe abocarse al </t>
    </r>
    <r>
      <rPr>
        <b/>
        <sz val="12"/>
        <color theme="1"/>
        <rFont val="Calibri"/>
        <family val="2"/>
        <scheme val="minor"/>
      </rPr>
      <t>Administrador del Sistema</t>
    </r>
    <r>
      <rPr>
        <sz val="12"/>
        <color theme="1"/>
        <rFont val="Calibri"/>
        <family val="2"/>
        <scheme val="minor"/>
      </rPr>
      <t xml:space="preserve"> para que este</t>
    </r>
  </si>
  <si>
    <t>OR15012</t>
  </si>
  <si>
    <t>AR14019</t>
  </si>
  <si>
    <t>Protocolo</t>
  </si>
  <si>
    <t>Primer nombre</t>
  </si>
  <si>
    <t>Segundo nombre</t>
  </si>
  <si>
    <t>Primer apellido</t>
  </si>
  <si>
    <t>Segundo apellido</t>
  </si>
  <si>
    <t>Dennis</t>
  </si>
  <si>
    <t>Ernesto</t>
  </si>
  <si>
    <t xml:space="preserve">Karla </t>
  </si>
  <si>
    <t>Maria</t>
  </si>
  <si>
    <t>Orellana</t>
  </si>
  <si>
    <t>Ramirez</t>
  </si>
  <si>
    <t>Abrego</t>
  </si>
  <si>
    <t>Reyes</t>
  </si>
  <si>
    <r>
      <t xml:space="preserve">2- Seleccione los valores de las </t>
    </r>
    <r>
      <rPr>
        <i/>
        <sz val="11"/>
        <color theme="1"/>
        <rFont val="Calibri"/>
        <family val="2"/>
        <scheme val="minor"/>
      </rPr>
      <t xml:space="preserve">listas desplegables </t>
    </r>
    <r>
      <rPr>
        <sz val="11"/>
        <color theme="1"/>
        <rFont val="Calibri"/>
        <family val="2"/>
        <scheme val="minor"/>
      </rPr>
      <t>ó escribala manualmente si la opción no se encuentra.</t>
    </r>
  </si>
  <si>
    <t>Pasantía de Práctica Profesional</t>
  </si>
  <si>
    <t>Trabajo de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</si>
</sst>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ont="1"/>
    <xf numFmtId="0" fontId="0" fillId="0" borderId="0" xfId="0" applyBorder="1"/>
    <xf numFmtId="0" fontId="5" fillId="0" borderId="1" xfId="0" applyFont="1" applyBorder="1"/>
    <xf numFmtId="0" fontId="5" fillId="0" borderId="2" xfId="0" applyFont="1" applyFill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/>
    <xf numFmtId="0" fontId="5" fillId="0" borderId="2" xfId="0" applyFont="1" applyBorder="1"/>
    <xf numFmtId="0" fontId="0" fillId="2" borderId="5" xfId="0" applyFill="1" applyBorder="1"/>
    <xf numFmtId="0" fontId="0" fillId="2" borderId="4" xfId="0" applyFill="1" applyBorder="1"/>
    <xf numFmtId="0" fontId="0" fillId="2" borderId="0" xfId="0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/>
    </xf>
    <xf numFmtId="0" fontId="3" fillId="2" borderId="3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4" borderId="0" xfId="0" applyFill="1" applyBorder="1"/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horizontal="left" vertical="center"/>
    </xf>
    <xf numFmtId="0" fontId="0" fillId="2" borderId="7" xfId="0" applyFill="1" applyBorder="1" applyAlignment="1" applyProtection="1">
      <alignment horizontal="left" vertical="center"/>
    </xf>
    <xf numFmtId="0" fontId="3" fillId="2" borderId="6" xfId="0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4" xfId="0" applyFill="1" applyBorder="1" applyAlignment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/>
    <xf numFmtId="0" fontId="3" fillId="2" borderId="3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0" fillId="0" borderId="3" xfId="0" applyBorder="1"/>
    <xf numFmtId="0" fontId="0" fillId="4" borderId="0" xfId="0" applyFill="1" applyBorder="1" applyAlignment="1" applyProtection="1">
      <alignment vertical="center"/>
    </xf>
    <xf numFmtId="0" fontId="0" fillId="4" borderId="8" xfId="0" applyFill="1" applyBorder="1"/>
    <xf numFmtId="0" fontId="0" fillId="2" borderId="11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7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showGridLines="0" tabSelected="1" workbookViewId="0">
      <selection activeCell="E5" sqref="E5"/>
    </sheetView>
  </sheetViews>
  <sheetFormatPr baseColWidth="10" defaultRowHeight="15.75" x14ac:dyDescent="0.25"/>
  <cols>
    <col min="1" max="2" width="19.625" customWidth="1"/>
    <col min="3" max="4" width="19.875" customWidth="1"/>
    <col min="5" max="5" width="14.125" customWidth="1"/>
    <col min="6" max="6" width="14.625" customWidth="1"/>
    <col min="7" max="7" width="18.625" customWidth="1"/>
    <col min="8" max="8" width="28.25" customWidth="1"/>
    <col min="9" max="9" width="73.25" customWidth="1"/>
    <col min="10" max="10" width="42.875" customWidth="1"/>
  </cols>
  <sheetData>
    <row r="1" spans="1:11" x14ac:dyDescent="0.25">
      <c r="A1" s="9" t="s">
        <v>50</v>
      </c>
      <c r="B1" s="9" t="s">
        <v>51</v>
      </c>
      <c r="C1" s="9" t="s">
        <v>52</v>
      </c>
      <c r="D1" s="9" t="s">
        <v>53</v>
      </c>
      <c r="E1" s="9" t="s">
        <v>25</v>
      </c>
      <c r="F1" s="9" t="s">
        <v>33</v>
      </c>
      <c r="G1" s="9" t="s">
        <v>49</v>
      </c>
      <c r="H1" s="9" t="s">
        <v>22</v>
      </c>
      <c r="I1" s="14" t="s">
        <v>24</v>
      </c>
      <c r="J1" s="24"/>
      <c r="K1" s="28"/>
    </row>
    <row r="2" spans="1:11" x14ac:dyDescent="0.25">
      <c r="A2" s="2" t="s">
        <v>54</v>
      </c>
      <c r="B2" s="2" t="s">
        <v>55</v>
      </c>
      <c r="C2" s="2" t="s">
        <v>58</v>
      </c>
      <c r="D2" s="2" t="s">
        <v>59</v>
      </c>
      <c r="E2" s="2" t="s">
        <v>47</v>
      </c>
      <c r="F2" s="2" t="s">
        <v>37</v>
      </c>
      <c r="G2" s="2" t="s">
        <v>63</v>
      </c>
      <c r="H2" s="2" t="s">
        <v>16</v>
      </c>
      <c r="I2" s="15" t="s">
        <v>4</v>
      </c>
      <c r="J2" s="25"/>
      <c r="K2" s="20"/>
    </row>
    <row r="3" spans="1:11" x14ac:dyDescent="0.25">
      <c r="A3" s="2" t="s">
        <v>56</v>
      </c>
      <c r="B3" s="2" t="s">
        <v>57</v>
      </c>
      <c r="C3" s="2" t="s">
        <v>60</v>
      </c>
      <c r="D3" s="4" t="s">
        <v>61</v>
      </c>
      <c r="E3" s="43" t="s">
        <v>48</v>
      </c>
      <c r="F3" s="2" t="s">
        <v>37</v>
      </c>
      <c r="G3" s="2" t="s">
        <v>64</v>
      </c>
      <c r="H3" s="2" t="s">
        <v>15</v>
      </c>
      <c r="I3" s="16" t="s">
        <v>62</v>
      </c>
      <c r="J3" s="13"/>
      <c r="K3" s="20"/>
    </row>
    <row r="4" spans="1:11" x14ac:dyDescent="0.25">
      <c r="A4" s="2"/>
      <c r="B4" s="2"/>
      <c r="C4" s="2"/>
      <c r="D4" s="2"/>
      <c r="E4" s="2"/>
      <c r="F4" s="2"/>
      <c r="G4" s="2"/>
      <c r="H4" s="2"/>
      <c r="I4" s="23"/>
      <c r="J4" s="23"/>
      <c r="K4" s="20"/>
    </row>
    <row r="5" spans="1:11" x14ac:dyDescent="0.25">
      <c r="A5" s="2"/>
      <c r="B5" s="2"/>
      <c r="C5" s="2"/>
      <c r="D5" s="2"/>
      <c r="E5" s="2"/>
      <c r="F5" s="2"/>
      <c r="G5" s="2"/>
      <c r="H5" s="2"/>
      <c r="I5" s="41"/>
      <c r="J5" s="42"/>
      <c r="K5" s="28"/>
    </row>
    <row r="6" spans="1:11" x14ac:dyDescent="0.25">
      <c r="A6" s="2"/>
      <c r="B6" s="2"/>
      <c r="C6" s="2"/>
      <c r="D6" s="2"/>
      <c r="E6" s="2"/>
      <c r="F6" s="2"/>
      <c r="G6" s="2"/>
      <c r="H6" s="2"/>
      <c r="I6" s="39"/>
      <c r="J6" s="39"/>
      <c r="K6" s="40"/>
    </row>
    <row r="7" spans="1:11" x14ac:dyDescent="0.25">
      <c r="A7" s="2"/>
      <c r="B7" s="2"/>
      <c r="C7" s="2"/>
      <c r="D7" s="2"/>
      <c r="E7" s="2"/>
      <c r="F7" s="2"/>
      <c r="G7" s="2"/>
      <c r="H7" s="2"/>
      <c r="I7" s="17" t="s">
        <v>27</v>
      </c>
      <c r="J7" s="26"/>
      <c r="K7" s="29"/>
    </row>
    <row r="8" spans="1:11" x14ac:dyDescent="0.25">
      <c r="A8" s="2"/>
      <c r="B8" s="2"/>
      <c r="C8" s="2"/>
      <c r="D8" s="2"/>
      <c r="E8" s="2"/>
      <c r="F8" s="2"/>
      <c r="G8" s="2"/>
      <c r="H8" s="2"/>
      <c r="I8" s="11" t="s">
        <v>28</v>
      </c>
      <c r="J8" s="27"/>
      <c r="K8" s="20"/>
    </row>
    <row r="9" spans="1:11" x14ac:dyDescent="0.25">
      <c r="A9" s="2"/>
      <c r="B9" s="2"/>
      <c r="C9" s="2"/>
      <c r="D9" s="2"/>
      <c r="E9" s="2"/>
      <c r="F9" s="2"/>
      <c r="G9" s="2"/>
      <c r="H9" s="2"/>
      <c r="I9" s="12" t="s">
        <v>40</v>
      </c>
      <c r="J9" s="20"/>
      <c r="K9" s="2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12" t="s">
        <v>41</v>
      </c>
      <c r="J10" s="20"/>
      <c r="K10" s="2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2" t="s">
        <v>42</v>
      </c>
      <c r="J11" s="22"/>
      <c r="K11" s="2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2" t="s">
        <v>43</v>
      </c>
      <c r="J12" s="22"/>
      <c r="K12" s="2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18" t="s">
        <v>44</v>
      </c>
      <c r="J13" s="20"/>
      <c r="K13" s="20"/>
    </row>
    <row r="14" spans="1:11" x14ac:dyDescent="0.25">
      <c r="A14" s="2"/>
      <c r="B14" s="2"/>
      <c r="C14" s="2"/>
      <c r="D14" s="2"/>
      <c r="E14" s="2"/>
      <c r="F14" s="2"/>
      <c r="G14" s="2"/>
      <c r="H14" s="38"/>
      <c r="I14" s="20"/>
      <c r="J14" s="19"/>
      <c r="K14" s="20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32"/>
      <c r="J15" s="28"/>
      <c r="K15" s="33"/>
    </row>
    <row r="16" spans="1:11" x14ac:dyDescent="0.25">
      <c r="A16" s="2"/>
      <c r="B16" s="2"/>
      <c r="C16" s="2"/>
      <c r="D16" s="2"/>
      <c r="E16" s="2"/>
      <c r="F16" s="2"/>
      <c r="G16" s="2"/>
      <c r="H16" s="38"/>
      <c r="I16" s="44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1"/>
      <c r="J17" s="21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1"/>
      <c r="J18" s="21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1"/>
      <c r="J19" s="21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35" t="s">
        <v>29</v>
      </c>
      <c r="J20" s="36"/>
      <c r="K20" s="37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5" t="s">
        <v>30</v>
      </c>
      <c r="J21" s="25"/>
      <c r="K21" s="30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13" t="s">
        <v>45</v>
      </c>
      <c r="J22" s="13"/>
      <c r="K22" s="30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13" t="s">
        <v>31</v>
      </c>
      <c r="J23" s="13"/>
      <c r="K23" s="30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12" t="s">
        <v>46</v>
      </c>
      <c r="J24" s="20"/>
      <c r="K24" s="30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31" t="s">
        <v>32</v>
      </c>
      <c r="J25" s="34"/>
      <c r="K25" s="30"/>
    </row>
    <row r="26" spans="1:11" x14ac:dyDescent="0.25">
      <c r="A26" s="2"/>
      <c r="B26" s="2"/>
      <c r="C26" s="2"/>
      <c r="D26" s="2"/>
      <c r="E26" s="2"/>
      <c r="F26" s="2"/>
      <c r="G26" s="38"/>
      <c r="H26" s="38"/>
      <c r="I26" s="12"/>
      <c r="J26" s="20"/>
      <c r="K26" s="30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32"/>
      <c r="J27" s="28"/>
      <c r="K27" s="33"/>
    </row>
    <row r="28" spans="1:11" x14ac:dyDescent="0.25">
      <c r="A28" s="2"/>
      <c r="B28" s="2"/>
      <c r="C28" s="2"/>
      <c r="D28" s="2"/>
      <c r="E28" s="2"/>
      <c r="F28" s="2"/>
      <c r="G28" s="2"/>
      <c r="H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  <row r="65" spans="1:8" x14ac:dyDescent="0.25">
      <c r="A65" s="2"/>
      <c r="B65" s="2"/>
      <c r="C65" s="2"/>
      <c r="D65" s="2"/>
      <c r="E65" s="2"/>
      <c r="F65" s="2"/>
      <c r="G65" s="2"/>
      <c r="H65" s="2"/>
    </row>
    <row r="66" spans="1:8" x14ac:dyDescent="0.25">
      <c r="A66" s="2"/>
      <c r="B66" s="2"/>
      <c r="C66" s="2"/>
      <c r="D66" s="2"/>
      <c r="E66" s="2"/>
      <c r="F66" s="2"/>
      <c r="G66" s="2"/>
      <c r="H66" s="2"/>
    </row>
    <row r="67" spans="1:8" x14ac:dyDescent="0.25">
      <c r="A67" s="2"/>
      <c r="B67" s="2"/>
      <c r="C67" s="2"/>
      <c r="D67" s="2"/>
      <c r="E67" s="2"/>
      <c r="F67" s="2"/>
      <c r="G67" s="2"/>
      <c r="H67" s="2"/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2"/>
      <c r="B69" s="2"/>
      <c r="C69" s="2"/>
      <c r="D69" s="2"/>
      <c r="E69" s="2"/>
      <c r="F69" s="2"/>
      <c r="G69" s="2"/>
      <c r="H69" s="2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1" spans="1:8" x14ac:dyDescent="0.25">
      <c r="A71" s="2"/>
      <c r="B71" s="2"/>
      <c r="C71" s="2"/>
      <c r="D71" s="2"/>
      <c r="E71" s="2"/>
      <c r="F71" s="2"/>
      <c r="G71" s="2"/>
      <c r="H71" s="2"/>
    </row>
    <row r="72" spans="1:8" x14ac:dyDescent="0.25">
      <c r="A72" s="2"/>
      <c r="B72" s="2"/>
      <c r="C72" s="2"/>
      <c r="D72" s="2"/>
      <c r="E72" s="2"/>
      <c r="F72" s="2"/>
      <c r="G72" s="2"/>
      <c r="H72" s="2"/>
    </row>
    <row r="73" spans="1:8" x14ac:dyDescent="0.25">
      <c r="A73" s="2"/>
      <c r="B73" s="2"/>
      <c r="C73" s="2"/>
      <c r="D73" s="2"/>
      <c r="E73" s="2"/>
      <c r="F73" s="2"/>
      <c r="G73" s="2"/>
      <c r="H73" s="2"/>
    </row>
    <row r="74" spans="1:8" x14ac:dyDescent="0.25">
      <c r="A74" s="2"/>
      <c r="B74" s="2"/>
      <c r="C74" s="2"/>
      <c r="D74" s="2"/>
      <c r="E74" s="2"/>
      <c r="F74" s="2"/>
      <c r="G74" s="2"/>
      <c r="H74" s="2"/>
    </row>
    <row r="75" spans="1:8" x14ac:dyDescent="0.25">
      <c r="A75" s="2"/>
      <c r="B75" s="2"/>
      <c r="C75" s="2"/>
      <c r="D75" s="2"/>
      <c r="E75" s="2"/>
      <c r="F75" s="2"/>
      <c r="G75" s="2"/>
      <c r="H75" s="2"/>
    </row>
    <row r="76" spans="1:8" x14ac:dyDescent="0.25">
      <c r="A76" s="2"/>
      <c r="B76" s="2"/>
      <c r="C76" s="2"/>
      <c r="D76" s="2"/>
      <c r="E76" s="2"/>
      <c r="F76" s="2"/>
      <c r="G76" s="2"/>
      <c r="H76" s="2"/>
    </row>
    <row r="77" spans="1:8" x14ac:dyDescent="0.25">
      <c r="A77" s="2"/>
      <c r="B77" s="2"/>
      <c r="C77" s="2"/>
      <c r="D77" s="2"/>
      <c r="E77" s="2"/>
      <c r="F77" s="2"/>
      <c r="G77" s="2"/>
      <c r="H77" s="2"/>
    </row>
    <row r="78" spans="1:8" x14ac:dyDescent="0.25">
      <c r="A78" s="2"/>
      <c r="B78" s="2"/>
      <c r="C78" s="2"/>
      <c r="D78" s="2"/>
      <c r="E78" s="2"/>
      <c r="F78" s="2"/>
      <c r="G78" s="2"/>
      <c r="H78" s="2"/>
    </row>
    <row r="79" spans="1:8" x14ac:dyDescent="0.25">
      <c r="A79" s="2"/>
      <c r="B79" s="2"/>
      <c r="C79" s="2"/>
      <c r="D79" s="2"/>
      <c r="E79" s="2"/>
      <c r="F79" s="2"/>
      <c r="G79" s="2"/>
      <c r="H79" s="2"/>
    </row>
    <row r="80" spans="1:8" x14ac:dyDescent="0.25">
      <c r="A80" s="2"/>
      <c r="B80" s="2"/>
      <c r="C80" s="2"/>
      <c r="D80" s="2"/>
      <c r="E80" s="2"/>
      <c r="F80" s="2"/>
      <c r="G80" s="2"/>
      <c r="H80" s="2"/>
    </row>
    <row r="81" spans="1:8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2"/>
      <c r="F82" s="2"/>
      <c r="G82" s="2"/>
      <c r="H82" s="2"/>
    </row>
    <row r="83" spans="1:8" x14ac:dyDescent="0.25">
      <c r="A83" s="2"/>
      <c r="B83" s="2"/>
      <c r="C83" s="2"/>
      <c r="D83" s="2"/>
      <c r="E83" s="2"/>
      <c r="F83" s="2"/>
      <c r="G83" s="2"/>
      <c r="H83" s="2"/>
    </row>
    <row r="84" spans="1:8" x14ac:dyDescent="0.25">
      <c r="A84" s="2"/>
      <c r="B84" s="2"/>
      <c r="C84" s="2"/>
      <c r="D84" s="2"/>
      <c r="E84" s="2"/>
      <c r="F84" s="2"/>
      <c r="G84" s="2"/>
      <c r="H84" s="2"/>
    </row>
    <row r="85" spans="1:8" x14ac:dyDescent="0.25">
      <c r="A85" s="2"/>
      <c r="B85" s="2"/>
      <c r="C85" s="2"/>
      <c r="D85" s="2"/>
      <c r="E85" s="2"/>
      <c r="F85" s="2"/>
      <c r="G85" s="2"/>
      <c r="H85" s="2"/>
    </row>
    <row r="86" spans="1:8" x14ac:dyDescent="0.25">
      <c r="A86" s="2"/>
      <c r="B86" s="2"/>
      <c r="C86" s="2"/>
      <c r="D86" s="2"/>
      <c r="E86" s="2"/>
      <c r="F86" s="2"/>
      <c r="G86" s="2"/>
      <c r="H86" s="2"/>
    </row>
    <row r="87" spans="1:8" x14ac:dyDescent="0.25">
      <c r="A87" s="2"/>
      <c r="B87" s="2"/>
      <c r="C87" s="2"/>
      <c r="D87" s="2"/>
      <c r="E87" s="2"/>
      <c r="F87" s="2"/>
      <c r="G87" s="2"/>
      <c r="H87" s="2"/>
    </row>
    <row r="88" spans="1:8" x14ac:dyDescent="0.25">
      <c r="A88" s="2"/>
      <c r="B88" s="2"/>
      <c r="C88" s="2"/>
      <c r="D88" s="2"/>
      <c r="E88" s="2"/>
      <c r="F88" s="2"/>
      <c r="G88" s="2"/>
      <c r="H88" s="2"/>
    </row>
    <row r="89" spans="1:8" x14ac:dyDescent="0.25">
      <c r="A89" s="2"/>
      <c r="B89" s="2"/>
      <c r="C89" s="2"/>
      <c r="D89" s="2"/>
      <c r="E89" s="2"/>
      <c r="F89" s="2"/>
      <c r="G89" s="2"/>
      <c r="H89" s="2"/>
    </row>
    <row r="90" spans="1:8" x14ac:dyDescent="0.25">
      <c r="A90" s="2"/>
      <c r="B90" s="2"/>
      <c r="C90" s="2"/>
      <c r="D90" s="2"/>
      <c r="E90" s="2"/>
      <c r="F90" s="2"/>
      <c r="G90" s="2"/>
      <c r="H90" s="2"/>
    </row>
    <row r="91" spans="1:8" x14ac:dyDescent="0.25">
      <c r="A91" s="2"/>
      <c r="B91" s="2"/>
      <c r="C91" s="2"/>
      <c r="D91" s="2"/>
      <c r="E91" s="2"/>
      <c r="F91" s="2"/>
      <c r="G91" s="2"/>
      <c r="H91" s="2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2"/>
      <c r="B94" s="2"/>
      <c r="C94" s="2"/>
      <c r="D94" s="2"/>
      <c r="E94" s="2"/>
      <c r="F94" s="2"/>
      <c r="G94" s="2"/>
      <c r="H94" s="2"/>
    </row>
    <row r="95" spans="1:8" x14ac:dyDescent="0.25">
      <c r="A95" s="2"/>
      <c r="B95" s="2"/>
      <c r="C95" s="2"/>
      <c r="D95" s="2"/>
      <c r="E95" s="2"/>
      <c r="F95" s="2"/>
      <c r="G95" s="2"/>
      <c r="H95" s="2"/>
    </row>
    <row r="96" spans="1:8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2"/>
      <c r="B97" s="2"/>
      <c r="C97" s="2"/>
      <c r="D97" s="2"/>
      <c r="E97" s="2"/>
      <c r="F97" s="2"/>
      <c r="G97" s="2"/>
      <c r="H97" s="2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</sheetData>
  <dataValidations count="6">
    <dataValidation allowBlank="1" showInputMessage="1" showErrorMessage="1" promptTitle="Apellidos" prompt="Ingrese los Apellidos en el siguiente orden Apellido1 Apellido2" sqref="C2:D101" xr:uid="{00000000-0002-0000-0000-000001000000}"/>
    <dataValidation allowBlank="1" showInputMessage="1" showErrorMessage="1" promptTitle="Nombres" prompt="Ingrese los Nombres en el siguiente orden Nombre1 Nombre2" sqref="A2:B101" xr:uid="{00000000-0002-0000-0000-000002000000}"/>
    <dataValidation type="custom" allowBlank="1" showInputMessage="1" showErrorMessage="1" errorTitle="Error" error="Debe ingresar un carnet con el formato AB12345" promptTitle="Carnet" prompt="Formato de Carnet: AB12345" sqref="E2 E4:E101" xr:uid="{00000000-0002-0000-0000-000003000000}">
      <formula1>IF(AND(LEN(MID(E2,1,LEN(E2)-5))=2,ISTEXT(+MID(E2,1,2)),LEN(MID(E2,3,LEN(E2)-2))=5,ISNUMBER(VALUE(MID(E2,3,5)))),TRUE,FALSE)</formula1>
    </dataValidation>
    <dataValidation type="list" allowBlank="1" showInputMessage="1" showErrorMessage="1" promptTitle="Modalidad" prompt="Elige una opción de la lista" sqref="F1:F1048576" xr:uid="{9A308A54-517B-4BCD-A9E7-6EA2A988F000}">
      <formula1>"Presencial,En línea"</formula1>
    </dataValidation>
    <dataValidation type="list" allowBlank="1" showInputMessage="1" showErrorMessage="1" promptTitle="Protocolo" prompt="Elija una opción de la lista, o escríbala manualmente" sqref="G1:G1048576" xr:uid="{99F1E5E0-8340-428A-8BBE-066E6E392C27}">
      <formula1>"Trabajo de Investigación,Pasantía de Práctica Profesional,Pasantía de Investigación,Cursos de Especialización,Examen General Técnico Profesional"</formula1>
    </dataValidation>
    <dataValidation type="list" allowBlank="1" showInputMessage="1" showErrorMessage="1" promptTitle="Lista de Escuelas" prompt="Seleccione una Escuela si el usuario a ingresar es nuevo" sqref="H1" xr:uid="{1B3D7765-1AEB-47EE-8AC7-FAA81FCCD7C4}">
      <formula1>"Escuela de Arquitectura,Escuela de Ingeniería Mecánica,Escuela de Ingeniería Civil,Escuela de Ingeniería Eléctrica,Escuela de Ingeniería Industrial,Escuela de Ingeniería Química y de Ingeniería de Alimentos,Escuela de Ingeniería Sistemas Informaticos"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Lista de Escuelas" prompt="Seleccione una Escuela si el usuario a ingresar es nuevo" xr:uid="{00000000-0002-0000-0000-000004000000}">
          <x14:formula1>
            <xm:f>Roles!$E$2:$E$8</xm:f>
          </x14:formula1>
          <xm:sqref>H2:H101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E15" sqref="E15"/>
    </sheetView>
  </sheetViews>
  <sheetFormatPr baseColWidth="10" defaultRowHeight="15.75" x14ac:dyDescent="0.25"/>
  <cols>
    <col min="1" max="1" width="2.875" bestFit="1" customWidth="1"/>
    <col min="2" max="2" width="44.375" customWidth="1"/>
    <col min="3" max="3" width="2.875" bestFit="1" customWidth="1"/>
    <col min="5" max="5" width="41.25" bestFit="1" customWidth="1"/>
  </cols>
  <sheetData>
    <row r="1" spans="1:9" x14ac:dyDescent="0.25">
      <c r="A1" s="1"/>
      <c r="B1" s="1" t="s">
        <v>0</v>
      </c>
      <c r="C1" s="1" t="s">
        <v>11</v>
      </c>
      <c r="E1" t="s">
        <v>12</v>
      </c>
      <c r="F1" s="1" t="s">
        <v>13</v>
      </c>
      <c r="H1" t="s">
        <v>33</v>
      </c>
      <c r="I1" t="s">
        <v>34</v>
      </c>
    </row>
    <row r="2" spans="1:9" x14ac:dyDescent="0.25">
      <c r="A2" s="3">
        <v>6</v>
      </c>
      <c r="B2" s="3" t="s">
        <v>1</v>
      </c>
      <c r="C2" s="7">
        <v>6</v>
      </c>
      <c r="E2" t="s">
        <v>15</v>
      </c>
      <c r="F2">
        <v>1</v>
      </c>
      <c r="H2" t="s">
        <v>37</v>
      </c>
      <c r="I2" t="s">
        <v>35</v>
      </c>
    </row>
    <row r="3" spans="1:9" x14ac:dyDescent="0.25">
      <c r="A3">
        <v>20</v>
      </c>
      <c r="B3" t="s">
        <v>6</v>
      </c>
      <c r="C3" s="8">
        <v>20</v>
      </c>
      <c r="E3" t="s">
        <v>16</v>
      </c>
      <c r="F3">
        <v>2</v>
      </c>
      <c r="H3" t="s">
        <v>38</v>
      </c>
      <c r="I3" t="s">
        <v>36</v>
      </c>
    </row>
    <row r="4" spans="1:9" x14ac:dyDescent="0.25">
      <c r="A4">
        <v>21</v>
      </c>
      <c r="B4" t="s">
        <v>10</v>
      </c>
      <c r="C4" s="8">
        <v>21</v>
      </c>
      <c r="E4" t="s">
        <v>17</v>
      </c>
      <c r="F4">
        <v>3</v>
      </c>
    </row>
    <row r="5" spans="1:9" x14ac:dyDescent="0.25">
      <c r="A5">
        <v>14</v>
      </c>
      <c r="B5" t="s">
        <v>2</v>
      </c>
      <c r="C5" s="8">
        <v>14</v>
      </c>
      <c r="E5" t="s">
        <v>18</v>
      </c>
      <c r="F5">
        <v>4</v>
      </c>
    </row>
    <row r="6" spans="1:9" x14ac:dyDescent="0.25">
      <c r="A6">
        <v>11</v>
      </c>
      <c r="B6" t="s">
        <v>7</v>
      </c>
      <c r="C6" s="8">
        <v>11</v>
      </c>
      <c r="E6" t="s">
        <v>19</v>
      </c>
      <c r="F6">
        <v>5</v>
      </c>
    </row>
    <row r="7" spans="1:9" x14ac:dyDescent="0.25">
      <c r="A7">
        <v>3</v>
      </c>
      <c r="B7" t="s">
        <v>3</v>
      </c>
      <c r="C7" s="8">
        <v>3</v>
      </c>
      <c r="E7" t="s">
        <v>20</v>
      </c>
      <c r="F7">
        <v>6</v>
      </c>
    </row>
    <row r="8" spans="1:9" x14ac:dyDescent="0.25">
      <c r="E8" t="s">
        <v>14</v>
      </c>
      <c r="F8">
        <v>7</v>
      </c>
    </row>
  </sheetData>
  <sheetProtection algorithmName="SHA-512" hashValue="TP7HCdn/P8EU/BWc0fEizVZ7/RHPlrOo/u82mN8ln2vnmUWi74dcaQwNEHbmcPzxQXl/ZYgpKaSVAzo3Ua03HA==" saltValue="2al6mSoL4dCy3wSofCD8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"/>
  <sheetViews>
    <sheetView workbookViewId="0">
      <selection activeCell="G8" sqref="G8"/>
    </sheetView>
  </sheetViews>
  <sheetFormatPr baseColWidth="10" defaultRowHeight="15.75" x14ac:dyDescent="0.25"/>
  <cols>
    <col min="1" max="1" width="12.25" bestFit="1" customWidth="1"/>
    <col min="2" max="2" width="32.125" customWidth="1"/>
    <col min="3" max="3" width="20" customWidth="1"/>
    <col min="4" max="6" width="19.5" customWidth="1"/>
    <col min="7" max="7" width="23.75" bestFit="1" customWidth="1"/>
    <col min="8" max="8" width="13" customWidth="1"/>
  </cols>
  <sheetData>
    <row r="1" spans="1:8" x14ac:dyDescent="0.25">
      <c r="A1" s="5" t="s">
        <v>8</v>
      </c>
      <c r="B1" s="5" t="s">
        <v>9</v>
      </c>
      <c r="C1" s="5" t="s">
        <v>5</v>
      </c>
      <c r="D1" s="5" t="s">
        <v>21</v>
      </c>
      <c r="E1" s="10" t="s">
        <v>39</v>
      </c>
      <c r="F1" s="10" t="s">
        <v>23</v>
      </c>
      <c r="G1" s="6" t="s">
        <v>26</v>
      </c>
      <c r="H1" s="6"/>
    </row>
    <row r="2" spans="1:8" x14ac:dyDescent="0.25">
      <c r="A2" s="2" t="str">
        <f>IF(estudianteMateria!$A2="","",estudianteMateria!$A2)</f>
        <v>Dennis</v>
      </c>
      <c r="B2" s="2" t="str">
        <f>IF(estudianteMateria!$C2="","",estudianteMateria!$C2)</f>
        <v>Orellana</v>
      </c>
      <c r="C2" s="2" t="str">
        <f>IF(estudianteMateria!$E2="","",estudianteMateria!$E2)</f>
        <v>OR15012</v>
      </c>
      <c r="D2" s="2" t="e">
        <f>IF(estudianteMateria!#REF!="","",estudianteMateria!#REF!)</f>
        <v>#REF!</v>
      </c>
      <c r="E2" s="4" t="str">
        <f>IFERROR(VLOOKUP(estudianteMateria!$F2,mod,2,FALSE),"")</f>
        <v>P</v>
      </c>
      <c r="F2" s="4">
        <f>IFERROR(VLOOKUP(estudianteMateria!$H2,escuelas,2,FALSE),"")</f>
        <v>2</v>
      </c>
    </row>
    <row r="3" spans="1:8" x14ac:dyDescent="0.25">
      <c r="A3" s="2" t="str">
        <f>IF(estudianteMateria!$A3="","",estudianteMateria!$A3)</f>
        <v xml:space="preserve">Karla </v>
      </c>
      <c r="B3" s="2" t="str">
        <f>IF(estudianteMateria!$C3="","",estudianteMateria!$C3)</f>
        <v>Abrego</v>
      </c>
      <c r="C3" s="2" t="str">
        <f>IF(estudianteMateria!$E3="","",estudianteMateria!$E3)</f>
        <v>AR14019</v>
      </c>
      <c r="D3" s="2" t="e">
        <f>IF(estudianteMateria!#REF!="","",estudianteMateria!#REF!)</f>
        <v>#REF!</v>
      </c>
      <c r="E3" s="4" t="str">
        <f>IFERROR(VLOOKUP(estudianteMateria!$F3,mod,2,FALSE),"")</f>
        <v>P</v>
      </c>
      <c r="F3" s="4">
        <f>IFERROR(VLOOKUP(estudianteMateria!$H3,escuelas,2,FALSE),"")</f>
        <v>1</v>
      </c>
    </row>
    <row r="4" spans="1:8" x14ac:dyDescent="0.25">
      <c r="A4" s="2" t="str">
        <f>IF(estudianteMateria!$A4="","",estudianteMateria!$A4)</f>
        <v/>
      </c>
      <c r="B4" s="2" t="str">
        <f>IF(estudianteMateria!$C4="","",estudianteMateria!$C4)</f>
        <v/>
      </c>
      <c r="C4" s="2" t="str">
        <f>IF(estudianteMateria!$E4="","",estudianteMateria!$E4)</f>
        <v/>
      </c>
      <c r="D4" s="2" t="e">
        <f>IF(estudianteMateria!#REF!="","",estudianteMateria!#REF!)</f>
        <v>#REF!</v>
      </c>
      <c r="E4" s="4" t="str">
        <f>IFERROR(VLOOKUP(estudianteMateria!$F4,mod,2,FALSE),"")</f>
        <v/>
      </c>
      <c r="F4" s="4" t="str">
        <f>IFERROR(VLOOKUP(estudianteMateria!$H4,escuelas,2,FALSE),"")</f>
        <v/>
      </c>
    </row>
    <row r="5" spans="1:8" x14ac:dyDescent="0.25">
      <c r="A5" s="2" t="str">
        <f>IF(estudianteMateria!$A5="","",estudianteMateria!$A5)</f>
        <v/>
      </c>
      <c r="B5" s="2" t="str">
        <f>IF(estudianteMateria!$C5="","",estudianteMateria!$C5)</f>
        <v/>
      </c>
      <c r="C5" s="2" t="str">
        <f>IF(estudianteMateria!$E5="","",estudianteMateria!$E5)</f>
        <v/>
      </c>
      <c r="D5" s="2" t="e">
        <f>IF(estudianteMateria!#REF!="","",estudianteMateria!#REF!)</f>
        <v>#REF!</v>
      </c>
      <c r="E5" s="4" t="str">
        <f>IFERROR(VLOOKUP(estudianteMateria!$F5,mod,2,FALSE),"")</f>
        <v/>
      </c>
      <c r="F5" s="4" t="str">
        <f>IFERROR(VLOOKUP(estudianteMateria!$H5,escuelas,2,FALSE),"")</f>
        <v/>
      </c>
    </row>
    <row r="6" spans="1:8" x14ac:dyDescent="0.25">
      <c r="A6" s="2" t="str">
        <f>IF(estudianteMateria!$A6="","",estudianteMateria!$A6)</f>
        <v/>
      </c>
      <c r="B6" s="2" t="str">
        <f>IF(estudianteMateria!$C6="","",estudianteMateria!$C6)</f>
        <v/>
      </c>
      <c r="C6" s="2" t="str">
        <f>IF(estudianteMateria!$E6="","",estudianteMateria!$E6)</f>
        <v/>
      </c>
      <c r="D6" s="2" t="e">
        <f>IF(estudianteMateria!#REF!="","",estudianteMateria!#REF!)</f>
        <v>#REF!</v>
      </c>
      <c r="E6" s="4" t="str">
        <f>IFERROR(VLOOKUP(estudianteMateria!$F6,mod,2,FALSE),"")</f>
        <v/>
      </c>
      <c r="F6" s="4" t="str">
        <f>IFERROR(VLOOKUP(estudianteMateria!$H6,escuelas,2,FALSE),"")</f>
        <v/>
      </c>
    </row>
    <row r="7" spans="1:8" x14ac:dyDescent="0.25">
      <c r="A7" s="2" t="str">
        <f>IF(estudianteMateria!$A7="","",estudianteMateria!$A7)</f>
        <v/>
      </c>
      <c r="B7" s="2" t="str">
        <f>IF(estudianteMateria!$C7="","",estudianteMateria!$C7)</f>
        <v/>
      </c>
      <c r="C7" s="2" t="str">
        <f>IF(estudianteMateria!$E7="","",estudianteMateria!$E7)</f>
        <v/>
      </c>
      <c r="D7" s="2" t="e">
        <f>IF(estudianteMateria!#REF!="","",estudianteMateria!#REF!)</f>
        <v>#REF!</v>
      </c>
      <c r="E7" s="4" t="str">
        <f>IFERROR(VLOOKUP(estudianteMateria!$F7,mod,2,FALSE),"")</f>
        <v/>
      </c>
      <c r="F7" s="4" t="str">
        <f>IFERROR(VLOOKUP(estudianteMateria!$H7,escuelas,2,FALSE),"")</f>
        <v/>
      </c>
    </row>
    <row r="8" spans="1:8" x14ac:dyDescent="0.25">
      <c r="A8" s="2" t="str">
        <f>IF(estudianteMateria!$A8="","",estudianteMateria!$A8)</f>
        <v/>
      </c>
      <c r="B8" s="2" t="str">
        <f>IF(estudianteMateria!$C8="","",estudianteMateria!$C8)</f>
        <v/>
      </c>
      <c r="C8" s="2" t="str">
        <f>IF(estudianteMateria!$E8="","",estudianteMateria!$E8)</f>
        <v/>
      </c>
      <c r="D8" s="2" t="e">
        <f>IF(estudianteMateria!#REF!="","",estudianteMateria!#REF!)</f>
        <v>#REF!</v>
      </c>
      <c r="E8" s="4" t="str">
        <f>IFERROR(VLOOKUP(estudianteMateria!$F8,mod,2,FALSE),"")</f>
        <v/>
      </c>
      <c r="F8" s="4" t="str">
        <f>IFERROR(VLOOKUP(estudianteMateria!$H8,escuelas,2,FALSE),"")</f>
        <v/>
      </c>
    </row>
    <row r="9" spans="1:8" x14ac:dyDescent="0.25">
      <c r="A9" s="2" t="str">
        <f>IF(estudianteMateria!$A9="","",estudianteMateria!$A9)</f>
        <v/>
      </c>
      <c r="B9" s="2" t="str">
        <f>IF(estudianteMateria!$C9="","",estudianteMateria!$C9)</f>
        <v/>
      </c>
      <c r="C9" s="2" t="str">
        <f>IF(estudianteMateria!$E9="","",estudianteMateria!$E9)</f>
        <v/>
      </c>
      <c r="D9" s="2" t="e">
        <f>IF(estudianteMateria!#REF!="","",estudianteMateria!#REF!)</f>
        <v>#REF!</v>
      </c>
      <c r="E9" s="4" t="str">
        <f>IFERROR(VLOOKUP(estudianteMateria!$F9,mod,2,FALSE),"")</f>
        <v/>
      </c>
      <c r="F9" s="4" t="str">
        <f>IFERROR(VLOOKUP(estudianteMateria!$H9,escuelas,2,FALSE),"")</f>
        <v/>
      </c>
    </row>
    <row r="10" spans="1:8" x14ac:dyDescent="0.25">
      <c r="A10" s="2" t="str">
        <f>IF(estudianteMateria!$A10="","",estudianteMateria!$A10)</f>
        <v/>
      </c>
      <c r="B10" s="2" t="str">
        <f>IF(estudianteMateria!$C10="","",estudianteMateria!$C10)</f>
        <v/>
      </c>
      <c r="C10" s="2" t="str">
        <f>IF(estudianteMateria!$E10="","",estudianteMateria!$E10)</f>
        <v/>
      </c>
      <c r="D10" s="2" t="e">
        <f>IF(estudianteMateria!#REF!="","",estudianteMateria!#REF!)</f>
        <v>#REF!</v>
      </c>
      <c r="E10" s="4" t="str">
        <f>IFERROR(VLOOKUP(estudianteMateria!$F10,mod,2,FALSE),"")</f>
        <v/>
      </c>
      <c r="F10" s="4" t="str">
        <f>IFERROR(VLOOKUP(estudianteMateria!$H10,escuelas,2,FALSE),"")</f>
        <v/>
      </c>
    </row>
    <row r="11" spans="1:8" x14ac:dyDescent="0.25">
      <c r="A11" s="2" t="str">
        <f>IF(estudianteMateria!$A11="","",estudianteMateria!$A11)</f>
        <v/>
      </c>
      <c r="B11" s="2" t="str">
        <f>IF(estudianteMateria!$C11="","",estudianteMateria!$C11)</f>
        <v/>
      </c>
      <c r="C11" s="2" t="str">
        <f>IF(estudianteMateria!$E11="","",estudianteMateria!$E11)</f>
        <v/>
      </c>
      <c r="D11" s="2" t="e">
        <f>IF(estudianteMateria!#REF!="","",estudianteMateria!#REF!)</f>
        <v>#REF!</v>
      </c>
      <c r="E11" s="4" t="str">
        <f>IFERROR(VLOOKUP(estudianteMateria!$F11,mod,2,FALSE),"")</f>
        <v/>
      </c>
      <c r="F11" s="4" t="str">
        <f>IFERROR(VLOOKUP(estudianteMateria!$H11,escuelas,2,FALSE),"")</f>
        <v/>
      </c>
    </row>
    <row r="12" spans="1:8" x14ac:dyDescent="0.25">
      <c r="A12" s="2" t="str">
        <f>IF(estudianteMateria!$A12="","",estudianteMateria!$A12)</f>
        <v/>
      </c>
      <c r="B12" s="2" t="str">
        <f>IF(estudianteMateria!$C12="","",estudianteMateria!$C12)</f>
        <v/>
      </c>
      <c r="C12" s="2" t="str">
        <f>IF(estudianteMateria!$E12="","",estudianteMateria!$E12)</f>
        <v/>
      </c>
      <c r="D12" s="2" t="e">
        <f>IF(estudianteMateria!#REF!="","",estudianteMateria!#REF!)</f>
        <v>#REF!</v>
      </c>
      <c r="E12" s="4" t="str">
        <f>IFERROR(VLOOKUP(estudianteMateria!$F12,mod,2,FALSE),"")</f>
        <v/>
      </c>
      <c r="F12" s="4" t="str">
        <f>IFERROR(VLOOKUP(estudianteMateria!$H12,escuelas,2,FALSE),"")</f>
        <v/>
      </c>
    </row>
    <row r="13" spans="1:8" x14ac:dyDescent="0.25">
      <c r="A13" s="2" t="str">
        <f>IF(estudianteMateria!$A13="","",estudianteMateria!$A13)</f>
        <v/>
      </c>
      <c r="B13" s="2" t="str">
        <f>IF(estudianteMateria!$C13="","",estudianteMateria!$C13)</f>
        <v/>
      </c>
      <c r="C13" s="2" t="str">
        <f>IF(estudianteMateria!$E13="","",estudianteMateria!$E13)</f>
        <v/>
      </c>
      <c r="D13" s="2" t="e">
        <f>IF(estudianteMateria!#REF!="","",estudianteMateria!#REF!)</f>
        <v>#REF!</v>
      </c>
      <c r="E13" s="4" t="str">
        <f>IFERROR(VLOOKUP(estudianteMateria!$F13,mod,2,FALSE),"")</f>
        <v/>
      </c>
      <c r="F13" s="4" t="str">
        <f>IFERROR(VLOOKUP(estudianteMateria!$H13,escuelas,2,FALSE),"")</f>
        <v/>
      </c>
    </row>
    <row r="14" spans="1:8" x14ac:dyDescent="0.25">
      <c r="A14" s="2" t="str">
        <f>IF(estudianteMateria!$A14="","",estudianteMateria!$A14)</f>
        <v/>
      </c>
      <c r="B14" s="2" t="str">
        <f>IF(estudianteMateria!$C14="","",estudianteMateria!$C14)</f>
        <v/>
      </c>
      <c r="C14" s="2" t="str">
        <f>IF(estudianteMateria!$E14="","",estudianteMateria!$E14)</f>
        <v/>
      </c>
      <c r="D14" s="2" t="e">
        <f>IF(estudianteMateria!#REF!="","",estudianteMateria!#REF!)</f>
        <v>#REF!</v>
      </c>
      <c r="E14" s="4" t="str">
        <f>IFERROR(VLOOKUP(estudianteMateria!$F14,mod,2,FALSE),"")</f>
        <v/>
      </c>
      <c r="F14" s="4" t="str">
        <f>IFERROR(VLOOKUP(estudianteMateria!$H14,escuelas,2,FALSE),"")</f>
        <v/>
      </c>
    </row>
    <row r="15" spans="1:8" x14ac:dyDescent="0.25">
      <c r="A15" s="2" t="str">
        <f>IF(estudianteMateria!$A15="","",estudianteMateria!$A15)</f>
        <v/>
      </c>
      <c r="B15" s="2" t="str">
        <f>IF(estudianteMateria!$C15="","",estudianteMateria!$C15)</f>
        <v/>
      </c>
      <c r="C15" s="2" t="str">
        <f>IF(estudianteMateria!$E15="","",estudianteMateria!$E15)</f>
        <v/>
      </c>
      <c r="D15" s="2" t="e">
        <f>IF(estudianteMateria!#REF!="","",estudianteMateria!#REF!)</f>
        <v>#REF!</v>
      </c>
      <c r="E15" s="4" t="str">
        <f>IFERROR(VLOOKUP(estudianteMateria!$F15,mod,2,FALSE),"")</f>
        <v/>
      </c>
      <c r="F15" s="4" t="str">
        <f>IFERROR(VLOOKUP(estudianteMateria!$H15,escuelas,2,FALSE),"")</f>
        <v/>
      </c>
    </row>
    <row r="16" spans="1:8" x14ac:dyDescent="0.25">
      <c r="A16" s="2" t="str">
        <f>IF(estudianteMateria!$A16="","",estudianteMateria!$A16)</f>
        <v/>
      </c>
      <c r="B16" s="2" t="str">
        <f>IF(estudianteMateria!$C16="","",estudianteMateria!$C16)</f>
        <v/>
      </c>
      <c r="C16" s="2" t="str">
        <f>IF(estudianteMateria!$E16="","",estudianteMateria!$E16)</f>
        <v/>
      </c>
      <c r="D16" s="2" t="e">
        <f>IF(estudianteMateria!#REF!="","",estudianteMateria!#REF!)</f>
        <v>#REF!</v>
      </c>
      <c r="E16" s="4" t="str">
        <f>IFERROR(VLOOKUP(estudianteMateria!$F16,mod,2,FALSE),"")</f>
        <v/>
      </c>
      <c r="F16" s="4" t="str">
        <f>IFERROR(VLOOKUP(estudianteMateria!$H16,escuelas,2,FALSE),"")</f>
        <v/>
      </c>
    </row>
    <row r="17" spans="1:6" x14ac:dyDescent="0.25">
      <c r="A17" s="2" t="str">
        <f>IF(estudianteMateria!$A17="","",estudianteMateria!$A17)</f>
        <v/>
      </c>
      <c r="B17" s="2" t="str">
        <f>IF(estudianteMateria!$C17="","",estudianteMateria!$C17)</f>
        <v/>
      </c>
      <c r="C17" s="2" t="str">
        <f>IF(estudianteMateria!$E17="","",estudianteMateria!$E17)</f>
        <v/>
      </c>
      <c r="D17" s="2" t="e">
        <f>IF(estudianteMateria!#REF!="","",estudianteMateria!#REF!)</f>
        <v>#REF!</v>
      </c>
      <c r="E17" s="4" t="str">
        <f>IFERROR(VLOOKUP(estudianteMateria!$F17,mod,2,FALSE),"")</f>
        <v/>
      </c>
      <c r="F17" s="4" t="str">
        <f>IFERROR(VLOOKUP(estudianteMateria!$H17,escuelas,2,FALSE),"")</f>
        <v/>
      </c>
    </row>
    <row r="18" spans="1:6" x14ac:dyDescent="0.25">
      <c r="A18" s="2" t="str">
        <f>IF(estudianteMateria!$A18="","",estudianteMateria!$A18)</f>
        <v/>
      </c>
      <c r="B18" s="2" t="str">
        <f>IF(estudianteMateria!$C18="","",estudianteMateria!$C18)</f>
        <v/>
      </c>
      <c r="C18" s="2" t="str">
        <f>IF(estudianteMateria!$E18="","",estudianteMateria!$E18)</f>
        <v/>
      </c>
      <c r="D18" s="2" t="e">
        <f>IF(estudianteMateria!#REF!="","",estudianteMateria!#REF!)</f>
        <v>#REF!</v>
      </c>
      <c r="E18" s="4" t="str">
        <f>IFERROR(VLOOKUP(estudianteMateria!$F18,mod,2,FALSE),"")</f>
        <v/>
      </c>
      <c r="F18" s="4" t="str">
        <f>IFERROR(VLOOKUP(estudianteMateria!$H18,escuelas,2,FALSE),"")</f>
        <v/>
      </c>
    </row>
    <row r="19" spans="1:6" x14ac:dyDescent="0.25">
      <c r="A19" s="2" t="str">
        <f>IF(estudianteMateria!$A19="","",estudianteMateria!$A19)</f>
        <v/>
      </c>
      <c r="B19" s="2" t="str">
        <f>IF(estudianteMateria!$C19="","",estudianteMateria!$C19)</f>
        <v/>
      </c>
      <c r="C19" s="2" t="str">
        <f>IF(estudianteMateria!$E19="","",estudianteMateria!$E19)</f>
        <v/>
      </c>
      <c r="D19" s="2" t="e">
        <f>IF(estudianteMateria!#REF!="","",estudianteMateria!#REF!)</f>
        <v>#REF!</v>
      </c>
      <c r="E19" s="4" t="str">
        <f>IFERROR(VLOOKUP(estudianteMateria!$F19,mod,2,FALSE),"")</f>
        <v/>
      </c>
      <c r="F19" s="4" t="str">
        <f>IFERROR(VLOOKUP(estudianteMateria!$H19,escuelas,2,FALSE),"")</f>
        <v/>
      </c>
    </row>
    <row r="20" spans="1:6" x14ac:dyDescent="0.25">
      <c r="A20" s="2" t="str">
        <f>IF(estudianteMateria!$A20="","",estudianteMateria!$A20)</f>
        <v/>
      </c>
      <c r="B20" s="2" t="str">
        <f>IF(estudianteMateria!$C20="","",estudianteMateria!$C20)</f>
        <v/>
      </c>
      <c r="C20" s="2" t="str">
        <f>IF(estudianteMateria!$E20="","",estudianteMateria!$E20)</f>
        <v/>
      </c>
      <c r="D20" s="2" t="e">
        <f>IF(estudianteMateria!#REF!="","",estudianteMateria!#REF!)</f>
        <v>#REF!</v>
      </c>
      <c r="E20" s="4" t="str">
        <f>IFERROR(VLOOKUP(estudianteMateria!$F20,mod,2,FALSE),"")</f>
        <v/>
      </c>
      <c r="F20" s="4" t="str">
        <f>IFERROR(VLOOKUP(estudianteMateria!$H20,escuelas,2,FALSE),"")</f>
        <v/>
      </c>
    </row>
    <row r="21" spans="1:6" x14ac:dyDescent="0.25">
      <c r="A21" s="2" t="str">
        <f>IF(estudianteMateria!$A21="","",estudianteMateria!$A21)</f>
        <v/>
      </c>
      <c r="B21" s="2" t="str">
        <f>IF(estudianteMateria!$C21="","",estudianteMateria!$C21)</f>
        <v/>
      </c>
      <c r="C21" s="2" t="str">
        <f>IF(estudianteMateria!$E21="","",estudianteMateria!$E21)</f>
        <v/>
      </c>
      <c r="D21" s="2" t="e">
        <f>IF(estudianteMateria!#REF!="","",estudianteMateria!#REF!)</f>
        <v>#REF!</v>
      </c>
      <c r="E21" s="4" t="str">
        <f>IFERROR(VLOOKUP(estudianteMateria!$F21,mod,2,FALSE),"")</f>
        <v/>
      </c>
      <c r="F21" s="4" t="str">
        <f>IFERROR(VLOOKUP(estudianteMateria!$H21,escuelas,2,FALSE),"")</f>
        <v/>
      </c>
    </row>
    <row r="22" spans="1:6" x14ac:dyDescent="0.25">
      <c r="A22" s="2" t="str">
        <f>IF(estudianteMateria!$A22="","",estudianteMateria!$A22)</f>
        <v/>
      </c>
      <c r="B22" s="2" t="str">
        <f>IF(estudianteMateria!$C22="","",estudianteMateria!$C22)</f>
        <v/>
      </c>
      <c r="C22" s="2" t="str">
        <f>IF(estudianteMateria!$E22="","",estudianteMateria!$E22)</f>
        <v/>
      </c>
      <c r="D22" s="2" t="e">
        <f>IF(estudianteMateria!#REF!="","",estudianteMateria!#REF!)</f>
        <v>#REF!</v>
      </c>
      <c r="E22" s="4" t="str">
        <f>IFERROR(VLOOKUP(estudianteMateria!$F22,mod,2,FALSE),"")</f>
        <v/>
      </c>
      <c r="F22" s="4" t="str">
        <f>IFERROR(VLOOKUP(estudianteMateria!$H22,escuelas,2,FALSE),"")</f>
        <v/>
      </c>
    </row>
    <row r="23" spans="1:6" x14ac:dyDescent="0.25">
      <c r="A23" s="2" t="str">
        <f>IF(estudianteMateria!$A23="","",estudianteMateria!$A23)</f>
        <v/>
      </c>
      <c r="B23" s="2" t="str">
        <f>IF(estudianteMateria!$C23="","",estudianteMateria!$C23)</f>
        <v/>
      </c>
      <c r="C23" s="2" t="str">
        <f>IF(estudianteMateria!$E23="","",estudianteMateria!$E23)</f>
        <v/>
      </c>
      <c r="D23" s="2" t="e">
        <f>IF(estudianteMateria!#REF!="","",estudianteMateria!#REF!)</f>
        <v>#REF!</v>
      </c>
      <c r="E23" s="4" t="str">
        <f>IFERROR(VLOOKUP(estudianteMateria!$F23,mod,2,FALSE),"")</f>
        <v/>
      </c>
      <c r="F23" s="4" t="str">
        <f>IFERROR(VLOOKUP(estudianteMateria!$H23,escuelas,2,FALSE),"")</f>
        <v/>
      </c>
    </row>
    <row r="24" spans="1:6" x14ac:dyDescent="0.25">
      <c r="A24" s="2" t="str">
        <f>IF(estudianteMateria!$A24="","",estudianteMateria!$A24)</f>
        <v/>
      </c>
      <c r="B24" s="2" t="str">
        <f>IF(estudianteMateria!$C24="","",estudianteMateria!$C24)</f>
        <v/>
      </c>
      <c r="C24" s="2" t="str">
        <f>IF(estudianteMateria!$E24="","",estudianteMateria!$E24)</f>
        <v/>
      </c>
      <c r="D24" s="2" t="e">
        <f>IF(estudianteMateria!#REF!="","",estudianteMateria!#REF!)</f>
        <v>#REF!</v>
      </c>
      <c r="E24" s="4" t="str">
        <f>IFERROR(VLOOKUP(estudianteMateria!$F24,mod,2,FALSE),"")</f>
        <v/>
      </c>
      <c r="F24" s="4" t="str">
        <f>IFERROR(VLOOKUP(estudianteMateria!$H24,escuelas,2,FALSE),"")</f>
        <v/>
      </c>
    </row>
    <row r="25" spans="1:6" x14ac:dyDescent="0.25">
      <c r="A25" s="2" t="str">
        <f>IF(estudianteMateria!$A25="","",estudianteMateria!$A25)</f>
        <v/>
      </c>
      <c r="B25" s="2" t="str">
        <f>IF(estudianteMateria!$C25="","",estudianteMateria!$C25)</f>
        <v/>
      </c>
      <c r="C25" s="2" t="str">
        <f>IF(estudianteMateria!$E25="","",estudianteMateria!$E25)</f>
        <v/>
      </c>
      <c r="D25" s="2" t="e">
        <f>IF(estudianteMateria!#REF!="","",estudianteMateria!#REF!)</f>
        <v>#REF!</v>
      </c>
      <c r="E25" s="4" t="str">
        <f>IFERROR(VLOOKUP(estudianteMateria!$F25,mod,2,FALSE),"")</f>
        <v/>
      </c>
      <c r="F25" s="4" t="str">
        <f>IFERROR(VLOOKUP(estudianteMateria!$H25,escuelas,2,FALSE),"")</f>
        <v/>
      </c>
    </row>
    <row r="26" spans="1:6" x14ac:dyDescent="0.25">
      <c r="A26" s="2" t="str">
        <f>IF(estudianteMateria!$A26="","",estudianteMateria!$A26)</f>
        <v/>
      </c>
      <c r="B26" s="2" t="str">
        <f>IF(estudianteMateria!$C26="","",estudianteMateria!$C26)</f>
        <v/>
      </c>
      <c r="C26" s="2" t="str">
        <f>IF(estudianteMateria!$E26="","",estudianteMateria!$E26)</f>
        <v/>
      </c>
      <c r="D26" s="2" t="e">
        <f>IF(estudianteMateria!#REF!="","",estudianteMateria!#REF!)</f>
        <v>#REF!</v>
      </c>
      <c r="E26" s="4" t="str">
        <f>IFERROR(VLOOKUP(estudianteMateria!$F26,mod,2,FALSE),"")</f>
        <v/>
      </c>
      <c r="F26" s="4" t="str">
        <f>IFERROR(VLOOKUP(estudianteMateria!$H26,escuelas,2,FALSE),"")</f>
        <v/>
      </c>
    </row>
    <row r="27" spans="1:6" x14ac:dyDescent="0.25">
      <c r="A27" s="2" t="str">
        <f>IF(estudianteMateria!$A27="","",estudianteMateria!$A27)</f>
        <v/>
      </c>
      <c r="B27" s="2" t="str">
        <f>IF(estudianteMateria!$C27="","",estudianteMateria!$C27)</f>
        <v/>
      </c>
      <c r="C27" s="2" t="str">
        <f>IF(estudianteMateria!$E27="","",estudianteMateria!$E27)</f>
        <v/>
      </c>
      <c r="D27" s="2" t="e">
        <f>IF(estudianteMateria!#REF!="","",estudianteMateria!#REF!)</f>
        <v>#REF!</v>
      </c>
      <c r="E27" s="4" t="str">
        <f>IFERROR(VLOOKUP(estudianteMateria!$F27,mod,2,FALSE),"")</f>
        <v/>
      </c>
      <c r="F27" s="4" t="str">
        <f>IFERROR(VLOOKUP(estudianteMateria!$H27,escuelas,2,FALSE),"")</f>
        <v/>
      </c>
    </row>
    <row r="28" spans="1:6" x14ac:dyDescent="0.25">
      <c r="A28" s="2" t="str">
        <f>IF(estudianteMateria!$A28="","",estudianteMateria!$A28)</f>
        <v/>
      </c>
      <c r="B28" s="2" t="str">
        <f>IF(estudianteMateria!$C28="","",estudianteMateria!$C28)</f>
        <v/>
      </c>
      <c r="C28" s="2" t="str">
        <f>IF(estudianteMateria!$E28="","",estudianteMateria!$E28)</f>
        <v/>
      </c>
      <c r="D28" s="2" t="e">
        <f>IF(estudianteMateria!#REF!="","",estudianteMateria!#REF!)</f>
        <v>#REF!</v>
      </c>
      <c r="E28" s="4" t="str">
        <f>IFERROR(VLOOKUP(estudianteMateria!$F28,mod,2,FALSE),"")</f>
        <v/>
      </c>
      <c r="F28" s="4" t="str">
        <f>IFERROR(VLOOKUP(estudianteMateria!$H28,escuelas,2,FALSE),"")</f>
        <v/>
      </c>
    </row>
    <row r="29" spans="1:6" x14ac:dyDescent="0.25">
      <c r="A29" s="2" t="str">
        <f>IF(estudianteMateria!$A29="","",estudianteMateria!$A29)</f>
        <v/>
      </c>
      <c r="B29" s="2" t="str">
        <f>IF(estudianteMateria!$C29="","",estudianteMateria!$C29)</f>
        <v/>
      </c>
      <c r="C29" s="2" t="str">
        <f>IF(estudianteMateria!$E29="","",estudianteMateria!$E29)</f>
        <v/>
      </c>
      <c r="D29" s="2" t="e">
        <f>IF(estudianteMateria!#REF!="","",estudianteMateria!#REF!)</f>
        <v>#REF!</v>
      </c>
      <c r="E29" s="4" t="str">
        <f>IFERROR(VLOOKUP(estudianteMateria!$F29,mod,2,FALSE),"")</f>
        <v/>
      </c>
      <c r="F29" s="4" t="str">
        <f>IFERROR(VLOOKUP(estudianteMateria!$H29,escuelas,2,FALSE),"")</f>
        <v/>
      </c>
    </row>
    <row r="30" spans="1:6" x14ac:dyDescent="0.25">
      <c r="A30" s="2" t="str">
        <f>IF(estudianteMateria!$A30="","",estudianteMateria!$A30)</f>
        <v/>
      </c>
      <c r="B30" s="2" t="str">
        <f>IF(estudianteMateria!$C30="","",estudianteMateria!$C30)</f>
        <v/>
      </c>
      <c r="C30" s="2" t="str">
        <f>IF(estudianteMateria!$E30="","",estudianteMateria!$E30)</f>
        <v/>
      </c>
      <c r="D30" s="2" t="e">
        <f>IF(estudianteMateria!#REF!="","",estudianteMateria!#REF!)</f>
        <v>#REF!</v>
      </c>
      <c r="E30" s="4" t="str">
        <f>IFERROR(VLOOKUP(estudianteMateria!$F30,mod,2,FALSE),"")</f>
        <v/>
      </c>
      <c r="F30" s="4" t="str">
        <f>IFERROR(VLOOKUP(estudianteMateria!$H30,escuelas,2,FALSE),"")</f>
        <v/>
      </c>
    </row>
    <row r="31" spans="1:6" x14ac:dyDescent="0.25">
      <c r="A31" s="2" t="str">
        <f>IF(estudianteMateria!$A31="","",estudianteMateria!$A31)</f>
        <v/>
      </c>
      <c r="B31" s="2" t="str">
        <f>IF(estudianteMateria!$C31="","",estudianteMateria!$C31)</f>
        <v/>
      </c>
      <c r="C31" s="2" t="str">
        <f>IF(estudianteMateria!$E31="","",estudianteMateria!$E31)</f>
        <v/>
      </c>
      <c r="D31" s="2" t="e">
        <f>IF(estudianteMateria!#REF!="","",estudianteMateria!#REF!)</f>
        <v>#REF!</v>
      </c>
      <c r="E31" s="4" t="str">
        <f>IFERROR(VLOOKUP(estudianteMateria!$F31,mod,2,FALSE),"")</f>
        <v/>
      </c>
      <c r="F31" s="4" t="str">
        <f>IFERROR(VLOOKUP(estudianteMateria!$H31,escuelas,2,FALSE),"")</f>
        <v/>
      </c>
    </row>
    <row r="32" spans="1:6" x14ac:dyDescent="0.25">
      <c r="A32" s="2" t="str">
        <f>IF(estudianteMateria!$A32="","",estudianteMateria!$A32)</f>
        <v/>
      </c>
      <c r="B32" s="2" t="str">
        <f>IF(estudianteMateria!$C32="","",estudianteMateria!$C32)</f>
        <v/>
      </c>
      <c r="C32" s="2" t="str">
        <f>IF(estudianteMateria!$E32="","",estudianteMateria!$E32)</f>
        <v/>
      </c>
      <c r="D32" s="2" t="e">
        <f>IF(estudianteMateria!#REF!="","",estudianteMateria!#REF!)</f>
        <v>#REF!</v>
      </c>
      <c r="E32" s="4" t="str">
        <f>IFERROR(VLOOKUP(estudianteMateria!$F32,mod,2,FALSE),"")</f>
        <v/>
      </c>
      <c r="F32" s="4" t="str">
        <f>IFERROR(VLOOKUP(estudianteMateria!$H32,escuelas,2,FALSE),"")</f>
        <v/>
      </c>
    </row>
    <row r="33" spans="1:6" x14ac:dyDescent="0.25">
      <c r="A33" s="2" t="str">
        <f>IF(estudianteMateria!$A33="","",estudianteMateria!$A33)</f>
        <v/>
      </c>
      <c r="B33" s="2" t="str">
        <f>IF(estudianteMateria!$C33="","",estudianteMateria!$C33)</f>
        <v/>
      </c>
      <c r="C33" s="2" t="str">
        <f>IF(estudianteMateria!$E33="","",estudianteMateria!$E33)</f>
        <v/>
      </c>
      <c r="D33" s="2" t="e">
        <f>IF(estudianteMateria!#REF!="","",estudianteMateria!#REF!)</f>
        <v>#REF!</v>
      </c>
      <c r="E33" s="4" t="str">
        <f>IFERROR(VLOOKUP(estudianteMateria!$F33,mod,2,FALSE),"")</f>
        <v/>
      </c>
      <c r="F33" s="4" t="str">
        <f>IFERROR(VLOOKUP(estudianteMateria!$H33,escuelas,2,FALSE),"")</f>
        <v/>
      </c>
    </row>
    <row r="34" spans="1:6" x14ac:dyDescent="0.25">
      <c r="A34" s="2" t="str">
        <f>IF(estudianteMateria!$A34="","",estudianteMateria!$A34)</f>
        <v/>
      </c>
      <c r="B34" s="2" t="str">
        <f>IF(estudianteMateria!$C34="","",estudianteMateria!$C34)</f>
        <v/>
      </c>
      <c r="C34" s="2" t="str">
        <f>IF(estudianteMateria!$E34="","",estudianteMateria!$E34)</f>
        <v/>
      </c>
      <c r="D34" s="2" t="e">
        <f>IF(estudianteMateria!#REF!="","",estudianteMateria!#REF!)</f>
        <v>#REF!</v>
      </c>
      <c r="E34" s="4" t="str">
        <f>IFERROR(VLOOKUP(estudianteMateria!$F34,mod,2,FALSE),"")</f>
        <v/>
      </c>
      <c r="F34" s="4" t="str">
        <f>IFERROR(VLOOKUP(estudianteMateria!$H34,escuelas,2,FALSE),"")</f>
        <v/>
      </c>
    </row>
    <row r="35" spans="1:6" x14ac:dyDescent="0.25">
      <c r="A35" s="2" t="str">
        <f>IF(estudianteMateria!$A35="","",estudianteMateria!$A35)</f>
        <v/>
      </c>
      <c r="B35" s="2" t="str">
        <f>IF(estudianteMateria!$C35="","",estudianteMateria!$C35)</f>
        <v/>
      </c>
      <c r="C35" s="2" t="str">
        <f>IF(estudianteMateria!$E35="","",estudianteMateria!$E35)</f>
        <v/>
      </c>
      <c r="D35" s="2" t="e">
        <f>IF(estudianteMateria!#REF!="","",estudianteMateria!#REF!)</f>
        <v>#REF!</v>
      </c>
      <c r="E35" s="4" t="str">
        <f>IFERROR(VLOOKUP(estudianteMateria!$F35,mod,2,FALSE),"")</f>
        <v/>
      </c>
      <c r="F35" s="4" t="str">
        <f>IFERROR(VLOOKUP(estudianteMateria!$H35,escuelas,2,FALSE),"")</f>
        <v/>
      </c>
    </row>
    <row r="36" spans="1:6" x14ac:dyDescent="0.25">
      <c r="A36" s="2" t="str">
        <f>IF(estudianteMateria!$A36="","",estudianteMateria!$A36)</f>
        <v/>
      </c>
      <c r="B36" s="2" t="str">
        <f>IF(estudianteMateria!$C36="","",estudianteMateria!$C36)</f>
        <v/>
      </c>
      <c r="C36" s="2" t="str">
        <f>IF(estudianteMateria!$E36="","",estudianteMateria!$E36)</f>
        <v/>
      </c>
      <c r="D36" s="2" t="e">
        <f>IF(estudianteMateria!#REF!="","",estudianteMateria!#REF!)</f>
        <v>#REF!</v>
      </c>
      <c r="E36" s="4" t="str">
        <f>IFERROR(VLOOKUP(estudianteMateria!$F36,mod,2,FALSE),"")</f>
        <v/>
      </c>
      <c r="F36" s="4" t="str">
        <f>IFERROR(VLOOKUP(estudianteMateria!$H36,escuelas,2,FALSE),"")</f>
        <v/>
      </c>
    </row>
    <row r="37" spans="1:6" x14ac:dyDescent="0.25">
      <c r="A37" s="2" t="str">
        <f>IF(estudianteMateria!$A37="","",estudianteMateria!$A37)</f>
        <v/>
      </c>
      <c r="B37" s="2" t="str">
        <f>IF(estudianteMateria!$C37="","",estudianteMateria!$C37)</f>
        <v/>
      </c>
      <c r="C37" s="2" t="str">
        <f>IF(estudianteMateria!$E37="","",estudianteMateria!$E37)</f>
        <v/>
      </c>
      <c r="D37" s="2" t="e">
        <f>IF(estudianteMateria!#REF!="","",estudianteMateria!#REF!)</f>
        <v>#REF!</v>
      </c>
      <c r="E37" s="4" t="str">
        <f>IFERROR(VLOOKUP(estudianteMateria!$F37,mod,2,FALSE),"")</f>
        <v/>
      </c>
      <c r="F37" s="4" t="str">
        <f>IFERROR(VLOOKUP(estudianteMateria!$H37,escuelas,2,FALSE),"")</f>
        <v/>
      </c>
    </row>
    <row r="38" spans="1:6" x14ac:dyDescent="0.25">
      <c r="A38" s="2" t="str">
        <f>IF(estudianteMateria!$A38="","",estudianteMateria!$A38)</f>
        <v/>
      </c>
      <c r="B38" s="2" t="str">
        <f>IF(estudianteMateria!$C38="","",estudianteMateria!$C38)</f>
        <v/>
      </c>
      <c r="C38" s="2" t="str">
        <f>IF(estudianteMateria!$E38="","",estudianteMateria!$E38)</f>
        <v/>
      </c>
      <c r="D38" s="2" t="e">
        <f>IF(estudianteMateria!#REF!="","",estudianteMateria!#REF!)</f>
        <v>#REF!</v>
      </c>
      <c r="E38" s="4" t="str">
        <f>IFERROR(VLOOKUP(estudianteMateria!$F38,mod,2,FALSE),"")</f>
        <v/>
      </c>
      <c r="F38" s="4" t="str">
        <f>IFERROR(VLOOKUP(estudianteMateria!$H38,escuelas,2,FALSE),"")</f>
        <v/>
      </c>
    </row>
    <row r="39" spans="1:6" x14ac:dyDescent="0.25">
      <c r="A39" s="2" t="str">
        <f>IF(estudianteMateria!$A39="","",estudianteMateria!$A39)</f>
        <v/>
      </c>
      <c r="B39" s="2" t="str">
        <f>IF(estudianteMateria!$C39="","",estudianteMateria!$C39)</f>
        <v/>
      </c>
      <c r="C39" s="2" t="str">
        <f>IF(estudianteMateria!$E39="","",estudianteMateria!$E39)</f>
        <v/>
      </c>
      <c r="D39" s="2" t="e">
        <f>IF(estudianteMateria!#REF!="","",estudianteMateria!#REF!)</f>
        <v>#REF!</v>
      </c>
      <c r="E39" s="4" t="str">
        <f>IFERROR(VLOOKUP(estudianteMateria!$F39,mod,2,FALSE),"")</f>
        <v/>
      </c>
      <c r="F39" s="4" t="str">
        <f>IFERROR(VLOOKUP(estudianteMateria!$H39,escuelas,2,FALSE),"")</f>
        <v/>
      </c>
    </row>
    <row r="40" spans="1:6" x14ac:dyDescent="0.25">
      <c r="A40" s="2" t="str">
        <f>IF(estudianteMateria!$A40="","",estudianteMateria!$A40)</f>
        <v/>
      </c>
      <c r="B40" s="2" t="str">
        <f>IF(estudianteMateria!$C40="","",estudianteMateria!$C40)</f>
        <v/>
      </c>
      <c r="C40" s="2" t="str">
        <f>IF(estudianteMateria!$E40="","",estudianteMateria!$E40)</f>
        <v/>
      </c>
      <c r="D40" s="2" t="e">
        <f>IF(estudianteMateria!#REF!="","",estudianteMateria!#REF!)</f>
        <v>#REF!</v>
      </c>
      <c r="E40" s="4" t="str">
        <f>IFERROR(VLOOKUP(estudianteMateria!$F40,mod,2,FALSE),"")</f>
        <v/>
      </c>
      <c r="F40" s="4" t="str">
        <f>IFERROR(VLOOKUP(estudianteMateria!$H40,escuelas,2,FALSE),"")</f>
        <v/>
      </c>
    </row>
    <row r="41" spans="1:6" x14ac:dyDescent="0.25">
      <c r="A41" s="2" t="str">
        <f>IF(estudianteMateria!$A41="","",estudianteMateria!$A41)</f>
        <v/>
      </c>
      <c r="B41" s="2" t="str">
        <f>IF(estudianteMateria!$C41="","",estudianteMateria!$C41)</f>
        <v/>
      </c>
      <c r="C41" s="2" t="str">
        <f>IF(estudianteMateria!$E41="","",estudianteMateria!$E41)</f>
        <v/>
      </c>
      <c r="D41" s="2" t="e">
        <f>IF(estudianteMateria!#REF!="","",estudianteMateria!#REF!)</f>
        <v>#REF!</v>
      </c>
      <c r="E41" s="4" t="str">
        <f>IFERROR(VLOOKUP(estudianteMateria!$F41,mod,2,FALSE),"")</f>
        <v/>
      </c>
      <c r="F41" s="4" t="str">
        <f>IFERROR(VLOOKUP(estudianteMateria!$H41,escuelas,2,FALSE),"")</f>
        <v/>
      </c>
    </row>
    <row r="42" spans="1:6" x14ac:dyDescent="0.25">
      <c r="A42" s="2" t="str">
        <f>IF(estudianteMateria!$A42="","",estudianteMateria!$A42)</f>
        <v/>
      </c>
      <c r="B42" s="2" t="str">
        <f>IF(estudianteMateria!$C42="","",estudianteMateria!$C42)</f>
        <v/>
      </c>
      <c r="C42" s="2" t="str">
        <f>IF(estudianteMateria!$E42="","",estudianteMateria!$E42)</f>
        <v/>
      </c>
      <c r="D42" s="2" t="e">
        <f>IF(estudianteMateria!#REF!="","",estudianteMateria!#REF!)</f>
        <v>#REF!</v>
      </c>
      <c r="E42" s="4" t="str">
        <f>IFERROR(VLOOKUP(estudianteMateria!$F42,mod,2,FALSE),"")</f>
        <v/>
      </c>
      <c r="F42" s="4" t="str">
        <f>IFERROR(VLOOKUP(estudianteMateria!$H42,escuelas,2,FALSE),"")</f>
        <v/>
      </c>
    </row>
    <row r="43" spans="1:6" x14ac:dyDescent="0.25">
      <c r="A43" s="2" t="str">
        <f>IF(estudianteMateria!$A43="","",estudianteMateria!$A43)</f>
        <v/>
      </c>
      <c r="B43" s="2" t="str">
        <f>IF(estudianteMateria!$C43="","",estudianteMateria!$C43)</f>
        <v/>
      </c>
      <c r="C43" s="2" t="str">
        <f>IF(estudianteMateria!$E43="","",estudianteMateria!$E43)</f>
        <v/>
      </c>
      <c r="D43" s="2" t="e">
        <f>IF(estudianteMateria!#REF!="","",estudianteMateria!#REF!)</f>
        <v>#REF!</v>
      </c>
      <c r="E43" s="4" t="str">
        <f>IFERROR(VLOOKUP(estudianteMateria!$F43,mod,2,FALSE),"")</f>
        <v/>
      </c>
      <c r="F43" s="4" t="str">
        <f>IFERROR(VLOOKUP(estudianteMateria!$H43,escuelas,2,FALSE),"")</f>
        <v/>
      </c>
    </row>
    <row r="44" spans="1:6" x14ac:dyDescent="0.25">
      <c r="A44" s="2" t="str">
        <f>IF(estudianteMateria!$A44="","",estudianteMateria!$A44)</f>
        <v/>
      </c>
      <c r="B44" s="2" t="str">
        <f>IF(estudianteMateria!$C44="","",estudianteMateria!$C44)</f>
        <v/>
      </c>
      <c r="C44" s="2" t="str">
        <f>IF(estudianteMateria!$E44="","",estudianteMateria!$E44)</f>
        <v/>
      </c>
      <c r="D44" s="2" t="e">
        <f>IF(estudianteMateria!#REF!="","",estudianteMateria!#REF!)</f>
        <v>#REF!</v>
      </c>
      <c r="E44" s="4" t="str">
        <f>IFERROR(VLOOKUP(estudianteMateria!$F44,mod,2,FALSE),"")</f>
        <v/>
      </c>
      <c r="F44" s="4" t="str">
        <f>IFERROR(VLOOKUP(estudianteMateria!$H44,escuelas,2,FALSE),"")</f>
        <v/>
      </c>
    </row>
    <row r="45" spans="1:6" x14ac:dyDescent="0.25">
      <c r="A45" s="2" t="str">
        <f>IF(estudianteMateria!$A45="","",estudianteMateria!$A45)</f>
        <v/>
      </c>
      <c r="B45" s="2" t="str">
        <f>IF(estudianteMateria!$C45="","",estudianteMateria!$C45)</f>
        <v/>
      </c>
      <c r="C45" s="2" t="str">
        <f>IF(estudianteMateria!$E45="","",estudianteMateria!$E45)</f>
        <v/>
      </c>
      <c r="D45" s="2" t="e">
        <f>IF(estudianteMateria!#REF!="","",estudianteMateria!#REF!)</f>
        <v>#REF!</v>
      </c>
      <c r="E45" s="4" t="str">
        <f>IFERROR(VLOOKUP(estudianteMateria!$F45,mod,2,FALSE),"")</f>
        <v/>
      </c>
      <c r="F45" s="4" t="str">
        <f>IFERROR(VLOOKUP(estudianteMateria!$H45,escuelas,2,FALSE),"")</f>
        <v/>
      </c>
    </row>
    <row r="46" spans="1:6" x14ac:dyDescent="0.25">
      <c r="A46" s="2" t="str">
        <f>IF(estudianteMateria!$A46="","",estudianteMateria!$A46)</f>
        <v/>
      </c>
      <c r="B46" s="2" t="str">
        <f>IF(estudianteMateria!$C46="","",estudianteMateria!$C46)</f>
        <v/>
      </c>
      <c r="C46" s="2" t="str">
        <f>IF(estudianteMateria!$E46="","",estudianteMateria!$E46)</f>
        <v/>
      </c>
      <c r="D46" s="2" t="e">
        <f>IF(estudianteMateria!#REF!="","",estudianteMateria!#REF!)</f>
        <v>#REF!</v>
      </c>
      <c r="E46" s="4" t="str">
        <f>IFERROR(VLOOKUP(estudianteMateria!$F46,mod,2,FALSE),"")</f>
        <v/>
      </c>
      <c r="F46" s="4" t="str">
        <f>IFERROR(VLOOKUP(estudianteMateria!$H46,escuelas,2,FALSE),"")</f>
        <v/>
      </c>
    </row>
    <row r="47" spans="1:6" x14ac:dyDescent="0.25">
      <c r="A47" s="2" t="str">
        <f>IF(estudianteMateria!$A47="","",estudianteMateria!$A47)</f>
        <v/>
      </c>
      <c r="B47" s="2" t="str">
        <f>IF(estudianteMateria!$C47="","",estudianteMateria!$C47)</f>
        <v/>
      </c>
      <c r="C47" s="2" t="str">
        <f>IF(estudianteMateria!$E47="","",estudianteMateria!$E47)</f>
        <v/>
      </c>
      <c r="D47" s="2" t="e">
        <f>IF(estudianteMateria!#REF!="","",estudianteMateria!#REF!)</f>
        <v>#REF!</v>
      </c>
      <c r="E47" s="4" t="str">
        <f>IFERROR(VLOOKUP(estudianteMateria!$F47,mod,2,FALSE),"")</f>
        <v/>
      </c>
      <c r="F47" s="4" t="str">
        <f>IFERROR(VLOOKUP(estudianteMateria!$H47,escuelas,2,FALSE),"")</f>
        <v/>
      </c>
    </row>
    <row r="48" spans="1:6" x14ac:dyDescent="0.25">
      <c r="A48" s="2" t="str">
        <f>IF(estudianteMateria!$A48="","",estudianteMateria!$A48)</f>
        <v/>
      </c>
      <c r="B48" s="2" t="str">
        <f>IF(estudianteMateria!$C48="","",estudianteMateria!$C48)</f>
        <v/>
      </c>
      <c r="C48" s="2" t="str">
        <f>IF(estudianteMateria!$E48="","",estudianteMateria!$E48)</f>
        <v/>
      </c>
      <c r="D48" s="2" t="e">
        <f>IF(estudianteMateria!#REF!="","",estudianteMateria!#REF!)</f>
        <v>#REF!</v>
      </c>
      <c r="E48" s="4" t="str">
        <f>IFERROR(VLOOKUP(estudianteMateria!$F48,mod,2,FALSE),"")</f>
        <v/>
      </c>
      <c r="F48" s="4" t="str">
        <f>IFERROR(VLOOKUP(estudianteMateria!$H48,escuelas,2,FALSE),"")</f>
        <v/>
      </c>
    </row>
    <row r="49" spans="1:6" x14ac:dyDescent="0.25">
      <c r="A49" s="2" t="str">
        <f>IF(estudianteMateria!$A49="","",estudianteMateria!$A49)</f>
        <v/>
      </c>
      <c r="B49" s="2" t="str">
        <f>IF(estudianteMateria!$C49="","",estudianteMateria!$C49)</f>
        <v/>
      </c>
      <c r="C49" s="2" t="str">
        <f>IF(estudianteMateria!$E49="","",estudianteMateria!$E49)</f>
        <v/>
      </c>
      <c r="D49" s="2" t="e">
        <f>IF(estudianteMateria!#REF!="","",estudianteMateria!#REF!)</f>
        <v>#REF!</v>
      </c>
      <c r="E49" s="4" t="str">
        <f>IFERROR(VLOOKUP(estudianteMateria!$F49,mod,2,FALSE),"")</f>
        <v/>
      </c>
      <c r="F49" s="4" t="str">
        <f>IFERROR(VLOOKUP(estudianteMateria!$H49,escuelas,2,FALSE),"")</f>
        <v/>
      </c>
    </row>
    <row r="50" spans="1:6" x14ac:dyDescent="0.25">
      <c r="A50" s="2" t="str">
        <f>IF(estudianteMateria!$A50="","",estudianteMateria!$A50)</f>
        <v/>
      </c>
      <c r="B50" s="2" t="str">
        <f>IF(estudianteMateria!$C50="","",estudianteMateria!$C50)</f>
        <v/>
      </c>
      <c r="C50" s="2" t="str">
        <f>IF(estudianteMateria!$E50="","",estudianteMateria!$E50)</f>
        <v/>
      </c>
      <c r="D50" s="2" t="e">
        <f>IF(estudianteMateria!#REF!="","",estudianteMateria!#REF!)</f>
        <v>#REF!</v>
      </c>
      <c r="E50" s="4" t="str">
        <f>IFERROR(VLOOKUP(estudianteMateria!$F50,mod,2,FALSE),"")</f>
        <v/>
      </c>
      <c r="F50" s="4" t="str">
        <f>IFERROR(VLOOKUP(estudianteMateria!$H50,escuelas,2,FALSE),"")</f>
        <v/>
      </c>
    </row>
  </sheetData>
  <sheetProtection algorithmName="SHA-512" hashValue="FWKVNzlLlihDIX0zyvoAdJ7qdvnpuQ5KjpIQRtSGmlmyIengPTuZRdxPSmQn3n6ANCYF6Sz2hEWZ/S6cJZeFyw==" saltValue="ZKXQq7SWchqd/FZDjOe/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estudianteMateria</vt:lpstr>
      <vt:lpstr>Roles</vt:lpstr>
      <vt:lpstr>estuMateriaData</vt:lpstr>
      <vt:lpstr>escuelas</vt:lpstr>
      <vt:lpstr>mod</vt:lpstr>
      <vt:lpstr>roles</vt:lpstr>
      <vt:lpstr>roles_p</vt:lpstr>
      <vt:lpstr>roles_pr</vt:lpstr>
      <vt:lpstr>roles_s</vt:lpstr>
      <vt:lpstr>roles_se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2018-10-24T15:03:01Z</dcterms:created>
  <dcterms:modified xsi:type="dcterms:W3CDTF">2023-11-08T02:44:30Z</dcterms:modified>
</cp:coreProperties>
</file>