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rah\Desktop\TESIS\APOYOS\PROYECTO SERVIDOR\gestion-proyectos\public\Uploads\Recursos\"/>
    </mc:Choice>
  </mc:AlternateContent>
  <bookViews>
    <workbookView xWindow="0" yWindow="0" windowWidth="20490" windowHeight="7530"/>
  </bookViews>
  <sheets>
    <sheet name="estudianteMateria" sheetId="1" r:id="rId1"/>
    <sheet name="Roles" sheetId="2" state="hidden" r:id="rId2"/>
    <sheet name="estuMateriaData" sheetId="3" state="hidden" r:id="rId3"/>
  </sheets>
  <definedNames>
    <definedName name="escuelas">Roles!$E$2:$F$8</definedName>
    <definedName name="mod">Roles!$H$2:$I$3</definedName>
    <definedName name="roles">Roles!$B$2:$D$4</definedName>
    <definedName name="roles_p">Roles!$A$2:$B$7</definedName>
    <definedName name="roles_pr">Roles!$B$2:$C$7</definedName>
    <definedName name="roles_s">Roles!$A$3:$B$6</definedName>
    <definedName name="roles_se">Roles!$B$3:$C$6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3" l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/>
  <c r="B19" i="3" l="1"/>
  <c r="F50" i="3" l="1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50" i="3" l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" i="3"/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2" i="3"/>
  <c r="A2" i="3"/>
</calcChain>
</file>

<file path=xl/sharedStrings.xml><?xml version="1.0" encoding="utf-8"?>
<sst xmlns="http://schemas.openxmlformats.org/spreadsheetml/2006/main" count="66" uniqueCount="60">
  <si>
    <t>Nombre</t>
  </si>
  <si>
    <t>Administrador</t>
  </si>
  <si>
    <t>Nombres</t>
  </si>
  <si>
    <t>Apellidos</t>
  </si>
  <si>
    <t>Docente</t>
  </si>
  <si>
    <t>Estudiante</t>
  </si>
  <si>
    <r>
      <t xml:space="preserve">1- </t>
    </r>
    <r>
      <rPr>
        <i/>
        <sz val="11"/>
        <color theme="1"/>
        <rFont val="Calibri"/>
        <family val="2"/>
        <scheme val="minor"/>
      </rPr>
      <t>No modifique</t>
    </r>
    <r>
      <rPr>
        <sz val="12"/>
        <color theme="1"/>
        <rFont val="Calibri"/>
        <family val="2"/>
        <scheme val="minor"/>
      </rPr>
      <t xml:space="preserve"> el orden de las columnas ni hojas del formato. </t>
    </r>
  </si>
  <si>
    <r>
      <t xml:space="preserve">2- Solo seleccione valores de las </t>
    </r>
    <r>
      <rPr>
        <i/>
        <sz val="11"/>
        <color theme="1"/>
        <rFont val="Calibri"/>
        <family val="2"/>
        <scheme val="minor"/>
      </rPr>
      <t>listas desplegables</t>
    </r>
    <r>
      <rPr>
        <sz val="12"/>
        <color theme="1"/>
        <rFont val="Calibri"/>
        <family val="2"/>
        <scheme val="minor"/>
      </rPr>
      <t xml:space="preserve">, otros valores no serán almacenados. </t>
    </r>
  </si>
  <si>
    <t>usuario</t>
  </si>
  <si>
    <t>Coordinador General</t>
  </si>
  <si>
    <t>Docente Asesor</t>
  </si>
  <si>
    <t>nombres</t>
  </si>
  <si>
    <t>apellidos</t>
  </si>
  <si>
    <t>Coordinador de Asignaturas</t>
  </si>
  <si>
    <t>ID</t>
  </si>
  <si>
    <t>Nombre Escuela</t>
  </si>
  <si>
    <t>id</t>
  </si>
  <si>
    <t>Escuela de Arquitectura</t>
  </si>
  <si>
    <t>Escuela de Ingeniería de Sistemas Informáticos</t>
  </si>
  <si>
    <t>Escuela de Ingeniería Industrial</t>
  </si>
  <si>
    <t>Escuela de Ingeniería Civil</t>
  </si>
  <si>
    <t>Escuela de Ingeniería Eléctrica</t>
  </si>
  <si>
    <t>Escuela de Ingeniería Mecánica</t>
  </si>
  <si>
    <t>Escuela de Ingeniería Química y Alimentos</t>
  </si>
  <si>
    <t>Codigo Materia</t>
  </si>
  <si>
    <t>codmateria</t>
  </si>
  <si>
    <t>Escuela</t>
  </si>
  <si>
    <t>escuela_id</t>
  </si>
  <si>
    <t>INSTRUCCIONES GENERALES</t>
  </si>
  <si>
    <t>Carnet</t>
  </si>
  <si>
    <t>estudiante_materia</t>
  </si>
  <si>
    <t>INSTRUCCIONES DE LLENADO POR MATERIA</t>
  </si>
  <si>
    <r>
      <t xml:space="preserve">1-En el presente Excel solo se pueden cargar </t>
    </r>
    <r>
      <rPr>
        <b/>
        <sz val="12"/>
        <color theme="1"/>
        <rFont val="Calibri"/>
        <family val="2"/>
        <scheme val="minor"/>
      </rPr>
      <t xml:space="preserve">Estudiantes por Materia </t>
    </r>
  </si>
  <si>
    <t>ESPECIFICACIONES DE USUARIOS.</t>
  </si>
  <si>
    <r>
      <t xml:space="preserve">1- El sistema Maneja dos tipos de autentificacion de Usuarios: </t>
    </r>
    <r>
      <rPr>
        <b/>
        <sz val="12"/>
        <color theme="1"/>
        <rFont val="Calibri"/>
        <family val="2"/>
        <scheme val="minor"/>
      </rPr>
      <t>Locales y LDAP</t>
    </r>
  </si>
  <si>
    <r>
      <t xml:space="preserve">y un </t>
    </r>
    <r>
      <rPr>
        <b/>
        <sz val="12"/>
        <color theme="1"/>
        <rFont val="Calibri"/>
        <family val="2"/>
        <scheme val="minor"/>
      </rPr>
      <t xml:space="preserve">PASSWORD. </t>
    </r>
  </si>
  <si>
    <r>
      <t xml:space="preserve">le cree un </t>
    </r>
    <r>
      <rPr>
        <b/>
        <sz val="12"/>
        <color theme="1"/>
        <rFont val="Calibri"/>
        <family val="2"/>
        <scheme val="minor"/>
      </rPr>
      <t xml:space="preserve">Usuario Local </t>
    </r>
    <r>
      <rPr>
        <sz val="12"/>
        <color theme="1"/>
        <rFont val="Calibri"/>
        <family val="2"/>
        <scheme val="minor"/>
      </rPr>
      <t>y una</t>
    </r>
    <r>
      <rPr>
        <b/>
        <sz val="12"/>
        <color theme="1"/>
        <rFont val="Calibri"/>
        <family val="2"/>
        <scheme val="minor"/>
      </rPr>
      <t xml:space="preserve"> Password Personal</t>
    </r>
    <r>
      <rPr>
        <sz val="12"/>
        <color theme="1"/>
        <rFont val="Calibri"/>
        <family val="2"/>
        <scheme val="minor"/>
      </rPr>
      <t>.</t>
    </r>
  </si>
  <si>
    <t>Modalidad</t>
  </si>
  <si>
    <t>Id</t>
  </si>
  <si>
    <t>P</t>
  </si>
  <si>
    <t>L</t>
  </si>
  <si>
    <t>Presencial</t>
  </si>
  <si>
    <t>En Linea</t>
  </si>
  <si>
    <t>modalidad</t>
  </si>
  <si>
    <r>
      <t xml:space="preserve">2-Para los </t>
    </r>
    <r>
      <rPr>
        <b/>
        <sz val="12"/>
        <color theme="1"/>
        <rFont val="Calibri"/>
        <family val="2"/>
        <scheme val="minor"/>
      </rPr>
      <t>Estudiantes</t>
    </r>
    <r>
      <rPr>
        <sz val="12"/>
        <color theme="1"/>
        <rFont val="Calibri"/>
        <family val="2"/>
        <scheme val="minor"/>
      </rPr>
      <t xml:space="preserve"> se deben </t>
    </r>
    <r>
      <rPr>
        <b/>
        <sz val="12"/>
        <color theme="1"/>
        <rFont val="Calibri"/>
        <family val="2"/>
        <scheme val="minor"/>
      </rPr>
      <t>llenar todos los campos</t>
    </r>
  </si>
  <si>
    <r>
      <t xml:space="preserve">3-El campo </t>
    </r>
    <r>
      <rPr>
        <b/>
        <sz val="12"/>
        <color theme="1"/>
        <rFont val="Calibri"/>
        <family val="2"/>
        <scheme val="minor"/>
      </rPr>
      <t>Carnet</t>
    </r>
    <r>
      <rPr>
        <sz val="12"/>
        <color theme="1"/>
        <rFont val="Calibri"/>
        <family val="2"/>
        <scheme val="minor"/>
      </rPr>
      <t xml:space="preserve">, para un estudiante debe cumplir el formato: </t>
    </r>
    <r>
      <rPr>
        <b/>
        <sz val="12"/>
        <color theme="1"/>
        <rFont val="Calibri"/>
        <family val="2"/>
        <scheme val="minor"/>
      </rPr>
      <t>AB12345</t>
    </r>
  </si>
  <si>
    <t>4-El carnet se compone de 2 letras que son las iniciales de los apellidos y 5 numeros</t>
  </si>
  <si>
    <r>
      <t xml:space="preserve">5-Las </t>
    </r>
    <r>
      <rPr>
        <b/>
        <sz val="12"/>
        <color theme="1"/>
        <rFont val="Calibri"/>
        <family val="2"/>
        <scheme val="minor"/>
      </rPr>
      <t>2 primeras letras</t>
    </r>
    <r>
      <rPr>
        <sz val="12"/>
        <color theme="1"/>
        <rFont val="Calibri"/>
        <family val="2"/>
        <scheme val="minor"/>
      </rPr>
      <t xml:space="preserve"> del </t>
    </r>
    <r>
      <rPr>
        <b/>
        <sz val="12"/>
        <color theme="1"/>
        <rFont val="Calibri"/>
        <family val="2"/>
        <scheme val="minor"/>
      </rPr>
      <t>CARNET</t>
    </r>
    <r>
      <rPr>
        <sz val="12"/>
        <color theme="1"/>
        <rFont val="Calibri"/>
        <family val="2"/>
        <scheme val="minor"/>
      </rPr>
      <t xml:space="preserve"> deben ser ingresadas con </t>
    </r>
    <r>
      <rPr>
        <b/>
        <sz val="12"/>
        <color theme="1"/>
        <rFont val="Calibri"/>
        <family val="2"/>
        <scheme val="minor"/>
      </rPr>
      <t>MAYUSCULAS</t>
    </r>
  </si>
  <si>
    <r>
      <t xml:space="preserve">6-El </t>
    </r>
    <r>
      <rPr>
        <b/>
        <sz val="12"/>
        <color theme="1"/>
        <rFont val="Calibri"/>
        <family val="2"/>
        <scheme val="minor"/>
      </rPr>
      <t>CODIGO de MATERIA</t>
    </r>
    <r>
      <rPr>
        <sz val="12"/>
        <color theme="1"/>
        <rFont val="Calibri"/>
        <family val="2"/>
        <scheme val="minor"/>
      </rPr>
      <t xml:space="preserve"> debe cumplir el Formato: ABC115, es decir, 3 letras y 3 numeros</t>
    </r>
  </si>
  <si>
    <r>
      <t xml:space="preserve">7-Las letras que conforman el codigo de la materia deben ser ingresadas en </t>
    </r>
    <r>
      <rPr>
        <b/>
        <sz val="12"/>
        <color theme="1"/>
        <rFont val="Calibri"/>
        <family val="2"/>
        <scheme val="minor"/>
      </rPr>
      <t>MAYUSCULAS</t>
    </r>
    <r>
      <rPr>
        <sz val="12"/>
        <color theme="1"/>
        <rFont val="Calibri"/>
        <family val="2"/>
        <scheme val="minor"/>
      </rPr>
      <t>.</t>
    </r>
  </si>
  <si>
    <r>
      <t xml:space="preserve">2- Para esta carga de Excel el Usuario a crear debe existir en el </t>
    </r>
    <r>
      <rPr>
        <b/>
        <sz val="12"/>
        <color theme="1"/>
        <rFont val="Calibri"/>
        <family val="2"/>
        <scheme val="minor"/>
      </rPr>
      <t>LDAP</t>
    </r>
    <r>
      <rPr>
        <sz val="12"/>
        <color theme="1"/>
        <rFont val="Calibri"/>
        <family val="2"/>
        <scheme val="minor"/>
      </rPr>
      <t xml:space="preserve">, es decir, tener asociado un </t>
    </r>
    <r>
      <rPr>
        <b/>
        <sz val="12"/>
        <color theme="1"/>
        <rFont val="Calibri"/>
        <family val="2"/>
        <scheme val="minor"/>
      </rPr>
      <t>USUARIO</t>
    </r>
  </si>
  <si>
    <r>
      <t xml:space="preserve">3-Si el Usuario </t>
    </r>
    <r>
      <rPr>
        <b/>
        <sz val="12"/>
        <color theme="1"/>
        <rFont val="Calibri"/>
        <family val="2"/>
        <scheme val="minor"/>
      </rPr>
      <t>no posee credenciales</t>
    </r>
    <r>
      <rPr>
        <sz val="12"/>
        <color theme="1"/>
        <rFont val="Calibri"/>
        <family val="2"/>
        <scheme val="minor"/>
      </rPr>
      <t xml:space="preserve"> de LDAP, debe abocarse al </t>
    </r>
    <r>
      <rPr>
        <b/>
        <sz val="12"/>
        <color theme="1"/>
        <rFont val="Calibri"/>
        <family val="2"/>
        <scheme val="minor"/>
      </rPr>
      <t>Administrador del Sistema</t>
    </r>
    <r>
      <rPr>
        <sz val="12"/>
        <color theme="1"/>
        <rFont val="Calibri"/>
        <family val="2"/>
        <scheme val="minor"/>
      </rPr>
      <t xml:space="preserve"> para que este</t>
    </r>
  </si>
  <si>
    <t>Dennis Ernesto</t>
  </si>
  <si>
    <t>Orellana Ramirez</t>
  </si>
  <si>
    <t>OR15012</t>
  </si>
  <si>
    <t>Karla Maria</t>
  </si>
  <si>
    <t>AR14019</t>
  </si>
  <si>
    <t>Abrego Reyes</t>
  </si>
  <si>
    <t>PDM115</t>
  </si>
  <si>
    <t>Protocolo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</si>
</sst>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0" xfId="0" applyBorder="1"/>
    <xf numFmtId="0" fontId="4" fillId="0" borderId="1" xfId="0" applyFont="1" applyBorder="1"/>
    <xf numFmtId="0" fontId="4" fillId="0" borderId="2" xfId="0" applyFont="1" applyFill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4" fillId="0" borderId="2" xfId="0" applyFont="1" applyBorder="1"/>
    <xf numFmtId="0" fontId="0" fillId="2" borderId="5" xfId="0" applyFill="1" applyBorder="1"/>
    <xf numFmtId="0" fontId="0" fillId="2" borderId="4" xfId="0" applyFill="1" applyBorder="1"/>
    <xf numFmtId="0" fontId="0" fillId="2" borderId="0" xfId="0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left" vertical="center"/>
    </xf>
    <xf numFmtId="0" fontId="0" fillId="2" borderId="4" xfId="0" applyFill="1" applyBorder="1" applyAlignment="1" applyProtection="1">
      <alignment horizontal="left" vertical="center"/>
    </xf>
    <xf numFmtId="0" fontId="2" fillId="2" borderId="3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4" borderId="0" xfId="0" applyFill="1" applyBorder="1"/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0" fontId="2" fillId="2" borderId="6" xfId="0" applyFont="1" applyFill="1" applyBorder="1" applyAlignment="1" applyProtection="1">
      <alignment horizontal="left" vertical="center"/>
    </xf>
    <xf numFmtId="0" fontId="0" fillId="2" borderId="7" xfId="0" applyFill="1" applyBorder="1" applyAlignment="1" applyProtection="1">
      <alignment horizontal="left" vertical="center"/>
    </xf>
    <xf numFmtId="0" fontId="2" fillId="2" borderId="6" xfId="0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4" xfId="0" applyFill="1" applyBorder="1" applyAlignment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/>
    <xf numFmtId="0" fontId="2" fillId="2" borderId="3" xfId="0" applyFont="1" applyFill="1" applyBorder="1" applyAlignment="1" applyProtection="1">
      <alignment vertical="center"/>
    </xf>
    <xf numFmtId="0" fontId="2" fillId="2" borderId="6" xfId="0" applyFont="1" applyFill="1" applyBorder="1" applyAlignment="1" applyProtection="1">
      <alignment vertical="center"/>
    </xf>
    <xf numFmtId="0" fontId="2" fillId="2" borderId="9" xfId="0" applyFont="1" applyFill="1" applyBorder="1" applyAlignment="1" applyProtection="1">
      <alignment vertical="center"/>
    </xf>
    <xf numFmtId="0" fontId="0" fillId="0" borderId="3" xfId="0" applyBorder="1"/>
    <xf numFmtId="0" fontId="0" fillId="4" borderId="0" xfId="0" applyFill="1" applyBorder="1" applyAlignment="1" applyProtection="1">
      <alignment vertical="center"/>
    </xf>
    <xf numFmtId="0" fontId="0" fillId="4" borderId="8" xfId="0" applyFill="1" applyBorder="1"/>
    <xf numFmtId="0" fontId="0" fillId="2" borderId="11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showGridLines="0" tabSelected="1" workbookViewId="0">
      <selection activeCell="H1" sqref="H1:I10"/>
    </sheetView>
  </sheetViews>
  <sheetFormatPr baseColWidth="10" defaultRowHeight="15.75" x14ac:dyDescent="0.25"/>
  <cols>
    <col min="1" max="1" width="19.625" customWidth="1"/>
    <col min="2" max="2" width="19.875" customWidth="1"/>
    <col min="3" max="3" width="14.125" customWidth="1"/>
    <col min="4" max="6" width="14.625" customWidth="1"/>
    <col min="7" max="7" width="28.25" customWidth="1"/>
    <col min="8" max="9" width="42.875" customWidth="1"/>
  </cols>
  <sheetData>
    <row r="1" spans="1:10" x14ac:dyDescent="0.25">
      <c r="A1" s="9" t="s">
        <v>2</v>
      </c>
      <c r="B1" s="9" t="s">
        <v>3</v>
      </c>
      <c r="C1" s="9" t="s">
        <v>29</v>
      </c>
      <c r="D1" s="9" t="s">
        <v>24</v>
      </c>
      <c r="E1" s="9" t="s">
        <v>37</v>
      </c>
      <c r="F1" s="9" t="s">
        <v>59</v>
      </c>
      <c r="G1" s="9" t="s">
        <v>26</v>
      </c>
      <c r="H1" s="14" t="s">
        <v>28</v>
      </c>
      <c r="I1" s="24"/>
      <c r="J1" s="28"/>
    </row>
    <row r="2" spans="1:10" x14ac:dyDescent="0.25">
      <c r="A2" s="2" t="s">
        <v>52</v>
      </c>
      <c r="B2" s="2" t="s">
        <v>53</v>
      </c>
      <c r="C2" s="2" t="s">
        <v>54</v>
      </c>
      <c r="D2" s="2" t="s">
        <v>58</v>
      </c>
      <c r="E2" s="2" t="s">
        <v>42</v>
      </c>
      <c r="F2" s="2"/>
      <c r="G2" s="2" t="s">
        <v>19</v>
      </c>
      <c r="H2" s="15" t="s">
        <v>6</v>
      </c>
      <c r="I2" s="25"/>
      <c r="J2" s="20"/>
    </row>
    <row r="3" spans="1:10" x14ac:dyDescent="0.25">
      <c r="A3" s="2" t="s">
        <v>55</v>
      </c>
      <c r="B3" s="2" t="s">
        <v>57</v>
      </c>
      <c r="C3" s="43" t="s">
        <v>56</v>
      </c>
      <c r="D3" s="2" t="s">
        <v>58</v>
      </c>
      <c r="E3" s="2" t="s">
        <v>41</v>
      </c>
      <c r="F3" s="2"/>
      <c r="G3" s="2" t="s">
        <v>18</v>
      </c>
      <c r="H3" s="16" t="s">
        <v>7</v>
      </c>
      <c r="I3" s="13"/>
      <c r="J3" s="20"/>
    </row>
    <row r="4" spans="1:10" x14ac:dyDescent="0.25">
      <c r="A4" s="2"/>
      <c r="B4" s="2"/>
      <c r="C4" s="2"/>
      <c r="D4" s="2"/>
      <c r="E4" s="2"/>
      <c r="F4" s="2"/>
      <c r="G4" s="2"/>
      <c r="H4" s="23"/>
      <c r="I4" s="23"/>
      <c r="J4" s="20"/>
    </row>
    <row r="5" spans="1:10" x14ac:dyDescent="0.25">
      <c r="A5" s="2"/>
      <c r="B5" s="2"/>
      <c r="C5" s="2"/>
      <c r="D5" s="2"/>
      <c r="E5" s="2"/>
      <c r="F5" s="2"/>
      <c r="G5" s="2"/>
      <c r="H5" s="41"/>
      <c r="I5" s="42"/>
      <c r="J5" s="28"/>
    </row>
    <row r="6" spans="1:10" x14ac:dyDescent="0.25">
      <c r="A6" s="2"/>
      <c r="B6" s="2"/>
      <c r="C6" s="2"/>
      <c r="D6" s="2"/>
      <c r="E6" s="2"/>
      <c r="F6" s="2"/>
      <c r="G6" s="2"/>
      <c r="H6" s="39"/>
      <c r="I6" s="39"/>
      <c r="J6" s="40"/>
    </row>
    <row r="7" spans="1:10" x14ac:dyDescent="0.25">
      <c r="A7" s="2"/>
      <c r="B7" s="2"/>
      <c r="C7" s="2"/>
      <c r="D7" s="2"/>
      <c r="E7" s="2"/>
      <c r="F7" s="2"/>
      <c r="G7" s="2"/>
      <c r="H7" s="17" t="s">
        <v>31</v>
      </c>
      <c r="I7" s="26"/>
      <c r="J7" s="29"/>
    </row>
    <row r="8" spans="1:10" x14ac:dyDescent="0.25">
      <c r="A8" s="2"/>
      <c r="B8" s="2"/>
      <c r="C8" s="2"/>
      <c r="D8" s="2"/>
      <c r="E8" s="2"/>
      <c r="F8" s="2"/>
      <c r="G8" s="2"/>
      <c r="H8" s="11" t="s">
        <v>32</v>
      </c>
      <c r="I8" s="27"/>
      <c r="J8" s="20"/>
    </row>
    <row r="9" spans="1:10" x14ac:dyDescent="0.25">
      <c r="A9" s="2"/>
      <c r="B9" s="2"/>
      <c r="C9" s="2"/>
      <c r="D9" s="2"/>
      <c r="E9" s="2"/>
      <c r="F9" s="2"/>
      <c r="G9" s="2"/>
      <c r="H9" s="12" t="s">
        <v>44</v>
      </c>
      <c r="I9" s="20"/>
      <c r="J9" s="20"/>
    </row>
    <row r="10" spans="1:10" x14ac:dyDescent="0.25">
      <c r="A10" s="2"/>
      <c r="B10" s="2"/>
      <c r="C10" s="2"/>
      <c r="D10" s="2"/>
      <c r="E10" s="2"/>
      <c r="F10" s="2"/>
      <c r="G10" s="2"/>
      <c r="H10" s="12" t="s">
        <v>45</v>
      </c>
      <c r="I10" s="20"/>
      <c r="J10" s="20"/>
    </row>
    <row r="11" spans="1:10" x14ac:dyDescent="0.25">
      <c r="A11" s="2"/>
      <c r="B11" s="2"/>
      <c r="C11" s="2"/>
      <c r="D11" s="2"/>
      <c r="E11" s="2"/>
      <c r="F11" s="2"/>
      <c r="G11" s="2"/>
      <c r="H11" s="22" t="s">
        <v>46</v>
      </c>
      <c r="I11" s="22"/>
      <c r="J11" s="22"/>
    </row>
    <row r="12" spans="1:10" x14ac:dyDescent="0.25">
      <c r="A12" s="2"/>
      <c r="B12" s="2"/>
      <c r="C12" s="2"/>
      <c r="D12" s="2"/>
      <c r="E12" s="2"/>
      <c r="F12" s="2"/>
      <c r="G12" s="2"/>
      <c r="H12" s="22" t="s">
        <v>47</v>
      </c>
      <c r="I12" s="22"/>
      <c r="J12" s="20"/>
    </row>
    <row r="13" spans="1:10" x14ac:dyDescent="0.25">
      <c r="A13" s="2"/>
      <c r="B13" s="2"/>
      <c r="C13" s="2"/>
      <c r="D13" s="2"/>
      <c r="E13" s="2"/>
      <c r="F13" s="2"/>
      <c r="G13" s="2"/>
      <c r="H13" s="12" t="s">
        <v>48</v>
      </c>
      <c r="I13" s="20"/>
      <c r="J13" s="20"/>
    </row>
    <row r="14" spans="1:10" x14ac:dyDescent="0.25">
      <c r="A14" s="2"/>
      <c r="B14" s="2"/>
      <c r="C14" s="2"/>
      <c r="D14" s="2"/>
      <c r="E14" s="2"/>
      <c r="F14" s="2"/>
      <c r="G14" s="2"/>
      <c r="H14" s="18" t="s">
        <v>49</v>
      </c>
      <c r="I14" s="19"/>
      <c r="J14" s="20"/>
    </row>
    <row r="15" spans="1:10" x14ac:dyDescent="0.25">
      <c r="A15" s="2"/>
      <c r="B15" s="2"/>
      <c r="C15" s="2"/>
      <c r="D15" s="2"/>
      <c r="E15" s="2"/>
      <c r="F15" s="2"/>
      <c r="G15" s="2"/>
      <c r="H15" s="32"/>
      <c r="I15" s="28"/>
      <c r="J15" s="33"/>
    </row>
    <row r="16" spans="1:10" x14ac:dyDescent="0.25">
      <c r="A16" s="2"/>
      <c r="B16" s="2"/>
      <c r="C16" s="2"/>
      <c r="D16" s="2"/>
      <c r="E16" s="2"/>
      <c r="F16" s="2"/>
      <c r="G16" s="2"/>
    </row>
    <row r="17" spans="1:10" x14ac:dyDescent="0.25">
      <c r="A17" s="2"/>
      <c r="B17" s="2"/>
      <c r="C17" s="2"/>
      <c r="D17" s="2"/>
      <c r="E17" s="2"/>
      <c r="F17" s="2"/>
      <c r="G17" s="2"/>
      <c r="H17" s="21"/>
      <c r="I17" s="21"/>
    </row>
    <row r="18" spans="1:10" x14ac:dyDescent="0.25">
      <c r="A18" s="2"/>
      <c r="B18" s="2"/>
      <c r="C18" s="2"/>
      <c r="D18" s="2"/>
      <c r="E18" s="2"/>
      <c r="F18" s="2"/>
      <c r="G18" s="2"/>
      <c r="H18" s="21"/>
      <c r="I18" s="21"/>
    </row>
    <row r="19" spans="1:10" x14ac:dyDescent="0.25">
      <c r="A19" s="2"/>
      <c r="B19" s="2"/>
      <c r="C19" s="2"/>
      <c r="D19" s="2"/>
      <c r="E19" s="2"/>
      <c r="F19" s="2"/>
      <c r="G19" s="2"/>
      <c r="H19" s="21"/>
      <c r="I19" s="21"/>
    </row>
    <row r="20" spans="1:10" x14ac:dyDescent="0.25">
      <c r="A20" s="2"/>
      <c r="B20" s="2"/>
      <c r="C20" s="2"/>
      <c r="D20" s="2"/>
      <c r="E20" s="2"/>
      <c r="F20" s="2"/>
      <c r="G20" s="2"/>
      <c r="H20" s="35" t="s">
        <v>33</v>
      </c>
      <c r="I20" s="36"/>
      <c r="J20" s="37"/>
    </row>
    <row r="21" spans="1:10" x14ac:dyDescent="0.25">
      <c r="A21" s="2"/>
      <c r="B21" s="2"/>
      <c r="C21" s="2"/>
      <c r="D21" s="2"/>
      <c r="E21" s="2"/>
      <c r="F21" s="2"/>
      <c r="G21" s="2"/>
      <c r="H21" s="25" t="s">
        <v>34</v>
      </c>
      <c r="I21" s="25"/>
      <c r="J21" s="30"/>
    </row>
    <row r="22" spans="1:10" x14ac:dyDescent="0.25">
      <c r="A22" s="2"/>
      <c r="B22" s="2"/>
      <c r="C22" s="2"/>
      <c r="D22" s="2"/>
      <c r="E22" s="2"/>
      <c r="F22" s="2"/>
      <c r="G22" s="2"/>
      <c r="H22" s="13" t="s">
        <v>50</v>
      </c>
      <c r="I22" s="13"/>
      <c r="J22" s="30"/>
    </row>
    <row r="23" spans="1:10" x14ac:dyDescent="0.25">
      <c r="A23" s="2"/>
      <c r="B23" s="2"/>
      <c r="C23" s="2"/>
      <c r="D23" s="2"/>
      <c r="E23" s="2"/>
      <c r="F23" s="2"/>
      <c r="G23" s="2"/>
      <c r="H23" s="13" t="s">
        <v>35</v>
      </c>
      <c r="I23" s="13"/>
      <c r="J23" s="30"/>
    </row>
    <row r="24" spans="1:10" x14ac:dyDescent="0.25">
      <c r="A24" s="2"/>
      <c r="B24" s="2"/>
      <c r="C24" s="2"/>
      <c r="D24" s="2"/>
      <c r="E24" s="2"/>
      <c r="F24" s="2"/>
      <c r="G24" s="2"/>
      <c r="H24" s="12" t="s">
        <v>51</v>
      </c>
      <c r="I24" s="20"/>
      <c r="J24" s="30"/>
    </row>
    <row r="25" spans="1:10" x14ac:dyDescent="0.25">
      <c r="A25" s="2"/>
      <c r="B25" s="2"/>
      <c r="C25" s="2"/>
      <c r="D25" s="2"/>
      <c r="E25" s="2"/>
      <c r="F25" s="2"/>
      <c r="G25" s="2"/>
      <c r="H25" s="31" t="s">
        <v>36</v>
      </c>
      <c r="I25" s="34"/>
      <c r="J25" s="30"/>
    </row>
    <row r="26" spans="1:10" x14ac:dyDescent="0.25">
      <c r="A26" s="2"/>
      <c r="B26" s="2"/>
      <c r="C26" s="2"/>
      <c r="D26" s="2"/>
      <c r="E26" s="2"/>
      <c r="F26" s="38"/>
      <c r="G26" s="38"/>
      <c r="H26" s="12"/>
      <c r="I26" s="20"/>
      <c r="J26" s="30"/>
    </row>
    <row r="27" spans="1:10" x14ac:dyDescent="0.25">
      <c r="A27" s="2"/>
      <c r="B27" s="2"/>
      <c r="C27" s="2"/>
      <c r="D27" s="2"/>
      <c r="E27" s="2"/>
      <c r="F27" s="2"/>
      <c r="G27" s="2"/>
      <c r="H27" s="32"/>
      <c r="I27" s="28"/>
      <c r="J27" s="33"/>
    </row>
    <row r="28" spans="1:10" x14ac:dyDescent="0.25">
      <c r="A28" s="2"/>
      <c r="B28" s="2"/>
      <c r="C28" s="2"/>
      <c r="D28" s="2"/>
      <c r="E28" s="2"/>
      <c r="F28" s="2"/>
      <c r="G28" s="2"/>
    </row>
    <row r="29" spans="1:10" x14ac:dyDescent="0.25">
      <c r="A29" s="2"/>
      <c r="B29" s="2"/>
      <c r="C29" s="2"/>
      <c r="D29" s="2"/>
      <c r="E29" s="2"/>
      <c r="F29" s="2"/>
      <c r="G29" s="2"/>
    </row>
    <row r="30" spans="1:10" x14ac:dyDescent="0.25">
      <c r="A30" s="2"/>
      <c r="B30" s="2"/>
      <c r="C30" s="2"/>
      <c r="D30" s="2"/>
      <c r="E30" s="2"/>
      <c r="F30" s="2"/>
      <c r="G30" s="2"/>
    </row>
    <row r="31" spans="1:10" x14ac:dyDescent="0.25">
      <c r="A31" s="2"/>
      <c r="B31" s="2"/>
      <c r="C31" s="2"/>
      <c r="D31" s="2"/>
      <c r="E31" s="2"/>
      <c r="F31" s="2"/>
      <c r="G31" s="2"/>
    </row>
    <row r="32" spans="1:10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</sheetData>
  <dataValidations count="4">
    <dataValidation type="custom" allowBlank="1" showInputMessage="1" showErrorMessage="1" errorTitle="Error" error="El codigo ingresado no cumple con el formato definido ABC123" promptTitle="Codigo Materia" prompt="Ingrese el Codigo de la Asignatura bajo el formato ABC123" sqref="D2:D101">
      <formula1>IF(AND(LEN(MID(D2,1,LEN(D2)-3))=3,ISTEXT(+MID(D2,1,3)),LEN(MID(D2,4,LEN(D2)-3))=3,ISNUMBER(VALUE(MID(D2,4,3)))),TRUE,FALSE)</formula1>
    </dataValidation>
    <dataValidation allowBlank="1" showInputMessage="1" showErrorMessage="1" promptTitle="Apellidos" prompt="Ingrese los Apellidos en el siguiente orden Apellido1 Apellido2" sqref="B2:B101"/>
    <dataValidation allowBlank="1" showInputMessage="1" showErrorMessage="1" promptTitle="Nombres" prompt="Ingrese los Nombres en el siguiente orden Nombre1 Nombre2" sqref="A2:A101"/>
    <dataValidation type="custom" allowBlank="1" showInputMessage="1" showErrorMessage="1" errorTitle="Error" error="Debe ingresar un carnet con el formato AB12345" promptTitle="Carnet" prompt="Formato de Carnet: AB12345" sqref="C2 C4:C101">
      <formula1>IF(AND(LEN(MID(C2,1,LEN(C2)-5))=2,ISTEXT(+MID(C2,1,2)),LEN(MID(C2,3,LEN(C2)-2))=5,ISNUMBER(VALUE(MID(C2,3,5)))),TRUE,FALSE)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Lista de Escuelas" prompt="Seleccione una Escuela si el usuario a ingresar es nuevo">
          <x14:formula1>
            <xm:f>Roles!$E$2:$E$8</xm:f>
          </x14:formula1>
          <xm:sqref>G2:G101</xm:sqref>
        </x14:dataValidation>
        <x14:dataValidation type="list" allowBlank="1" showInputMessage="1" showErrorMessage="1" errorTitle="Error" error="Debe Seleccionar una de las dos Opciones" promptTitle="Modalidad Materia" prompt="Seleccione la Modalidad de la Materia">
          <x14:formula1>
            <xm:f>Roles!$H$2:$H$3</xm:f>
          </x14:formula1>
          <xm:sqref>E2:F101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5" sqref="E15"/>
    </sheetView>
  </sheetViews>
  <sheetFormatPr baseColWidth="10" defaultRowHeight="15.75" x14ac:dyDescent="0.25"/>
  <cols>
    <col min="1" max="1" width="2.875" bestFit="1" customWidth="1"/>
    <col min="2" max="2" width="44.375" customWidth="1"/>
    <col min="3" max="3" width="2.875" bestFit="1" customWidth="1"/>
    <col min="5" max="5" width="41.25" bestFit="1" customWidth="1"/>
  </cols>
  <sheetData>
    <row r="1" spans="1:9" x14ac:dyDescent="0.25">
      <c r="A1" s="1"/>
      <c r="B1" s="1" t="s">
        <v>0</v>
      </c>
      <c r="C1" s="1" t="s">
        <v>14</v>
      </c>
      <c r="E1" t="s">
        <v>15</v>
      </c>
      <c r="F1" s="1" t="s">
        <v>16</v>
      </c>
      <c r="H1" t="s">
        <v>37</v>
      </c>
      <c r="I1" t="s">
        <v>38</v>
      </c>
    </row>
    <row r="2" spans="1:9" x14ac:dyDescent="0.25">
      <c r="A2" s="3">
        <v>6</v>
      </c>
      <c r="B2" s="3" t="s">
        <v>1</v>
      </c>
      <c r="C2" s="7">
        <v>6</v>
      </c>
      <c r="E2" t="s">
        <v>18</v>
      </c>
      <c r="F2">
        <v>1</v>
      </c>
      <c r="H2" t="s">
        <v>41</v>
      </c>
      <c r="I2" t="s">
        <v>39</v>
      </c>
    </row>
    <row r="3" spans="1:9" x14ac:dyDescent="0.25">
      <c r="A3">
        <v>20</v>
      </c>
      <c r="B3" t="s">
        <v>9</v>
      </c>
      <c r="C3" s="8">
        <v>20</v>
      </c>
      <c r="E3" t="s">
        <v>19</v>
      </c>
      <c r="F3">
        <v>2</v>
      </c>
      <c r="H3" t="s">
        <v>42</v>
      </c>
      <c r="I3" t="s">
        <v>40</v>
      </c>
    </row>
    <row r="4" spans="1:9" x14ac:dyDescent="0.25">
      <c r="A4">
        <v>21</v>
      </c>
      <c r="B4" t="s">
        <v>13</v>
      </c>
      <c r="C4" s="8">
        <v>21</v>
      </c>
      <c r="E4" t="s">
        <v>20</v>
      </c>
      <c r="F4">
        <v>3</v>
      </c>
    </row>
    <row r="5" spans="1:9" x14ac:dyDescent="0.25">
      <c r="A5">
        <v>14</v>
      </c>
      <c r="B5" t="s">
        <v>4</v>
      </c>
      <c r="C5" s="8">
        <v>14</v>
      </c>
      <c r="E5" t="s">
        <v>21</v>
      </c>
      <c r="F5">
        <v>4</v>
      </c>
    </row>
    <row r="6" spans="1:9" x14ac:dyDescent="0.25">
      <c r="A6">
        <v>11</v>
      </c>
      <c r="B6" t="s">
        <v>10</v>
      </c>
      <c r="C6" s="8">
        <v>11</v>
      </c>
      <c r="E6" t="s">
        <v>22</v>
      </c>
      <c r="F6">
        <v>5</v>
      </c>
    </row>
    <row r="7" spans="1:9" x14ac:dyDescent="0.25">
      <c r="A7">
        <v>3</v>
      </c>
      <c r="B7" t="s">
        <v>5</v>
      </c>
      <c r="C7" s="8">
        <v>3</v>
      </c>
      <c r="E7" t="s">
        <v>23</v>
      </c>
      <c r="F7">
        <v>6</v>
      </c>
    </row>
    <row r="8" spans="1:9" x14ac:dyDescent="0.25">
      <c r="E8" t="s">
        <v>17</v>
      </c>
      <c r="F8">
        <v>7</v>
      </c>
    </row>
  </sheetData>
  <sheetProtection algorithmName="SHA-512" hashValue="TP7HCdn/P8EU/BWc0fEizVZ7/RHPlrOo/u82mN8ln2vnmUWi74dcaQwNEHbmcPzxQXl/ZYgpKaSVAzo3Ua03HA==" saltValue="2al6mSoL4dCy3wSofCD8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G8" sqref="G8"/>
    </sheetView>
  </sheetViews>
  <sheetFormatPr baseColWidth="10" defaultRowHeight="15.75" x14ac:dyDescent="0.25"/>
  <cols>
    <col min="1" max="1" width="12.25" bestFit="1" customWidth="1"/>
    <col min="2" max="2" width="32.125" customWidth="1"/>
    <col min="3" max="3" width="20" customWidth="1"/>
    <col min="4" max="6" width="19.5" customWidth="1"/>
    <col min="7" max="7" width="23.75" bestFit="1" customWidth="1"/>
    <col min="8" max="8" width="13" customWidth="1"/>
  </cols>
  <sheetData>
    <row r="1" spans="1:8" x14ac:dyDescent="0.25">
      <c r="A1" s="5" t="s">
        <v>11</v>
      </c>
      <c r="B1" s="5" t="s">
        <v>12</v>
      </c>
      <c r="C1" s="5" t="s">
        <v>8</v>
      </c>
      <c r="D1" s="5" t="s">
        <v>25</v>
      </c>
      <c r="E1" s="10" t="s">
        <v>43</v>
      </c>
      <c r="F1" s="10" t="s">
        <v>27</v>
      </c>
      <c r="G1" s="6" t="s">
        <v>30</v>
      </c>
      <c r="H1" s="6"/>
    </row>
    <row r="2" spans="1:8" x14ac:dyDescent="0.25">
      <c r="A2" s="2" t="str">
        <f>IF(estudianteMateria!$A2="","",estudianteMateria!$A2)</f>
        <v>Dennis Ernesto</v>
      </c>
      <c r="B2" s="2" t="str">
        <f>IF(estudianteMateria!$B2="","",estudianteMateria!$B2)</f>
        <v>Orellana Ramirez</v>
      </c>
      <c r="C2" s="2" t="str">
        <f>IF(estudianteMateria!$C2="","",estudianteMateria!$C2)</f>
        <v>OR15012</v>
      </c>
      <c r="D2" s="2" t="str">
        <f>IF(estudianteMateria!$D2="","",estudianteMateria!$D2)</f>
        <v>PDM115</v>
      </c>
      <c r="E2" s="4" t="str">
        <f>IFERROR(VLOOKUP(estudianteMateria!$E2,mod,2,FALSE),"")</f>
        <v>L</v>
      </c>
      <c r="F2" s="4">
        <f>IFERROR(VLOOKUP(estudianteMateria!$G2,escuelas,2,FALSE),"")</f>
        <v>2</v>
      </c>
    </row>
    <row r="3" spans="1:8" x14ac:dyDescent="0.25">
      <c r="A3" s="2" t="str">
        <f>IF(estudianteMateria!$A3="","",estudianteMateria!$A3)</f>
        <v>Karla Maria</v>
      </c>
      <c r="B3" s="2" t="str">
        <f>IF(estudianteMateria!$B3="","",estudianteMateria!$B3)</f>
        <v>Abrego Reyes</v>
      </c>
      <c r="C3" s="2" t="str">
        <f>IF(estudianteMateria!$C3="","",estudianteMateria!$C3)</f>
        <v>AR14019</v>
      </c>
      <c r="D3" s="2" t="str">
        <f>IF(estudianteMateria!$D3="","",estudianteMateria!$D3)</f>
        <v>PDM115</v>
      </c>
      <c r="E3" s="4" t="str">
        <f>IFERROR(VLOOKUP(estudianteMateria!$E3,mod,2,FALSE),"")</f>
        <v>P</v>
      </c>
      <c r="F3" s="4">
        <f>IFERROR(VLOOKUP(estudianteMateria!$G3,escuelas,2,FALSE),"")</f>
        <v>1</v>
      </c>
    </row>
    <row r="4" spans="1:8" x14ac:dyDescent="0.25">
      <c r="A4" s="2" t="str">
        <f>IF(estudianteMateria!$A4="","",estudianteMateria!$A4)</f>
        <v/>
      </c>
      <c r="B4" s="2" t="str">
        <f>IF(estudianteMateria!$B4="","",estudianteMateria!$B4)</f>
        <v/>
      </c>
      <c r="C4" s="2" t="str">
        <f>IF(estudianteMateria!$C4="","",estudianteMateria!$C4)</f>
        <v/>
      </c>
      <c r="D4" s="2" t="str">
        <f>IF(estudianteMateria!$D4="","",estudianteMateria!$D4)</f>
        <v/>
      </c>
      <c r="E4" s="4" t="str">
        <f>IFERROR(VLOOKUP(estudianteMateria!$E4,mod,2,FALSE),"")</f>
        <v/>
      </c>
      <c r="F4" s="4" t="str">
        <f>IFERROR(VLOOKUP(estudianteMateria!$G4,escuelas,2,FALSE),"")</f>
        <v/>
      </c>
    </row>
    <row r="5" spans="1:8" x14ac:dyDescent="0.25">
      <c r="A5" s="2" t="str">
        <f>IF(estudianteMateria!$A5="","",estudianteMateria!$A5)</f>
        <v/>
      </c>
      <c r="B5" s="2" t="str">
        <f>IF(estudianteMateria!$B5="","",estudianteMateria!$B5)</f>
        <v/>
      </c>
      <c r="C5" s="2" t="str">
        <f>IF(estudianteMateria!$C5="","",estudianteMateria!$C5)</f>
        <v/>
      </c>
      <c r="D5" s="2" t="str">
        <f>IF(estudianteMateria!$D5="","",estudianteMateria!$D5)</f>
        <v/>
      </c>
      <c r="E5" s="4" t="str">
        <f>IFERROR(VLOOKUP(estudianteMateria!$E5,mod,2,FALSE),"")</f>
        <v/>
      </c>
      <c r="F5" s="4" t="str">
        <f>IFERROR(VLOOKUP(estudianteMateria!$G5,escuelas,2,FALSE),"")</f>
        <v/>
      </c>
    </row>
    <row r="6" spans="1:8" x14ac:dyDescent="0.25">
      <c r="A6" s="2" t="str">
        <f>IF(estudianteMateria!$A6="","",estudianteMateria!$A6)</f>
        <v/>
      </c>
      <c r="B6" s="2" t="str">
        <f>IF(estudianteMateria!$B6="","",estudianteMateria!$B6)</f>
        <v/>
      </c>
      <c r="C6" s="2" t="str">
        <f>IF(estudianteMateria!$C6="","",estudianteMateria!$C6)</f>
        <v/>
      </c>
      <c r="D6" s="2" t="str">
        <f>IF(estudianteMateria!$D6="","",estudianteMateria!$D6)</f>
        <v/>
      </c>
      <c r="E6" s="4" t="str">
        <f>IFERROR(VLOOKUP(estudianteMateria!$E6,mod,2,FALSE),"")</f>
        <v/>
      </c>
      <c r="F6" s="4" t="str">
        <f>IFERROR(VLOOKUP(estudianteMateria!$G6,escuelas,2,FALSE),"")</f>
        <v/>
      </c>
    </row>
    <row r="7" spans="1:8" x14ac:dyDescent="0.25">
      <c r="A7" s="2" t="str">
        <f>IF(estudianteMateria!$A7="","",estudianteMateria!$A7)</f>
        <v/>
      </c>
      <c r="B7" s="2" t="str">
        <f>IF(estudianteMateria!$B7="","",estudianteMateria!$B7)</f>
        <v/>
      </c>
      <c r="C7" s="2" t="str">
        <f>IF(estudianteMateria!$C7="","",estudianteMateria!$C7)</f>
        <v/>
      </c>
      <c r="D7" s="2" t="str">
        <f>IF(estudianteMateria!$D7="","",estudianteMateria!$D7)</f>
        <v/>
      </c>
      <c r="E7" s="4" t="str">
        <f>IFERROR(VLOOKUP(estudianteMateria!$E7,mod,2,FALSE),"")</f>
        <v/>
      </c>
      <c r="F7" s="4" t="str">
        <f>IFERROR(VLOOKUP(estudianteMateria!$G7,escuelas,2,FALSE),"")</f>
        <v/>
      </c>
    </row>
    <row r="8" spans="1:8" x14ac:dyDescent="0.25">
      <c r="A8" s="2" t="str">
        <f>IF(estudianteMateria!$A8="","",estudianteMateria!$A8)</f>
        <v/>
      </c>
      <c r="B8" s="2" t="str">
        <f>IF(estudianteMateria!$B8="","",estudianteMateria!$B8)</f>
        <v/>
      </c>
      <c r="C8" s="2" t="str">
        <f>IF(estudianteMateria!$C8="","",estudianteMateria!$C8)</f>
        <v/>
      </c>
      <c r="D8" s="2" t="str">
        <f>IF(estudianteMateria!$D8="","",estudianteMateria!$D8)</f>
        <v/>
      </c>
      <c r="E8" s="4" t="str">
        <f>IFERROR(VLOOKUP(estudianteMateria!$E8,mod,2,FALSE),"")</f>
        <v/>
      </c>
      <c r="F8" s="4" t="str">
        <f>IFERROR(VLOOKUP(estudianteMateria!$G8,escuelas,2,FALSE),"")</f>
        <v/>
      </c>
    </row>
    <row r="9" spans="1:8" x14ac:dyDescent="0.25">
      <c r="A9" s="2" t="str">
        <f>IF(estudianteMateria!$A9="","",estudianteMateria!$A9)</f>
        <v/>
      </c>
      <c r="B9" s="2" t="str">
        <f>IF(estudianteMateria!$B9="","",estudianteMateria!$B9)</f>
        <v/>
      </c>
      <c r="C9" s="2" t="str">
        <f>IF(estudianteMateria!$C9="","",estudianteMateria!$C9)</f>
        <v/>
      </c>
      <c r="D9" s="2" t="str">
        <f>IF(estudianteMateria!$D9="","",estudianteMateria!$D9)</f>
        <v/>
      </c>
      <c r="E9" s="4" t="str">
        <f>IFERROR(VLOOKUP(estudianteMateria!$E9,mod,2,FALSE),"")</f>
        <v/>
      </c>
      <c r="F9" s="4" t="str">
        <f>IFERROR(VLOOKUP(estudianteMateria!$G9,escuelas,2,FALSE),"")</f>
        <v/>
      </c>
    </row>
    <row r="10" spans="1:8" x14ac:dyDescent="0.25">
      <c r="A10" s="2" t="str">
        <f>IF(estudianteMateria!$A10="","",estudianteMateria!$A10)</f>
        <v/>
      </c>
      <c r="B10" s="2" t="str">
        <f>IF(estudianteMateria!$B10="","",estudianteMateria!$B10)</f>
        <v/>
      </c>
      <c r="C10" s="2" t="str">
        <f>IF(estudianteMateria!$C10="","",estudianteMateria!$C10)</f>
        <v/>
      </c>
      <c r="D10" s="2" t="str">
        <f>IF(estudianteMateria!$D10="","",estudianteMateria!$D10)</f>
        <v/>
      </c>
      <c r="E10" s="4" t="str">
        <f>IFERROR(VLOOKUP(estudianteMateria!$E10,mod,2,FALSE),"")</f>
        <v/>
      </c>
      <c r="F10" s="4" t="str">
        <f>IFERROR(VLOOKUP(estudianteMateria!$G10,escuelas,2,FALSE),"")</f>
        <v/>
      </c>
    </row>
    <row r="11" spans="1:8" x14ac:dyDescent="0.25">
      <c r="A11" s="2" t="str">
        <f>IF(estudianteMateria!$A11="","",estudianteMateria!$A11)</f>
        <v/>
      </c>
      <c r="B11" s="2" t="str">
        <f>IF(estudianteMateria!$B11="","",estudianteMateria!$B11)</f>
        <v/>
      </c>
      <c r="C11" s="2" t="str">
        <f>IF(estudianteMateria!$C11="","",estudianteMateria!$C11)</f>
        <v/>
      </c>
      <c r="D11" s="2" t="str">
        <f>IF(estudianteMateria!$D11="","",estudianteMateria!$D11)</f>
        <v/>
      </c>
      <c r="E11" s="4" t="str">
        <f>IFERROR(VLOOKUP(estudianteMateria!$E11,mod,2,FALSE),"")</f>
        <v/>
      </c>
      <c r="F11" s="4" t="str">
        <f>IFERROR(VLOOKUP(estudianteMateria!$G11,escuelas,2,FALSE),"")</f>
        <v/>
      </c>
    </row>
    <row r="12" spans="1:8" x14ac:dyDescent="0.25">
      <c r="A12" s="2" t="str">
        <f>IF(estudianteMateria!$A12="","",estudianteMateria!$A12)</f>
        <v/>
      </c>
      <c r="B12" s="2" t="str">
        <f>IF(estudianteMateria!$B12="","",estudianteMateria!$B12)</f>
        <v/>
      </c>
      <c r="C12" s="2" t="str">
        <f>IF(estudianteMateria!$C12="","",estudianteMateria!$C12)</f>
        <v/>
      </c>
      <c r="D12" s="2" t="str">
        <f>IF(estudianteMateria!$D12="","",estudianteMateria!$D12)</f>
        <v/>
      </c>
      <c r="E12" s="4" t="str">
        <f>IFERROR(VLOOKUP(estudianteMateria!$E12,mod,2,FALSE),"")</f>
        <v/>
      </c>
      <c r="F12" s="4" t="str">
        <f>IFERROR(VLOOKUP(estudianteMateria!$G12,escuelas,2,FALSE),"")</f>
        <v/>
      </c>
    </row>
    <row r="13" spans="1:8" x14ac:dyDescent="0.25">
      <c r="A13" s="2" t="str">
        <f>IF(estudianteMateria!$A13="","",estudianteMateria!$A13)</f>
        <v/>
      </c>
      <c r="B13" s="2" t="str">
        <f>IF(estudianteMateria!$B13="","",estudianteMateria!$B13)</f>
        <v/>
      </c>
      <c r="C13" s="2" t="str">
        <f>IF(estudianteMateria!$C13="","",estudianteMateria!$C13)</f>
        <v/>
      </c>
      <c r="D13" s="2" t="str">
        <f>IF(estudianteMateria!$D13="","",estudianteMateria!$D13)</f>
        <v/>
      </c>
      <c r="E13" s="4" t="str">
        <f>IFERROR(VLOOKUP(estudianteMateria!$E13,mod,2,FALSE),"")</f>
        <v/>
      </c>
      <c r="F13" s="4" t="str">
        <f>IFERROR(VLOOKUP(estudianteMateria!$G13,escuelas,2,FALSE),"")</f>
        <v/>
      </c>
    </row>
    <row r="14" spans="1:8" x14ac:dyDescent="0.25">
      <c r="A14" s="2" t="str">
        <f>IF(estudianteMateria!$A14="","",estudianteMateria!$A14)</f>
        <v/>
      </c>
      <c r="B14" s="2" t="str">
        <f>IF(estudianteMateria!$B14="","",estudianteMateria!$B14)</f>
        <v/>
      </c>
      <c r="C14" s="2" t="str">
        <f>IF(estudianteMateria!$C14="","",estudianteMateria!$C14)</f>
        <v/>
      </c>
      <c r="D14" s="2" t="str">
        <f>IF(estudianteMateria!$D14="","",estudianteMateria!$D14)</f>
        <v/>
      </c>
      <c r="E14" s="4" t="str">
        <f>IFERROR(VLOOKUP(estudianteMateria!$E14,mod,2,FALSE),"")</f>
        <v/>
      </c>
      <c r="F14" s="4" t="str">
        <f>IFERROR(VLOOKUP(estudianteMateria!$G14,escuelas,2,FALSE),"")</f>
        <v/>
      </c>
    </row>
    <row r="15" spans="1:8" x14ac:dyDescent="0.25">
      <c r="A15" s="2" t="str">
        <f>IF(estudianteMateria!$A15="","",estudianteMateria!$A15)</f>
        <v/>
      </c>
      <c r="B15" s="2" t="str">
        <f>IF(estudianteMateria!$B15="","",estudianteMateria!$B15)</f>
        <v/>
      </c>
      <c r="C15" s="2" t="str">
        <f>IF(estudianteMateria!$C15="","",estudianteMateria!$C15)</f>
        <v/>
      </c>
      <c r="D15" s="2" t="str">
        <f>IF(estudianteMateria!$D15="","",estudianteMateria!$D15)</f>
        <v/>
      </c>
      <c r="E15" s="4" t="str">
        <f>IFERROR(VLOOKUP(estudianteMateria!$E15,mod,2,FALSE),"")</f>
        <v/>
      </c>
      <c r="F15" s="4" t="str">
        <f>IFERROR(VLOOKUP(estudianteMateria!$G15,escuelas,2,FALSE),"")</f>
        <v/>
      </c>
    </row>
    <row r="16" spans="1:8" x14ac:dyDescent="0.25">
      <c r="A16" s="2" t="str">
        <f>IF(estudianteMateria!$A16="","",estudianteMateria!$A16)</f>
        <v/>
      </c>
      <c r="B16" s="2" t="str">
        <f>IF(estudianteMateria!$B16="","",estudianteMateria!$B16)</f>
        <v/>
      </c>
      <c r="C16" s="2" t="str">
        <f>IF(estudianteMateria!$C16="","",estudianteMateria!$C16)</f>
        <v/>
      </c>
      <c r="D16" s="2" t="str">
        <f>IF(estudianteMateria!$D16="","",estudianteMateria!$D16)</f>
        <v/>
      </c>
      <c r="E16" s="4" t="str">
        <f>IFERROR(VLOOKUP(estudianteMateria!$E16,mod,2,FALSE),"")</f>
        <v/>
      </c>
      <c r="F16" s="4" t="str">
        <f>IFERROR(VLOOKUP(estudianteMateria!$G16,escuelas,2,FALSE),"")</f>
        <v/>
      </c>
    </row>
    <row r="17" spans="1:6" x14ac:dyDescent="0.25">
      <c r="A17" s="2" t="str">
        <f>IF(estudianteMateria!$A17="","",estudianteMateria!$A17)</f>
        <v/>
      </c>
      <c r="B17" s="2" t="str">
        <f>IF(estudianteMateria!$B17="","",estudianteMateria!$B17)</f>
        <v/>
      </c>
      <c r="C17" s="2" t="str">
        <f>IF(estudianteMateria!$C17="","",estudianteMateria!$C17)</f>
        <v/>
      </c>
      <c r="D17" s="2" t="str">
        <f>IF(estudianteMateria!$D17="","",estudianteMateria!$D17)</f>
        <v/>
      </c>
      <c r="E17" s="4" t="str">
        <f>IFERROR(VLOOKUP(estudianteMateria!$E17,mod,2,FALSE),"")</f>
        <v/>
      </c>
      <c r="F17" s="4" t="str">
        <f>IFERROR(VLOOKUP(estudianteMateria!$G17,escuelas,2,FALSE),"")</f>
        <v/>
      </c>
    </row>
    <row r="18" spans="1:6" x14ac:dyDescent="0.25">
      <c r="A18" s="2" t="str">
        <f>IF(estudianteMateria!$A18="","",estudianteMateria!$A18)</f>
        <v/>
      </c>
      <c r="B18" s="2" t="str">
        <f>IF(estudianteMateria!$B18="","",estudianteMateria!$B18)</f>
        <v/>
      </c>
      <c r="C18" s="2" t="str">
        <f>IF(estudianteMateria!$C18="","",estudianteMateria!$C18)</f>
        <v/>
      </c>
      <c r="D18" s="2" t="str">
        <f>IF(estudianteMateria!$D18="","",estudianteMateria!$D18)</f>
        <v/>
      </c>
      <c r="E18" s="4" t="str">
        <f>IFERROR(VLOOKUP(estudianteMateria!$E18,mod,2,FALSE),"")</f>
        <v/>
      </c>
      <c r="F18" s="4" t="str">
        <f>IFERROR(VLOOKUP(estudianteMateria!$G18,escuelas,2,FALSE),"")</f>
        <v/>
      </c>
    </row>
    <row r="19" spans="1:6" x14ac:dyDescent="0.25">
      <c r="A19" s="2" t="str">
        <f>IF(estudianteMateria!$A19="","",estudianteMateria!$A19)</f>
        <v/>
      </c>
      <c r="B19" s="2" t="str">
        <f>IF(estudianteMateria!$B19="","",estudianteMateria!$B19)</f>
        <v/>
      </c>
      <c r="C19" s="2" t="str">
        <f>IF(estudianteMateria!$C19="","",estudianteMateria!$C19)</f>
        <v/>
      </c>
      <c r="D19" s="2" t="str">
        <f>IF(estudianteMateria!$D19="","",estudianteMateria!$D19)</f>
        <v/>
      </c>
      <c r="E19" s="4" t="str">
        <f>IFERROR(VLOOKUP(estudianteMateria!$E19,mod,2,FALSE),"")</f>
        <v/>
      </c>
      <c r="F19" s="4" t="str">
        <f>IFERROR(VLOOKUP(estudianteMateria!$G19,escuelas,2,FALSE),"")</f>
        <v/>
      </c>
    </row>
    <row r="20" spans="1:6" x14ac:dyDescent="0.25">
      <c r="A20" s="2" t="str">
        <f>IF(estudianteMateria!$A20="","",estudianteMateria!$A20)</f>
        <v/>
      </c>
      <c r="B20" s="2" t="str">
        <f>IF(estudianteMateria!$B20="","",estudianteMateria!$B20)</f>
        <v/>
      </c>
      <c r="C20" s="2" t="str">
        <f>IF(estudianteMateria!$C20="","",estudianteMateria!$C20)</f>
        <v/>
      </c>
      <c r="D20" s="2" t="str">
        <f>IF(estudianteMateria!$D20="","",estudianteMateria!$D20)</f>
        <v/>
      </c>
      <c r="E20" s="4" t="str">
        <f>IFERROR(VLOOKUP(estudianteMateria!$E20,mod,2,FALSE),"")</f>
        <v/>
      </c>
      <c r="F20" s="4" t="str">
        <f>IFERROR(VLOOKUP(estudianteMateria!$G20,escuelas,2,FALSE),"")</f>
        <v/>
      </c>
    </row>
    <row r="21" spans="1:6" x14ac:dyDescent="0.25">
      <c r="A21" s="2" t="str">
        <f>IF(estudianteMateria!$A21="","",estudianteMateria!$A21)</f>
        <v/>
      </c>
      <c r="B21" s="2" t="str">
        <f>IF(estudianteMateria!$B21="","",estudianteMateria!$B21)</f>
        <v/>
      </c>
      <c r="C21" s="2" t="str">
        <f>IF(estudianteMateria!$C21="","",estudianteMateria!$C21)</f>
        <v/>
      </c>
      <c r="D21" s="2" t="str">
        <f>IF(estudianteMateria!$D21="","",estudianteMateria!$D21)</f>
        <v/>
      </c>
      <c r="E21" s="4" t="str">
        <f>IFERROR(VLOOKUP(estudianteMateria!$E21,mod,2,FALSE),"")</f>
        <v/>
      </c>
      <c r="F21" s="4" t="str">
        <f>IFERROR(VLOOKUP(estudianteMateria!$G21,escuelas,2,FALSE),"")</f>
        <v/>
      </c>
    </row>
    <row r="22" spans="1:6" x14ac:dyDescent="0.25">
      <c r="A22" s="2" t="str">
        <f>IF(estudianteMateria!$A22="","",estudianteMateria!$A22)</f>
        <v/>
      </c>
      <c r="B22" s="2" t="str">
        <f>IF(estudianteMateria!$B22="","",estudianteMateria!$B22)</f>
        <v/>
      </c>
      <c r="C22" s="2" t="str">
        <f>IF(estudianteMateria!$C22="","",estudianteMateria!$C22)</f>
        <v/>
      </c>
      <c r="D22" s="2" t="str">
        <f>IF(estudianteMateria!$D22="","",estudianteMateria!$D22)</f>
        <v/>
      </c>
      <c r="E22" s="4" t="str">
        <f>IFERROR(VLOOKUP(estudianteMateria!$E22,mod,2,FALSE),"")</f>
        <v/>
      </c>
      <c r="F22" s="4" t="str">
        <f>IFERROR(VLOOKUP(estudianteMateria!$G22,escuelas,2,FALSE),"")</f>
        <v/>
      </c>
    </row>
    <row r="23" spans="1:6" x14ac:dyDescent="0.25">
      <c r="A23" s="2" t="str">
        <f>IF(estudianteMateria!$A23="","",estudianteMateria!$A23)</f>
        <v/>
      </c>
      <c r="B23" s="2" t="str">
        <f>IF(estudianteMateria!$B23="","",estudianteMateria!$B23)</f>
        <v/>
      </c>
      <c r="C23" s="2" t="str">
        <f>IF(estudianteMateria!$C23="","",estudianteMateria!$C23)</f>
        <v/>
      </c>
      <c r="D23" s="2" t="str">
        <f>IF(estudianteMateria!$D23="","",estudianteMateria!$D23)</f>
        <v/>
      </c>
      <c r="E23" s="4" t="str">
        <f>IFERROR(VLOOKUP(estudianteMateria!$E23,mod,2,FALSE),"")</f>
        <v/>
      </c>
      <c r="F23" s="4" t="str">
        <f>IFERROR(VLOOKUP(estudianteMateria!$G23,escuelas,2,FALSE),"")</f>
        <v/>
      </c>
    </row>
    <row r="24" spans="1:6" x14ac:dyDescent="0.25">
      <c r="A24" s="2" t="str">
        <f>IF(estudianteMateria!$A24="","",estudianteMateria!$A24)</f>
        <v/>
      </c>
      <c r="B24" s="2" t="str">
        <f>IF(estudianteMateria!$B24="","",estudianteMateria!$B24)</f>
        <v/>
      </c>
      <c r="C24" s="2" t="str">
        <f>IF(estudianteMateria!$C24="","",estudianteMateria!$C24)</f>
        <v/>
      </c>
      <c r="D24" s="2" t="str">
        <f>IF(estudianteMateria!$D24="","",estudianteMateria!$D24)</f>
        <v/>
      </c>
      <c r="E24" s="4" t="str">
        <f>IFERROR(VLOOKUP(estudianteMateria!$E24,mod,2,FALSE),"")</f>
        <v/>
      </c>
      <c r="F24" s="4" t="str">
        <f>IFERROR(VLOOKUP(estudianteMateria!$G24,escuelas,2,FALSE),"")</f>
        <v/>
      </c>
    </row>
    <row r="25" spans="1:6" x14ac:dyDescent="0.25">
      <c r="A25" s="2" t="str">
        <f>IF(estudianteMateria!$A25="","",estudianteMateria!$A25)</f>
        <v/>
      </c>
      <c r="B25" s="2" t="str">
        <f>IF(estudianteMateria!$B25="","",estudianteMateria!$B25)</f>
        <v/>
      </c>
      <c r="C25" s="2" t="str">
        <f>IF(estudianteMateria!$C25="","",estudianteMateria!$C25)</f>
        <v/>
      </c>
      <c r="D25" s="2" t="str">
        <f>IF(estudianteMateria!$D25="","",estudianteMateria!$D25)</f>
        <v/>
      </c>
      <c r="E25" s="4" t="str">
        <f>IFERROR(VLOOKUP(estudianteMateria!$E25,mod,2,FALSE),"")</f>
        <v/>
      </c>
      <c r="F25" s="4" t="str">
        <f>IFERROR(VLOOKUP(estudianteMateria!$G25,escuelas,2,FALSE),"")</f>
        <v/>
      </c>
    </row>
    <row r="26" spans="1:6" x14ac:dyDescent="0.25">
      <c r="A26" s="2" t="str">
        <f>IF(estudianteMateria!$A26="","",estudianteMateria!$A26)</f>
        <v/>
      </c>
      <c r="B26" s="2" t="str">
        <f>IF(estudianteMateria!$B26="","",estudianteMateria!$B26)</f>
        <v/>
      </c>
      <c r="C26" s="2" t="str">
        <f>IF(estudianteMateria!$C26="","",estudianteMateria!$C26)</f>
        <v/>
      </c>
      <c r="D26" s="2" t="str">
        <f>IF(estudianteMateria!$D26="","",estudianteMateria!$D26)</f>
        <v/>
      </c>
      <c r="E26" s="4" t="str">
        <f>IFERROR(VLOOKUP(estudianteMateria!$E26,mod,2,FALSE),"")</f>
        <v/>
      </c>
      <c r="F26" s="4" t="str">
        <f>IFERROR(VLOOKUP(estudianteMateria!$G26,escuelas,2,FALSE),"")</f>
        <v/>
      </c>
    </row>
    <row r="27" spans="1:6" x14ac:dyDescent="0.25">
      <c r="A27" s="2" t="str">
        <f>IF(estudianteMateria!$A27="","",estudianteMateria!$A27)</f>
        <v/>
      </c>
      <c r="B27" s="2" t="str">
        <f>IF(estudianteMateria!$B27="","",estudianteMateria!$B27)</f>
        <v/>
      </c>
      <c r="C27" s="2" t="str">
        <f>IF(estudianteMateria!$C27="","",estudianteMateria!$C27)</f>
        <v/>
      </c>
      <c r="D27" s="2" t="str">
        <f>IF(estudianteMateria!$D27="","",estudianteMateria!$D27)</f>
        <v/>
      </c>
      <c r="E27" s="4" t="str">
        <f>IFERROR(VLOOKUP(estudianteMateria!$E27,mod,2,FALSE),"")</f>
        <v/>
      </c>
      <c r="F27" s="4" t="str">
        <f>IFERROR(VLOOKUP(estudianteMateria!$G27,escuelas,2,FALSE),"")</f>
        <v/>
      </c>
    </row>
    <row r="28" spans="1:6" x14ac:dyDescent="0.25">
      <c r="A28" s="2" t="str">
        <f>IF(estudianteMateria!$A28="","",estudianteMateria!$A28)</f>
        <v/>
      </c>
      <c r="B28" s="2" t="str">
        <f>IF(estudianteMateria!$B28="","",estudianteMateria!$B28)</f>
        <v/>
      </c>
      <c r="C28" s="2" t="str">
        <f>IF(estudianteMateria!$C28="","",estudianteMateria!$C28)</f>
        <v/>
      </c>
      <c r="D28" s="2" t="str">
        <f>IF(estudianteMateria!$D28="","",estudianteMateria!$D28)</f>
        <v/>
      </c>
      <c r="E28" s="4" t="str">
        <f>IFERROR(VLOOKUP(estudianteMateria!$E28,mod,2,FALSE),"")</f>
        <v/>
      </c>
      <c r="F28" s="4" t="str">
        <f>IFERROR(VLOOKUP(estudianteMateria!$G28,escuelas,2,FALSE),"")</f>
        <v/>
      </c>
    </row>
    <row r="29" spans="1:6" x14ac:dyDescent="0.25">
      <c r="A29" s="2" t="str">
        <f>IF(estudianteMateria!$A29="","",estudianteMateria!$A29)</f>
        <v/>
      </c>
      <c r="B29" s="2" t="str">
        <f>IF(estudianteMateria!$B29="","",estudianteMateria!$B29)</f>
        <v/>
      </c>
      <c r="C29" s="2" t="str">
        <f>IF(estudianteMateria!$C29="","",estudianteMateria!$C29)</f>
        <v/>
      </c>
      <c r="D29" s="2" t="str">
        <f>IF(estudianteMateria!$D29="","",estudianteMateria!$D29)</f>
        <v/>
      </c>
      <c r="E29" s="4" t="str">
        <f>IFERROR(VLOOKUP(estudianteMateria!$E29,mod,2,FALSE),"")</f>
        <v/>
      </c>
      <c r="F29" s="4" t="str">
        <f>IFERROR(VLOOKUP(estudianteMateria!$G29,escuelas,2,FALSE),"")</f>
        <v/>
      </c>
    </row>
    <row r="30" spans="1:6" x14ac:dyDescent="0.25">
      <c r="A30" s="2" t="str">
        <f>IF(estudianteMateria!$A30="","",estudianteMateria!$A30)</f>
        <v/>
      </c>
      <c r="B30" s="2" t="str">
        <f>IF(estudianteMateria!$B30="","",estudianteMateria!$B30)</f>
        <v/>
      </c>
      <c r="C30" s="2" t="str">
        <f>IF(estudianteMateria!$C30="","",estudianteMateria!$C30)</f>
        <v/>
      </c>
      <c r="D30" s="2" t="str">
        <f>IF(estudianteMateria!$D30="","",estudianteMateria!$D30)</f>
        <v/>
      </c>
      <c r="E30" s="4" t="str">
        <f>IFERROR(VLOOKUP(estudianteMateria!$E30,mod,2,FALSE),"")</f>
        <v/>
      </c>
      <c r="F30" s="4" t="str">
        <f>IFERROR(VLOOKUP(estudianteMateria!$G30,escuelas,2,FALSE),"")</f>
        <v/>
      </c>
    </row>
    <row r="31" spans="1:6" x14ac:dyDescent="0.25">
      <c r="A31" s="2" t="str">
        <f>IF(estudianteMateria!$A31="","",estudianteMateria!$A31)</f>
        <v/>
      </c>
      <c r="B31" s="2" t="str">
        <f>IF(estudianteMateria!$B31="","",estudianteMateria!$B31)</f>
        <v/>
      </c>
      <c r="C31" s="2" t="str">
        <f>IF(estudianteMateria!$C31="","",estudianteMateria!$C31)</f>
        <v/>
      </c>
      <c r="D31" s="2" t="str">
        <f>IF(estudianteMateria!$D31="","",estudianteMateria!$D31)</f>
        <v/>
      </c>
      <c r="E31" s="4" t="str">
        <f>IFERROR(VLOOKUP(estudianteMateria!$E31,mod,2,FALSE),"")</f>
        <v/>
      </c>
      <c r="F31" s="4" t="str">
        <f>IFERROR(VLOOKUP(estudianteMateria!$G31,escuelas,2,FALSE),"")</f>
        <v/>
      </c>
    </row>
    <row r="32" spans="1:6" x14ac:dyDescent="0.25">
      <c r="A32" s="2" t="str">
        <f>IF(estudianteMateria!$A32="","",estudianteMateria!$A32)</f>
        <v/>
      </c>
      <c r="B32" s="2" t="str">
        <f>IF(estudianteMateria!$B32="","",estudianteMateria!$B32)</f>
        <v/>
      </c>
      <c r="C32" s="2" t="str">
        <f>IF(estudianteMateria!$C32="","",estudianteMateria!$C32)</f>
        <v/>
      </c>
      <c r="D32" s="2" t="str">
        <f>IF(estudianteMateria!$D32="","",estudianteMateria!$D32)</f>
        <v/>
      </c>
      <c r="E32" s="4" t="str">
        <f>IFERROR(VLOOKUP(estudianteMateria!$E32,mod,2,FALSE),"")</f>
        <v/>
      </c>
      <c r="F32" s="4" t="str">
        <f>IFERROR(VLOOKUP(estudianteMateria!$G32,escuelas,2,FALSE),"")</f>
        <v/>
      </c>
    </row>
    <row r="33" spans="1:6" x14ac:dyDescent="0.25">
      <c r="A33" s="2" t="str">
        <f>IF(estudianteMateria!$A33="","",estudianteMateria!$A33)</f>
        <v/>
      </c>
      <c r="B33" s="2" t="str">
        <f>IF(estudianteMateria!$B33="","",estudianteMateria!$B33)</f>
        <v/>
      </c>
      <c r="C33" s="2" t="str">
        <f>IF(estudianteMateria!$C33="","",estudianteMateria!$C33)</f>
        <v/>
      </c>
      <c r="D33" s="2" t="str">
        <f>IF(estudianteMateria!$D33="","",estudianteMateria!$D33)</f>
        <v/>
      </c>
      <c r="E33" s="4" t="str">
        <f>IFERROR(VLOOKUP(estudianteMateria!$E33,mod,2,FALSE),"")</f>
        <v/>
      </c>
      <c r="F33" s="4" t="str">
        <f>IFERROR(VLOOKUP(estudianteMateria!$G33,escuelas,2,FALSE),"")</f>
        <v/>
      </c>
    </row>
    <row r="34" spans="1:6" x14ac:dyDescent="0.25">
      <c r="A34" s="2" t="str">
        <f>IF(estudianteMateria!$A34="","",estudianteMateria!$A34)</f>
        <v/>
      </c>
      <c r="B34" s="2" t="str">
        <f>IF(estudianteMateria!$B34="","",estudianteMateria!$B34)</f>
        <v/>
      </c>
      <c r="C34" s="2" t="str">
        <f>IF(estudianteMateria!$C34="","",estudianteMateria!$C34)</f>
        <v/>
      </c>
      <c r="D34" s="2" t="str">
        <f>IF(estudianteMateria!$D34="","",estudianteMateria!$D34)</f>
        <v/>
      </c>
      <c r="E34" s="4" t="str">
        <f>IFERROR(VLOOKUP(estudianteMateria!$E34,mod,2,FALSE),"")</f>
        <v/>
      </c>
      <c r="F34" s="4" t="str">
        <f>IFERROR(VLOOKUP(estudianteMateria!$G34,escuelas,2,FALSE),"")</f>
        <v/>
      </c>
    </row>
    <row r="35" spans="1:6" x14ac:dyDescent="0.25">
      <c r="A35" s="2" t="str">
        <f>IF(estudianteMateria!$A35="","",estudianteMateria!$A35)</f>
        <v/>
      </c>
      <c r="B35" s="2" t="str">
        <f>IF(estudianteMateria!$B35="","",estudianteMateria!$B35)</f>
        <v/>
      </c>
      <c r="C35" s="2" t="str">
        <f>IF(estudianteMateria!$C35="","",estudianteMateria!$C35)</f>
        <v/>
      </c>
      <c r="D35" s="2" t="str">
        <f>IF(estudianteMateria!$D35="","",estudianteMateria!$D35)</f>
        <v/>
      </c>
      <c r="E35" s="4" t="str">
        <f>IFERROR(VLOOKUP(estudianteMateria!$E35,mod,2,FALSE),"")</f>
        <v/>
      </c>
      <c r="F35" s="4" t="str">
        <f>IFERROR(VLOOKUP(estudianteMateria!$G35,escuelas,2,FALSE),"")</f>
        <v/>
      </c>
    </row>
    <row r="36" spans="1:6" x14ac:dyDescent="0.25">
      <c r="A36" s="2" t="str">
        <f>IF(estudianteMateria!$A36="","",estudianteMateria!$A36)</f>
        <v/>
      </c>
      <c r="B36" s="2" t="str">
        <f>IF(estudianteMateria!$B36="","",estudianteMateria!$B36)</f>
        <v/>
      </c>
      <c r="C36" s="2" t="str">
        <f>IF(estudianteMateria!$C36="","",estudianteMateria!$C36)</f>
        <v/>
      </c>
      <c r="D36" s="2" t="str">
        <f>IF(estudianteMateria!$D36="","",estudianteMateria!$D36)</f>
        <v/>
      </c>
      <c r="E36" s="4" t="str">
        <f>IFERROR(VLOOKUP(estudianteMateria!$E36,mod,2,FALSE),"")</f>
        <v/>
      </c>
      <c r="F36" s="4" t="str">
        <f>IFERROR(VLOOKUP(estudianteMateria!$G36,escuelas,2,FALSE),"")</f>
        <v/>
      </c>
    </row>
    <row r="37" spans="1:6" x14ac:dyDescent="0.25">
      <c r="A37" s="2" t="str">
        <f>IF(estudianteMateria!$A37="","",estudianteMateria!$A37)</f>
        <v/>
      </c>
      <c r="B37" s="2" t="str">
        <f>IF(estudianteMateria!$B37="","",estudianteMateria!$B37)</f>
        <v/>
      </c>
      <c r="C37" s="2" t="str">
        <f>IF(estudianteMateria!$C37="","",estudianteMateria!$C37)</f>
        <v/>
      </c>
      <c r="D37" s="2" t="str">
        <f>IF(estudianteMateria!$D37="","",estudianteMateria!$D37)</f>
        <v/>
      </c>
      <c r="E37" s="4" t="str">
        <f>IFERROR(VLOOKUP(estudianteMateria!$E37,mod,2,FALSE),"")</f>
        <v/>
      </c>
      <c r="F37" s="4" t="str">
        <f>IFERROR(VLOOKUP(estudianteMateria!$G37,escuelas,2,FALSE),"")</f>
        <v/>
      </c>
    </row>
    <row r="38" spans="1:6" x14ac:dyDescent="0.25">
      <c r="A38" s="2" t="str">
        <f>IF(estudianteMateria!$A38="","",estudianteMateria!$A38)</f>
        <v/>
      </c>
      <c r="B38" s="2" t="str">
        <f>IF(estudianteMateria!$B38="","",estudianteMateria!$B38)</f>
        <v/>
      </c>
      <c r="C38" s="2" t="str">
        <f>IF(estudianteMateria!$C38="","",estudianteMateria!$C38)</f>
        <v/>
      </c>
      <c r="D38" s="2" t="str">
        <f>IF(estudianteMateria!$D38="","",estudianteMateria!$D38)</f>
        <v/>
      </c>
      <c r="E38" s="4" t="str">
        <f>IFERROR(VLOOKUP(estudianteMateria!$E38,mod,2,FALSE),"")</f>
        <v/>
      </c>
      <c r="F38" s="4" t="str">
        <f>IFERROR(VLOOKUP(estudianteMateria!$G38,escuelas,2,FALSE),"")</f>
        <v/>
      </c>
    </row>
    <row r="39" spans="1:6" x14ac:dyDescent="0.25">
      <c r="A39" s="2" t="str">
        <f>IF(estudianteMateria!$A39="","",estudianteMateria!$A39)</f>
        <v/>
      </c>
      <c r="B39" s="2" t="str">
        <f>IF(estudianteMateria!$B39="","",estudianteMateria!$B39)</f>
        <v/>
      </c>
      <c r="C39" s="2" t="str">
        <f>IF(estudianteMateria!$C39="","",estudianteMateria!$C39)</f>
        <v/>
      </c>
      <c r="D39" s="2" t="str">
        <f>IF(estudianteMateria!$D39="","",estudianteMateria!$D39)</f>
        <v/>
      </c>
      <c r="E39" s="4" t="str">
        <f>IFERROR(VLOOKUP(estudianteMateria!$E39,mod,2,FALSE),"")</f>
        <v/>
      </c>
      <c r="F39" s="4" t="str">
        <f>IFERROR(VLOOKUP(estudianteMateria!$G39,escuelas,2,FALSE),"")</f>
        <v/>
      </c>
    </row>
    <row r="40" spans="1:6" x14ac:dyDescent="0.25">
      <c r="A40" s="2" t="str">
        <f>IF(estudianteMateria!$A40="","",estudianteMateria!$A40)</f>
        <v/>
      </c>
      <c r="B40" s="2" t="str">
        <f>IF(estudianteMateria!$B40="","",estudianteMateria!$B40)</f>
        <v/>
      </c>
      <c r="C40" s="2" t="str">
        <f>IF(estudianteMateria!$C40="","",estudianteMateria!$C40)</f>
        <v/>
      </c>
      <c r="D40" s="2" t="str">
        <f>IF(estudianteMateria!$D40="","",estudianteMateria!$D40)</f>
        <v/>
      </c>
      <c r="E40" s="4" t="str">
        <f>IFERROR(VLOOKUP(estudianteMateria!$E40,mod,2,FALSE),"")</f>
        <v/>
      </c>
      <c r="F40" s="4" t="str">
        <f>IFERROR(VLOOKUP(estudianteMateria!$G40,escuelas,2,FALSE),"")</f>
        <v/>
      </c>
    </row>
    <row r="41" spans="1:6" x14ac:dyDescent="0.25">
      <c r="A41" s="2" t="str">
        <f>IF(estudianteMateria!$A41="","",estudianteMateria!$A41)</f>
        <v/>
      </c>
      <c r="B41" s="2" t="str">
        <f>IF(estudianteMateria!$B41="","",estudianteMateria!$B41)</f>
        <v/>
      </c>
      <c r="C41" s="2" t="str">
        <f>IF(estudianteMateria!$C41="","",estudianteMateria!$C41)</f>
        <v/>
      </c>
      <c r="D41" s="2" t="str">
        <f>IF(estudianteMateria!$D41="","",estudianteMateria!$D41)</f>
        <v/>
      </c>
      <c r="E41" s="4" t="str">
        <f>IFERROR(VLOOKUP(estudianteMateria!$E41,mod,2,FALSE),"")</f>
        <v/>
      </c>
      <c r="F41" s="4" t="str">
        <f>IFERROR(VLOOKUP(estudianteMateria!$G41,escuelas,2,FALSE),"")</f>
        <v/>
      </c>
    </row>
    <row r="42" spans="1:6" x14ac:dyDescent="0.25">
      <c r="A42" s="2" t="str">
        <f>IF(estudianteMateria!$A42="","",estudianteMateria!$A42)</f>
        <v/>
      </c>
      <c r="B42" s="2" t="str">
        <f>IF(estudianteMateria!$B42="","",estudianteMateria!$B42)</f>
        <v/>
      </c>
      <c r="C42" s="2" t="str">
        <f>IF(estudianteMateria!$C42="","",estudianteMateria!$C42)</f>
        <v/>
      </c>
      <c r="D42" s="2" t="str">
        <f>IF(estudianteMateria!$D42="","",estudianteMateria!$D42)</f>
        <v/>
      </c>
      <c r="E42" s="4" t="str">
        <f>IFERROR(VLOOKUP(estudianteMateria!$E42,mod,2,FALSE),"")</f>
        <v/>
      </c>
      <c r="F42" s="4" t="str">
        <f>IFERROR(VLOOKUP(estudianteMateria!$G42,escuelas,2,FALSE),"")</f>
        <v/>
      </c>
    </row>
    <row r="43" spans="1:6" x14ac:dyDescent="0.25">
      <c r="A43" s="2" t="str">
        <f>IF(estudianteMateria!$A43="","",estudianteMateria!$A43)</f>
        <v/>
      </c>
      <c r="B43" s="2" t="str">
        <f>IF(estudianteMateria!$B43="","",estudianteMateria!$B43)</f>
        <v/>
      </c>
      <c r="C43" s="2" t="str">
        <f>IF(estudianteMateria!$C43="","",estudianteMateria!$C43)</f>
        <v/>
      </c>
      <c r="D43" s="2" t="str">
        <f>IF(estudianteMateria!$D43="","",estudianteMateria!$D43)</f>
        <v/>
      </c>
      <c r="E43" s="4" t="str">
        <f>IFERROR(VLOOKUP(estudianteMateria!$E43,mod,2,FALSE),"")</f>
        <v/>
      </c>
      <c r="F43" s="4" t="str">
        <f>IFERROR(VLOOKUP(estudianteMateria!$G43,escuelas,2,FALSE),"")</f>
        <v/>
      </c>
    </row>
    <row r="44" spans="1:6" x14ac:dyDescent="0.25">
      <c r="A44" s="2" t="str">
        <f>IF(estudianteMateria!$A44="","",estudianteMateria!$A44)</f>
        <v/>
      </c>
      <c r="B44" s="2" t="str">
        <f>IF(estudianteMateria!$B44="","",estudianteMateria!$B44)</f>
        <v/>
      </c>
      <c r="C44" s="2" t="str">
        <f>IF(estudianteMateria!$C44="","",estudianteMateria!$C44)</f>
        <v/>
      </c>
      <c r="D44" s="2" t="str">
        <f>IF(estudianteMateria!$D44="","",estudianteMateria!$D44)</f>
        <v/>
      </c>
      <c r="E44" s="4" t="str">
        <f>IFERROR(VLOOKUP(estudianteMateria!$E44,mod,2,FALSE),"")</f>
        <v/>
      </c>
      <c r="F44" s="4" t="str">
        <f>IFERROR(VLOOKUP(estudianteMateria!$G44,escuelas,2,FALSE),"")</f>
        <v/>
      </c>
    </row>
    <row r="45" spans="1:6" x14ac:dyDescent="0.25">
      <c r="A45" s="2" t="str">
        <f>IF(estudianteMateria!$A45="","",estudianteMateria!$A45)</f>
        <v/>
      </c>
      <c r="B45" s="2" t="str">
        <f>IF(estudianteMateria!$B45="","",estudianteMateria!$B45)</f>
        <v/>
      </c>
      <c r="C45" s="2" t="str">
        <f>IF(estudianteMateria!$C45="","",estudianteMateria!$C45)</f>
        <v/>
      </c>
      <c r="D45" s="2" t="str">
        <f>IF(estudianteMateria!$D45="","",estudianteMateria!$D45)</f>
        <v/>
      </c>
      <c r="E45" s="4" t="str">
        <f>IFERROR(VLOOKUP(estudianteMateria!$E45,mod,2,FALSE),"")</f>
        <v/>
      </c>
      <c r="F45" s="4" t="str">
        <f>IFERROR(VLOOKUP(estudianteMateria!$G45,escuelas,2,FALSE),"")</f>
        <v/>
      </c>
    </row>
    <row r="46" spans="1:6" x14ac:dyDescent="0.25">
      <c r="A46" s="2" t="str">
        <f>IF(estudianteMateria!$A46="","",estudianteMateria!$A46)</f>
        <v/>
      </c>
      <c r="B46" s="2" t="str">
        <f>IF(estudianteMateria!$B46="","",estudianteMateria!$B46)</f>
        <v/>
      </c>
      <c r="C46" s="2" t="str">
        <f>IF(estudianteMateria!$C46="","",estudianteMateria!$C46)</f>
        <v/>
      </c>
      <c r="D46" s="2" t="str">
        <f>IF(estudianteMateria!$D46="","",estudianteMateria!$D46)</f>
        <v/>
      </c>
      <c r="E46" s="4" t="str">
        <f>IFERROR(VLOOKUP(estudianteMateria!$E46,mod,2,FALSE),"")</f>
        <v/>
      </c>
      <c r="F46" s="4" t="str">
        <f>IFERROR(VLOOKUP(estudianteMateria!$G46,escuelas,2,FALSE),"")</f>
        <v/>
      </c>
    </row>
    <row r="47" spans="1:6" x14ac:dyDescent="0.25">
      <c r="A47" s="2" t="str">
        <f>IF(estudianteMateria!$A47="","",estudianteMateria!$A47)</f>
        <v/>
      </c>
      <c r="B47" s="2" t="str">
        <f>IF(estudianteMateria!$B47="","",estudianteMateria!$B47)</f>
        <v/>
      </c>
      <c r="C47" s="2" t="str">
        <f>IF(estudianteMateria!$C47="","",estudianteMateria!$C47)</f>
        <v/>
      </c>
      <c r="D47" s="2" t="str">
        <f>IF(estudianteMateria!$D47="","",estudianteMateria!$D47)</f>
        <v/>
      </c>
      <c r="E47" s="4" t="str">
        <f>IFERROR(VLOOKUP(estudianteMateria!$E47,mod,2,FALSE),"")</f>
        <v/>
      </c>
      <c r="F47" s="4" t="str">
        <f>IFERROR(VLOOKUP(estudianteMateria!$G47,escuelas,2,FALSE),"")</f>
        <v/>
      </c>
    </row>
    <row r="48" spans="1:6" x14ac:dyDescent="0.25">
      <c r="A48" s="2" t="str">
        <f>IF(estudianteMateria!$A48="","",estudianteMateria!$A48)</f>
        <v/>
      </c>
      <c r="B48" s="2" t="str">
        <f>IF(estudianteMateria!$B48="","",estudianteMateria!$B48)</f>
        <v/>
      </c>
      <c r="C48" s="2" t="str">
        <f>IF(estudianteMateria!$C48="","",estudianteMateria!$C48)</f>
        <v/>
      </c>
      <c r="D48" s="2" t="str">
        <f>IF(estudianteMateria!$D48="","",estudianteMateria!$D48)</f>
        <v/>
      </c>
      <c r="E48" s="4" t="str">
        <f>IFERROR(VLOOKUP(estudianteMateria!$E48,mod,2,FALSE),"")</f>
        <v/>
      </c>
      <c r="F48" s="4" t="str">
        <f>IFERROR(VLOOKUP(estudianteMateria!$G48,escuelas,2,FALSE),"")</f>
        <v/>
      </c>
    </row>
    <row r="49" spans="1:6" x14ac:dyDescent="0.25">
      <c r="A49" s="2" t="str">
        <f>IF(estudianteMateria!$A49="","",estudianteMateria!$A49)</f>
        <v/>
      </c>
      <c r="B49" s="2" t="str">
        <f>IF(estudianteMateria!$B49="","",estudianteMateria!$B49)</f>
        <v/>
      </c>
      <c r="C49" s="2" t="str">
        <f>IF(estudianteMateria!$C49="","",estudianteMateria!$C49)</f>
        <v/>
      </c>
      <c r="D49" s="2" t="str">
        <f>IF(estudianteMateria!$D49="","",estudianteMateria!$D49)</f>
        <v/>
      </c>
      <c r="E49" s="4" t="str">
        <f>IFERROR(VLOOKUP(estudianteMateria!$E49,mod,2,FALSE),"")</f>
        <v/>
      </c>
      <c r="F49" s="4" t="str">
        <f>IFERROR(VLOOKUP(estudianteMateria!$G49,escuelas,2,FALSE),"")</f>
        <v/>
      </c>
    </row>
    <row r="50" spans="1:6" x14ac:dyDescent="0.25">
      <c r="A50" s="2" t="str">
        <f>IF(estudianteMateria!$A50="","",estudianteMateria!$A50)</f>
        <v/>
      </c>
      <c r="B50" s="2" t="str">
        <f>IF(estudianteMateria!$B50="","",estudianteMateria!$B50)</f>
        <v/>
      </c>
      <c r="C50" s="2" t="str">
        <f>IF(estudianteMateria!$C50="","",estudianteMateria!$C50)</f>
        <v/>
      </c>
      <c r="D50" s="2" t="str">
        <f>IF(estudianteMateria!$D50="","",estudianteMateria!$D50)</f>
        <v/>
      </c>
      <c r="E50" s="4" t="str">
        <f>IFERROR(VLOOKUP(estudianteMateria!$E50,mod,2,FALSE),"")</f>
        <v/>
      </c>
      <c r="F50" s="4" t="str">
        <f>IFERROR(VLOOKUP(estudianteMateria!$G50,escuelas,2,FALSE),"")</f>
        <v/>
      </c>
    </row>
  </sheetData>
  <sheetProtection algorithmName="SHA-512" hashValue="FWKVNzlLlihDIX0zyvoAdJ7qdvnpuQ5KjpIQRtSGmlmyIengPTuZRdxPSmQn3n6ANCYF6Sz2hEWZ/S6cJZeFyw==" saltValue="ZKXQq7SWchqd/FZDjOe/+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estudianteMateria</vt:lpstr>
      <vt:lpstr>Roles</vt:lpstr>
      <vt:lpstr>estuMateriaData</vt:lpstr>
      <vt:lpstr>escuelas</vt:lpstr>
      <vt:lpstr>mod</vt:lpstr>
      <vt:lpstr>roles</vt:lpstr>
      <vt:lpstr>roles_p</vt:lpstr>
      <vt:lpstr>roles_pr</vt:lpstr>
      <vt:lpstr>roles_s</vt:lpstr>
      <vt:lpstr>roles_se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Rebeca Iraheta</cp:lastModifiedBy>
  <dcterms:created xsi:type="dcterms:W3CDTF">2018-10-24T15:03:01Z</dcterms:created>
  <dcterms:modified xsi:type="dcterms:W3CDTF">2023-11-04T03:49:13Z</dcterms:modified>
</cp:coreProperties>
</file>