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ml.chartshapes+xml"/>
  <Override PartName="/xl/pivotTables/pivotTable5.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pivotTables/pivotTable7.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showPivotChartFilter="1" defaultThemeVersion="124226"/>
  <mc:AlternateContent xmlns:mc="http://schemas.openxmlformats.org/markup-compatibility/2006">
    <mc:Choice Requires="x15">
      <x15ac:absPath xmlns:x15ac="http://schemas.microsoft.com/office/spreadsheetml/2010/11/ac" url="C:\Users\ryans\Desktop\TeamHW3\"/>
    </mc:Choice>
  </mc:AlternateContent>
  <xr:revisionPtr revIDLastSave="0" documentId="13_ncr:1_{2CF5C347-0E6F-4898-A92A-6483D99DF4E4}" xr6:coauthVersionLast="47" xr6:coauthVersionMax="47" xr10:uidLastSave="{00000000-0000-0000-0000-000000000000}"/>
  <bookViews>
    <workbookView xWindow="-108" yWindow="-108" windowWidth="23256" windowHeight="12576" tabRatio="840" xr2:uid="{00000000-000D-0000-FFFF-FFFF00000000}"/>
  </bookViews>
  <sheets>
    <sheet name="EXSUM" sheetId="13" r:id="rId1"/>
    <sheet name="MEMO" sheetId="2" r:id="rId2"/>
    <sheet name="Revenue" sheetId="1" r:id="rId3"/>
    <sheet name="Pivot Table" sheetId="11" r:id="rId4"/>
    <sheet name="Brand" sheetId="5" r:id="rId5"/>
    <sheet name="Store" sheetId="6" r:id="rId6"/>
    <sheet name="Group" sheetId="7" r:id="rId7"/>
    <sheet name="Year" sheetId="8" r:id="rId8"/>
    <sheet name="Month" sheetId="9" r:id="rId9"/>
    <sheet name="Flavor" sheetId="10" r:id="rId10"/>
  </sheets>
  <definedNames>
    <definedName name="_xlnm._FilterDatabase" localSheetId="9" hidden="1">Flavor!$A$164:$E$324</definedName>
    <definedName name="_xlnm.Print_Area" localSheetId="4">Brand!$A$1:$N$35</definedName>
    <definedName name="_xlnm.Print_Area" localSheetId="0">EXSUM!$A$1:$N$302</definedName>
    <definedName name="_xlnm.Print_Area" localSheetId="6">Group!$A$1:$I$35</definedName>
    <definedName name="_xlnm.Print_Area" localSheetId="1">MEMO!$A$1:$Q$39</definedName>
    <definedName name="_xlnm.Print_Area" localSheetId="8">Month!$A$1:$P$43</definedName>
    <definedName name="_xlnm.Print_Area" localSheetId="3">'Pivot Table'!$A$1:$E$10</definedName>
    <definedName name="_xlnm.Print_Area" localSheetId="2">Revenue!$A$1:$K$4829</definedName>
    <definedName name="_xlnm.Print_Area" localSheetId="5">Store!$A$1:$P$40</definedName>
    <definedName name="_xlnm.Print_Area" localSheetId="7">Year!$A$1:$N$50</definedName>
    <definedName name="_xlnm.Print_Titles" localSheetId="2">Revenue!$1:$1</definedName>
  </definedNames>
  <calcPr calcId="191028"/>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5" i="9" l="1"/>
  <c r="D35" i="9"/>
  <c r="E35" i="9"/>
  <c r="B35" i="9"/>
  <c r="C34" i="9"/>
  <c r="D34" i="9"/>
  <c r="E34" i="9"/>
  <c r="B34" i="9"/>
  <c r="C33" i="9"/>
  <c r="D33" i="9"/>
  <c r="E33" i="9"/>
  <c r="B33" i="9"/>
  <c r="C32" i="9"/>
  <c r="C36" i="9" s="1"/>
  <c r="D32" i="9"/>
  <c r="D36" i="9" s="1"/>
  <c r="E32" i="9"/>
  <c r="E36" i="9" s="1"/>
  <c r="B32" i="9"/>
  <c r="B36" i="9" s="1"/>
  <c r="M4" i="8"/>
  <c r="M5" i="8"/>
  <c r="M6" i="8"/>
  <c r="M7" i="8"/>
  <c r="M8" i="8"/>
  <c r="M9" i="8"/>
  <c r="M10" i="8"/>
  <c r="M11" i="8"/>
  <c r="M12" i="8"/>
  <c r="M13" i="8"/>
  <c r="M14" i="8"/>
  <c r="M15" i="8"/>
  <c r="M16" i="8"/>
  <c r="M17" i="8"/>
  <c r="M18" i="8"/>
  <c r="M19" i="8"/>
  <c r="M20" i="8"/>
  <c r="M21" i="8"/>
  <c r="M22" i="8"/>
  <c r="M23" i="8"/>
  <c r="M24" i="8"/>
  <c r="M25" i="8"/>
  <c r="M26" i="8"/>
  <c r="M27" i="8"/>
  <c r="M28" i="8"/>
  <c r="M29" i="8"/>
  <c r="M30" i="8"/>
  <c r="L4" i="8"/>
  <c r="L5" i="8"/>
  <c r="L6" i="8"/>
  <c r="L7" i="8"/>
  <c r="L8" i="8"/>
  <c r="L9" i="8"/>
  <c r="L10" i="8"/>
  <c r="L11" i="8"/>
  <c r="L12" i="8"/>
  <c r="L13" i="8"/>
  <c r="L14" i="8"/>
  <c r="L15" i="8"/>
  <c r="L16" i="8"/>
  <c r="L17" i="8"/>
  <c r="L18" i="8"/>
  <c r="L19" i="8"/>
  <c r="L20" i="8"/>
  <c r="L21" i="8"/>
  <c r="L22" i="8"/>
  <c r="L23" i="8"/>
  <c r="L24" i="8"/>
  <c r="L25" i="8"/>
  <c r="L26" i="8"/>
  <c r="L27" i="8"/>
  <c r="L28" i="8"/>
  <c r="L29" i="8"/>
  <c r="L30" i="8"/>
  <c r="M3" i="8"/>
  <c r="L3" i="8"/>
  <c r="K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2" i="1"/>
</calcChain>
</file>

<file path=xl/sharedStrings.xml><?xml version="1.0" encoding="utf-8"?>
<sst xmlns="http://schemas.openxmlformats.org/spreadsheetml/2006/main" count="24708" uniqueCount="229">
  <si>
    <t>Chart 1</t>
  </si>
  <si>
    <t>Chart 2</t>
  </si>
  <si>
    <t>Chart 3</t>
  </si>
  <si>
    <t>Chart 4</t>
  </si>
  <si>
    <t>Chart 5</t>
  </si>
  <si>
    <t>Table 1</t>
  </si>
  <si>
    <t>Sample YOY Calculations for Selected Years</t>
  </si>
  <si>
    <t>Year</t>
  </si>
  <si>
    <t>Sum of Revenue</t>
  </si>
  <si>
    <t>Sum of Profits</t>
  </si>
  <si>
    <t>Revenue YOY</t>
  </si>
  <si>
    <t>Profits YOY</t>
  </si>
  <si>
    <t>Chart 6</t>
  </si>
  <si>
    <t>Table 2</t>
  </si>
  <si>
    <t>Sales by Season</t>
  </si>
  <si>
    <t>Season</t>
  </si>
  <si>
    <t>Sum of Cost</t>
  </si>
  <si>
    <t>Sum of Units</t>
  </si>
  <si>
    <t>Winter</t>
  </si>
  <si>
    <t>Spring</t>
  </si>
  <si>
    <t>Summer</t>
  </si>
  <si>
    <t>Fall</t>
  </si>
  <si>
    <t>Total</t>
  </si>
  <si>
    <t>Chart 8</t>
  </si>
  <si>
    <t>Chart 9</t>
  </si>
  <si>
    <t>Chart 10</t>
  </si>
  <si>
    <t>Chart 11</t>
  </si>
  <si>
    <t>Month</t>
  </si>
  <si>
    <t>Store</t>
  </si>
  <si>
    <t>Group</t>
  </si>
  <si>
    <t>Brand</t>
  </si>
  <si>
    <t>Flavor</t>
  </si>
  <si>
    <t>Units</t>
  </si>
  <si>
    <t>Cost</t>
  </si>
  <si>
    <t>Revenue</t>
  </si>
  <si>
    <t>GM%</t>
  </si>
  <si>
    <t>Profit by Flavor</t>
  </si>
  <si>
    <t>December</t>
  </si>
  <si>
    <t>Centereach</t>
  </si>
  <si>
    <t>Low End</t>
  </si>
  <si>
    <t>EDY's</t>
  </si>
  <si>
    <t>Strawberry</t>
  </si>
  <si>
    <t>Triple Caramel Chunk</t>
  </si>
  <si>
    <t>High End</t>
  </si>
  <si>
    <t>Ben and Jerry's</t>
  </si>
  <si>
    <t>Bananas on the Rum</t>
  </si>
  <si>
    <t>Häagen-Dazs</t>
  </si>
  <si>
    <t>Coconut Macaroon</t>
  </si>
  <si>
    <t>Cake Batter</t>
  </si>
  <si>
    <t>June</t>
  </si>
  <si>
    <t>Dublin Mudslide</t>
  </si>
  <si>
    <t>Vanilla Bean</t>
  </si>
  <si>
    <t>Baskin-Robbins</t>
  </si>
  <si>
    <t>Coffee</t>
  </si>
  <si>
    <t>March</t>
  </si>
  <si>
    <t>Pralines 'n Cream</t>
  </si>
  <si>
    <t>Mud Pie Limited Edition</t>
  </si>
  <si>
    <t>Green Mint Stick</t>
  </si>
  <si>
    <t>Banana Split</t>
  </si>
  <si>
    <t>Peaches and Cream</t>
  </si>
  <si>
    <t>Fossil Fuel</t>
  </si>
  <si>
    <t>September</t>
  </si>
  <si>
    <t>Cherry Vanilla</t>
  </si>
  <si>
    <t>French Vanilla</t>
  </si>
  <si>
    <t>Cookies and Cream</t>
  </si>
  <si>
    <t>Phish Food</t>
  </si>
  <si>
    <t>Reese's Peanut Butter Cup</t>
  </si>
  <si>
    <t>Goodbye Yellow Brickle Road</t>
  </si>
  <si>
    <t>April</t>
  </si>
  <si>
    <t>Lake Grove</t>
  </si>
  <si>
    <t>Pralines and Cream</t>
  </si>
  <si>
    <t>Butter Pecan</t>
  </si>
  <si>
    <t>Coconut Seven Layer Bar</t>
  </si>
  <si>
    <t>Stephen Colbert's AmeriCone Dream</t>
  </si>
  <si>
    <t>January</t>
  </si>
  <si>
    <t>Turtle Soup</t>
  </si>
  <si>
    <t>Peach</t>
  </si>
  <si>
    <t>Mango Sorbet</t>
  </si>
  <si>
    <t>July</t>
  </si>
  <si>
    <t>Mayan Chocolate</t>
  </si>
  <si>
    <t>Chocolate Peanut Butter</t>
  </si>
  <si>
    <t>August</t>
  </si>
  <si>
    <t>Selden</t>
  </si>
  <si>
    <t>Honey Vanilla</t>
  </si>
  <si>
    <t>Red, White and No More Blues  New!</t>
  </si>
  <si>
    <t>Mint Chip</t>
  </si>
  <si>
    <t>Vanilla HEATH Bar Crunch</t>
  </si>
  <si>
    <t>Chocolate Chip</t>
  </si>
  <si>
    <t>Dave Matthews Band MagicBrownies Encore Edition</t>
  </si>
  <si>
    <t>Chubby Hubby</t>
  </si>
  <si>
    <t>February</t>
  </si>
  <si>
    <t>Black Walnut</t>
  </si>
  <si>
    <t>Chocolate Therapy</t>
  </si>
  <si>
    <t>Mocha Chip</t>
  </si>
  <si>
    <t>Mint Chocolate Cookie</t>
  </si>
  <si>
    <t>Strawberry Cheesecake</t>
  </si>
  <si>
    <t>Old Fashioned Butter Pecan</t>
  </si>
  <si>
    <t>Mango</t>
  </si>
  <si>
    <t>May</t>
  </si>
  <si>
    <t>Imagine Whirled Peace</t>
  </si>
  <si>
    <t>Mint Chocolate Chunk</t>
  </si>
  <si>
    <t>November</t>
  </si>
  <si>
    <t>Chocolate Chip Cookie Dough</t>
  </si>
  <si>
    <t>Smithtown</t>
  </si>
  <si>
    <t>Maple Nut</t>
  </si>
  <si>
    <t>Pumpkin Cheesecake</t>
  </si>
  <si>
    <t>Take the Cake</t>
  </si>
  <si>
    <t>Vanilla</t>
  </si>
  <si>
    <t>Gold Medal Ribbon</t>
  </si>
  <si>
    <t>Waffle Cone</t>
  </si>
  <si>
    <t>Radish and Rice</t>
  </si>
  <si>
    <t>Girl Scouts® Thin Mint Cookie (Jan-Apr)</t>
  </si>
  <si>
    <t>Cookie Dough</t>
  </si>
  <si>
    <t>Lemon Custard</t>
  </si>
  <si>
    <t>Chocolate Fudge Chunk</t>
  </si>
  <si>
    <t>Pineapple Sherbet</t>
  </si>
  <si>
    <t>Mint Chocolate Chip</t>
  </si>
  <si>
    <t>New York Super Fudge Chunk</t>
  </si>
  <si>
    <t>Rockmelon</t>
  </si>
  <si>
    <t>Triple Chocolate</t>
  </si>
  <si>
    <t>Dulce de Leche</t>
  </si>
  <si>
    <t>St James</t>
  </si>
  <si>
    <t>Oatmeal Cookie Chunk</t>
  </si>
  <si>
    <t>Cherry Garcia</t>
  </si>
  <si>
    <t>Caramel Cone</t>
  </si>
  <si>
    <t>Raspberry Chocolate Chunk</t>
  </si>
  <si>
    <t>Orange Sherbet</t>
  </si>
  <si>
    <t>Egg Nog</t>
  </si>
  <si>
    <t>Chocolate Almond</t>
  </si>
  <si>
    <t>Chocolate</t>
  </si>
  <si>
    <t>October</t>
  </si>
  <si>
    <t>Lemon Sorbet</t>
  </si>
  <si>
    <t>Crème Brûlée</t>
  </si>
  <si>
    <t>Banana Nut Fudge</t>
  </si>
  <si>
    <t>Vanilla Honey Bee</t>
  </si>
  <si>
    <t>Stony Brook</t>
  </si>
  <si>
    <t>Gingersnap</t>
  </si>
  <si>
    <t>Peanut Butter Cup</t>
  </si>
  <si>
    <t>Rum Raisin</t>
  </si>
  <si>
    <t>Chocolate Fudge</t>
  </si>
  <si>
    <t>Black Raspberry</t>
  </si>
  <si>
    <t>Lemon Sherbet</t>
  </si>
  <si>
    <t>Pumpkin (Holiday)</t>
  </si>
  <si>
    <t>Coffee Candy</t>
  </si>
  <si>
    <t>Coffee HEATH Bar Crunch</t>
  </si>
  <si>
    <t>Nestlé® Drumstick® Sundae Cone Limited Edition New!</t>
  </si>
  <si>
    <t>Chocolate Fudge Brownie</t>
  </si>
  <si>
    <t>Half Baked</t>
  </si>
  <si>
    <t>Oreo Cookies'n Cream</t>
  </si>
  <si>
    <t>Raspberry Peach Cobbler</t>
  </si>
  <si>
    <t>Chocolate Macadamia</t>
  </si>
  <si>
    <t>French Silk®</t>
  </si>
  <si>
    <t>Black Raspberry Chip</t>
  </si>
  <si>
    <t xml:space="preserve">Mint Cookie Crunch </t>
  </si>
  <si>
    <t>Key Lime Pie</t>
  </si>
  <si>
    <t>Karamel Sutra</t>
  </si>
  <si>
    <t>Rocky Road</t>
  </si>
  <si>
    <t>Willie Nelson’s Country PeachCobbler</t>
  </si>
  <si>
    <t>English Toffee</t>
  </si>
  <si>
    <t>Sweet Cream &amp; Cookies</t>
  </si>
  <si>
    <t>Peanut Butter ’n Chocolate</t>
  </si>
  <si>
    <t>Peanut Butter Cookie Dough</t>
  </si>
  <si>
    <t>Cherries Jubilee</t>
  </si>
  <si>
    <t>Brownie Batter</t>
  </si>
  <si>
    <t>Coffee Coffee BuzzBuzzBuzz</t>
  </si>
  <si>
    <t>Very Berry Strawberry</t>
  </si>
  <si>
    <t>Pistachio Almond</t>
  </si>
  <si>
    <t>Belgian Chocolate</t>
  </si>
  <si>
    <t>Pistachio Pistachio</t>
  </si>
  <si>
    <t>Burgundy Cherry</t>
  </si>
  <si>
    <t>Raspberry Sorbet</t>
  </si>
  <si>
    <t>S'Mores Limited Edition New!</t>
  </si>
  <si>
    <t>Mocha Almond Fudge</t>
  </si>
  <si>
    <t>Cinnamon Dulce de Leche</t>
  </si>
  <si>
    <t>Neapolitan Dynamite</t>
  </si>
  <si>
    <t>Banoffee</t>
  </si>
  <si>
    <t>Double Fudge Brownie</t>
  </si>
  <si>
    <t>Vanilla Swiss Almond</t>
  </si>
  <si>
    <t>Classic Flavors</t>
  </si>
  <si>
    <t>Pineapple Coconut</t>
  </si>
  <si>
    <t>Chocolate Mint</t>
  </si>
  <si>
    <t>Caramel Delight</t>
  </si>
  <si>
    <t>Pannacotta</t>
  </si>
  <si>
    <t>Vanilla Chocolate Chip</t>
  </si>
  <si>
    <t>Orange &amp; Cream</t>
  </si>
  <si>
    <t>Fudge Ribbon</t>
  </si>
  <si>
    <t>Chocolate Ribbon</t>
  </si>
  <si>
    <t>Hot Chocolate Limited Edition  New!</t>
  </si>
  <si>
    <t>Peppermint Stick</t>
  </si>
  <si>
    <t>Butterscotch Ribbon</t>
  </si>
  <si>
    <t>Date Nut</t>
  </si>
  <si>
    <t>Peppermint (Holiday)</t>
  </si>
  <si>
    <t>Chocolate Peanut Butter Swirl</t>
  </si>
  <si>
    <t>Neapolitan</t>
  </si>
  <si>
    <t>Eggnog (Holiday)</t>
  </si>
  <si>
    <t>Strawberry Banana</t>
  </si>
  <si>
    <t>Jamoca Almond Fudge</t>
  </si>
  <si>
    <t>Fudge Tracks</t>
  </si>
  <si>
    <t>ONE Cheesecake Brownie</t>
  </si>
  <si>
    <t>Baileys Irish Cream</t>
  </si>
  <si>
    <t>Vanilla Caramel Fudge</t>
  </si>
  <si>
    <t>Jamoca</t>
  </si>
  <si>
    <t>Girl Scouts® Samoas® Cookie (Jan-Apr)</t>
  </si>
  <si>
    <t>Vanilla Burnt Almond</t>
  </si>
  <si>
    <t xml:space="preserve">Strawberry Cheesecake Limited Editions </t>
  </si>
  <si>
    <t>Cherry Macaroon</t>
  </si>
  <si>
    <t>Cookies 'N Cream</t>
  </si>
  <si>
    <t>Chunky Monkey</t>
  </si>
  <si>
    <t>Lemon Crisp</t>
  </si>
  <si>
    <t>Raspberry Sherbet</t>
  </si>
  <si>
    <t>World Class Chocolate</t>
  </si>
  <si>
    <t>Daiquiri Ice</t>
  </si>
  <si>
    <t>S'mores</t>
  </si>
  <si>
    <t>Rainbow Sherbet</t>
  </si>
  <si>
    <t>Macadamia Nut Brittle</t>
  </si>
  <si>
    <t>Mission to Marzipan</t>
  </si>
  <si>
    <t>Lychee</t>
  </si>
  <si>
    <t>Cinnamon Buns</t>
  </si>
  <si>
    <t>Almond Hazelnut Swirl</t>
  </si>
  <si>
    <t>Everything But The...</t>
  </si>
  <si>
    <t>Pistachio</t>
  </si>
  <si>
    <t>(All)</t>
  </si>
  <si>
    <t>Row Labels</t>
  </si>
  <si>
    <t>Grand Total</t>
  </si>
  <si>
    <t>Sparklines</t>
  </si>
  <si>
    <t>Top 10 Flavors by Revenue</t>
  </si>
  <si>
    <t>Top 10 Flavors by Costs</t>
  </si>
  <si>
    <t>Top 10 Flavors by Profits</t>
  </si>
  <si>
    <t>Top 10 Flavors by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</si>
</sst>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quot;$&quot;#,##0.0"/>
  </numFmts>
  <fonts count="8" x14ac:knownFonts="1">
    <font>
      <sz val="10"/>
      <name val="Arial"/>
    </font>
    <font>
      <sz val="10"/>
      <name val="Arial"/>
      <family val="2"/>
    </font>
    <font>
      <b/>
      <sz val="10"/>
      <name val="Arial"/>
      <family val="2"/>
    </font>
    <font>
      <sz val="8"/>
      <name val="Arial"/>
      <family val="2"/>
    </font>
    <font>
      <sz val="12"/>
      <name val="Times New Roman"/>
      <family val="1"/>
    </font>
    <font>
      <sz val="10"/>
      <name val="Arial"/>
      <family val="2"/>
    </font>
    <font>
      <sz val="10"/>
      <name val="Arial"/>
      <family val="2"/>
    </font>
    <font>
      <b/>
      <sz val="11"/>
      <name val="Cambria"/>
      <family val="1"/>
      <scheme val="major"/>
    </font>
  </fonts>
  <fills count="5">
    <fill>
      <patternFill patternType="none"/>
    </fill>
    <fill>
      <patternFill patternType="gray125"/>
    </fill>
    <fill>
      <patternFill patternType="solid">
        <fgColor rgb="FFCF1E0B"/>
        <bgColor indexed="64"/>
      </patternFill>
    </fill>
    <fill>
      <patternFill patternType="solid">
        <fgColor rgb="FFFFFF00"/>
        <bgColor indexed="64"/>
      </patternFill>
    </fill>
    <fill>
      <patternFill patternType="solid">
        <fgColor theme="4"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5" fillId="0" borderId="0" applyFont="0" applyFill="0" applyBorder="0" applyAlignment="0" applyProtection="0"/>
    <xf numFmtId="43" fontId="6" fillId="0" borderId="0" applyFont="0" applyFill="0" applyBorder="0" applyAlignment="0" applyProtection="0"/>
  </cellStyleXfs>
  <cellXfs count="105">
    <xf numFmtId="0" fontId="0" fillId="0" borderId="0" xfId="0"/>
    <xf numFmtId="0" fontId="4" fillId="2" borderId="0" xfId="0" applyFont="1" applyFill="1"/>
    <xf numFmtId="0" fontId="0" fillId="2" borderId="0" xfId="0" applyFill="1"/>
    <xf numFmtId="0" fontId="4" fillId="2" borderId="0" xfId="0" applyFont="1" applyFill="1" applyAlignment="1">
      <alignment horizontal="left" indent="1"/>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5"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166" fontId="0" fillId="0" borderId="6" xfId="0" applyNumberFormat="1" applyBorder="1"/>
    <xf numFmtId="0" fontId="0" fillId="0" borderId="7" xfId="0" applyBorder="1"/>
    <xf numFmtId="165" fontId="0" fillId="0" borderId="8" xfId="0" applyNumberFormat="1" applyBorder="1"/>
    <xf numFmtId="166" fontId="0" fillId="0" borderId="9" xfId="0" applyNumberFormat="1" applyBorder="1"/>
    <xf numFmtId="0" fontId="0" fillId="0" borderId="0" xfId="0" pivotButton="1" applyAlignment="1">
      <alignment wrapText="1"/>
    </xf>
    <xf numFmtId="0" fontId="0" fillId="0" borderId="0" xfId="0" applyAlignment="1">
      <alignment horizontal="left" wrapText="1"/>
    </xf>
    <xf numFmtId="0" fontId="0" fillId="0" borderId="0" xfId="0" applyAlignment="1">
      <alignment wrapText="1"/>
    </xf>
    <xf numFmtId="0" fontId="0" fillId="0" borderId="2" xfId="0" applyBorder="1" applyAlignment="1">
      <alignment wrapText="1"/>
    </xf>
    <xf numFmtId="0" fontId="0" fillId="0" borderId="5" xfId="0" applyBorder="1" applyAlignment="1">
      <alignment wrapText="1"/>
    </xf>
    <xf numFmtId="0" fontId="0" fillId="0" borderId="7" xfId="0" applyBorder="1" applyAlignment="1">
      <alignment wrapText="1"/>
    </xf>
    <xf numFmtId="165" fontId="0" fillId="0" borderId="3" xfId="0" applyNumberFormat="1" applyBorder="1"/>
    <xf numFmtId="165" fontId="0" fillId="0" borderId="4" xfId="0" applyNumberFormat="1" applyBorder="1"/>
    <xf numFmtId="167" fontId="0" fillId="0" borderId="0" xfId="0" applyNumberFormat="1"/>
    <xf numFmtId="0" fontId="0" fillId="0" borderId="13" xfId="0" applyBorder="1"/>
    <xf numFmtId="0" fontId="0" fillId="0" borderId="14" xfId="0" applyBorder="1"/>
    <xf numFmtId="1" fontId="0" fillId="0" borderId="14" xfId="0" applyNumberFormat="1" applyBorder="1"/>
    <xf numFmtId="164" fontId="0" fillId="0" borderId="14" xfId="0" applyNumberFormat="1" applyBorder="1"/>
    <xf numFmtId="164" fontId="0" fillId="0" borderId="14" xfId="1" applyNumberFormat="1" applyFont="1" applyBorder="1"/>
    <xf numFmtId="9" fontId="0" fillId="0" borderId="15" xfId="2" applyFont="1" applyBorder="1"/>
    <xf numFmtId="0" fontId="0" fillId="0" borderId="16" xfId="0" applyBorder="1"/>
    <xf numFmtId="0" fontId="0" fillId="0" borderId="0" xfId="0" applyBorder="1"/>
    <xf numFmtId="1" fontId="0" fillId="0" borderId="0" xfId="0" applyNumberFormat="1" applyBorder="1"/>
    <xf numFmtId="164" fontId="0" fillId="0" borderId="0" xfId="0" applyNumberFormat="1" applyBorder="1"/>
    <xf numFmtId="164" fontId="0" fillId="0" borderId="0" xfId="1" applyNumberFormat="1" applyFont="1" applyBorder="1"/>
    <xf numFmtId="9" fontId="0" fillId="0" borderId="17" xfId="2" applyFont="1" applyBorder="1"/>
    <xf numFmtId="0" fontId="0" fillId="0" borderId="18" xfId="0" applyBorder="1"/>
    <xf numFmtId="0" fontId="0" fillId="0" borderId="19" xfId="0" applyBorder="1"/>
    <xf numFmtId="1" fontId="0" fillId="0" borderId="19" xfId="0" applyNumberFormat="1" applyBorder="1"/>
    <xf numFmtId="164" fontId="0" fillId="0" borderId="19" xfId="0" applyNumberFormat="1" applyBorder="1"/>
    <xf numFmtId="164" fontId="0" fillId="0" borderId="19" xfId="1" applyNumberFormat="1" applyFont="1" applyBorder="1"/>
    <xf numFmtId="9" fontId="0" fillId="0" borderId="20" xfId="2" applyFont="1" applyBorder="1"/>
    <xf numFmtId="0" fontId="1" fillId="0" borderId="0" xfId="0" applyFont="1"/>
    <xf numFmtId="0" fontId="0" fillId="0" borderId="0" xfId="0" applyFont="1" applyFill="1" applyBorder="1"/>
    <xf numFmtId="166" fontId="0" fillId="0" borderId="1" xfId="0" applyNumberFormat="1" applyBorder="1"/>
    <xf numFmtId="166" fontId="0" fillId="0" borderId="8" xfId="0" applyNumberFormat="1" applyBorder="1"/>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164" fontId="2" fillId="0" borderId="22" xfId="0" applyNumberFormat="1" applyFont="1" applyBorder="1" applyAlignment="1">
      <alignment horizontal="center"/>
    </xf>
    <xf numFmtId="0" fontId="2" fillId="0" borderId="23" xfId="0" applyFont="1" applyBorder="1" applyAlignment="1">
      <alignment horizontal="center"/>
    </xf>
    <xf numFmtId="164" fontId="0" fillId="0" borderId="15" xfId="0" applyNumberFormat="1" applyBorder="1"/>
    <xf numFmtId="164" fontId="0" fillId="0" borderId="17" xfId="0" applyNumberFormat="1" applyBorder="1"/>
    <xf numFmtId="164" fontId="0" fillId="0" borderId="20" xfId="0" applyNumberFormat="1" applyBorder="1"/>
    <xf numFmtId="166" fontId="2" fillId="0" borderId="24" xfId="0" applyNumberFormat="1" applyFont="1" applyBorder="1" applyAlignment="1">
      <alignment horizontal="center" vertical="center"/>
    </xf>
    <xf numFmtId="166" fontId="0" fillId="0" borderId="25" xfId="0" applyNumberFormat="1" applyBorder="1"/>
    <xf numFmtId="166" fontId="0" fillId="0" borderId="26" xfId="0" applyNumberFormat="1" applyBorder="1"/>
    <xf numFmtId="0" fontId="2" fillId="0" borderId="2" xfId="0" applyFont="1" applyFill="1" applyBorder="1" applyAlignment="1">
      <alignment horizontal="center" vertical="center"/>
    </xf>
    <xf numFmtId="0" fontId="2" fillId="0" borderId="4" xfId="0" applyFont="1" applyFill="1" applyBorder="1" applyAlignment="1">
      <alignment horizontal="center" vertical="center"/>
    </xf>
    <xf numFmtId="0" fontId="0" fillId="0" borderId="6" xfId="0" applyBorder="1"/>
    <xf numFmtId="9" fontId="0" fillId="0" borderId="5" xfId="2" applyFont="1" applyBorder="1"/>
    <xf numFmtId="9" fontId="0" fillId="0" borderId="6" xfId="2" applyFont="1" applyBorder="1"/>
    <xf numFmtId="9" fontId="0" fillId="0" borderId="7" xfId="2" applyFont="1" applyBorder="1"/>
    <xf numFmtId="9" fontId="0" fillId="0" borderId="9" xfId="2" applyFont="1" applyBorder="1"/>
    <xf numFmtId="9" fontId="0" fillId="3" borderId="5" xfId="2" applyFont="1" applyFill="1" applyBorder="1"/>
    <xf numFmtId="9" fontId="0" fillId="3" borderId="6" xfId="2" applyFont="1" applyFill="1" applyBorder="1"/>
    <xf numFmtId="165" fontId="0" fillId="0" borderId="0" xfId="0" applyNumberFormat="1" applyBorder="1"/>
    <xf numFmtId="9" fontId="0" fillId="0" borderId="0" xfId="0" applyNumberFormat="1" applyBorder="1"/>
    <xf numFmtId="9" fontId="0" fillId="0" borderId="1" xfId="0" applyNumberFormat="1" applyBorder="1"/>
    <xf numFmtId="0" fontId="2" fillId="0" borderId="3" xfId="0" applyFont="1" applyFill="1" applyBorder="1" applyAlignment="1">
      <alignment horizontal="center" vertical="center"/>
    </xf>
    <xf numFmtId="9" fontId="0" fillId="0" borderId="6" xfId="0" applyNumberFormat="1" applyBorder="1"/>
    <xf numFmtId="9" fontId="0" fillId="0" borderId="8" xfId="0" applyNumberFormat="1" applyBorder="1"/>
    <xf numFmtId="9" fontId="0" fillId="0" borderId="9" xfId="0" applyNumberFormat="1" applyBorder="1"/>
    <xf numFmtId="165" fontId="1" fillId="0" borderId="1" xfId="0" applyNumberFormat="1" applyFont="1" applyBorder="1"/>
    <xf numFmtId="0" fontId="1" fillId="0" borderId="5" xfId="0" applyFont="1" applyBorder="1"/>
    <xf numFmtId="0" fontId="1" fillId="0" borderId="5" xfId="0" applyFont="1" applyFill="1" applyBorder="1"/>
    <xf numFmtId="0" fontId="1" fillId="0" borderId="7" xfId="0" applyFont="1" applyFill="1" applyBorder="1"/>
    <xf numFmtId="0" fontId="2" fillId="0" borderId="2" xfId="0" applyFont="1" applyBorder="1"/>
    <xf numFmtId="0" fontId="2" fillId="0" borderId="3" xfId="0" applyFont="1" applyBorder="1"/>
    <xf numFmtId="0" fontId="2" fillId="0" borderId="4" xfId="0" applyFont="1" applyBorder="1"/>
    <xf numFmtId="166" fontId="1" fillId="0" borderId="6" xfId="3" applyNumberFormat="1" applyFont="1" applyBorder="1"/>
    <xf numFmtId="166" fontId="0" fillId="0" borderId="6" xfId="3" applyNumberFormat="1" applyFont="1" applyBorder="1"/>
    <xf numFmtId="166" fontId="0" fillId="0" borderId="9" xfId="3" applyNumberFormat="1" applyFont="1" applyBorder="1"/>
    <xf numFmtId="0" fontId="2" fillId="0" borderId="0" xfId="0" applyFont="1" applyFill="1" applyBorder="1"/>
    <xf numFmtId="0" fontId="7" fillId="0" borderId="0" xfId="0" applyFont="1"/>
    <xf numFmtId="0" fontId="1" fillId="4" borderId="7" xfId="0" applyFont="1" applyFill="1" applyBorder="1"/>
    <xf numFmtId="165" fontId="0" fillId="4" borderId="8" xfId="0" applyNumberFormat="1" applyFill="1" applyBorder="1"/>
    <xf numFmtId="166" fontId="0" fillId="4" borderId="9" xfId="3" applyNumberFormat="1" applyFont="1" applyFill="1" applyBorder="1"/>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4">
    <cellStyle name="Comma" xfId="3" builtinId="3"/>
    <cellStyle name="Currency" xfId="1" builtinId="4"/>
    <cellStyle name="Normal" xfId="0" builtinId="0"/>
    <cellStyle name="Percent" xfId="2" builtinId="5"/>
  </cellStyles>
  <dxfs count="30">
    <dxf>
      <alignment wrapText="1"/>
    </dxf>
    <dxf>
      <alignment wrapText="1"/>
    </dxf>
    <dxf>
      <alignment wrapText="1"/>
    </dxf>
    <dxf>
      <alignment wrapText="1"/>
    </dxf>
    <dxf>
      <alignment wrapText="1"/>
    </dxf>
    <dxf>
      <alignment wrapText="1"/>
    </dxf>
    <dxf>
      <numFmt numFmtId="166" formatCode="_(* #,##0_);_(* \(#,##0\);_(* &quot;-&quot;??_);_(@_)"/>
    </dxf>
    <dxf>
      <numFmt numFmtId="165" formatCode="&quot;$&quot;#,##0"/>
    </dxf>
    <dxf>
      <numFmt numFmtId="166" formatCode="_(* #,##0_);_(* \(#,##0\);_(* &quot;-&quot;??_);_(@_)"/>
    </dxf>
    <dxf>
      <numFmt numFmtId="165" formatCode="&quot;$&quot;#,##0"/>
    </dxf>
    <dxf>
      <numFmt numFmtId="166" formatCode="_(* #,##0_);_(* \(#,##0\);_(* &quot;-&quot;??_);_(@_)"/>
    </dxf>
    <dxf>
      <numFmt numFmtId="166" formatCode="_(* #,##0_);_(* \(#,##0\);_(* &quot;-&quot;??_);_(@_)"/>
    </dxf>
    <dxf>
      <numFmt numFmtId="165" formatCode="&quot;$&quot;#,##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6" formatCode="_(* #,##0_);_(* \(#,##0\);_(* &quot;-&quot;??_);_(@_)"/>
    </dxf>
    <dxf>
      <numFmt numFmtId="165" formatCode="&quot;$&quot;#,##0"/>
    </dxf>
    <dxf>
      <numFmt numFmtId="166" formatCode="_(* #,##0_);_(* \(#,##0\);_(* &quot;-&quot;??_);_(@_)"/>
    </dxf>
    <dxf>
      <numFmt numFmtId="165" formatCode="&quot;$&quot;#,##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6" formatCode="_(* #,##0_);_(* \(#,##0\);_(* &quot;-&quot;??_);_(@_)"/>
    </dxf>
    <dxf>
      <numFmt numFmtId="165" formatCode="&quot;$&quot;#,##0"/>
    </dxf>
    <dxf>
      <numFmt numFmtId="166" formatCode="_(* #,##0_);_(* \(#,##0\);_(* &quot;-&quot;??_);_(@_)"/>
    </dxf>
    <dxf>
      <numFmt numFmtId="167" formatCode="&quot;$&quot;#,##0.0"/>
    </dxf>
    <dxf>
      <numFmt numFmtId="165" formatCode="&quot;$&quo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Sales-Team1.xlsx]Brand!PivotTable2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Brand</a:t>
            </a:r>
          </a:p>
        </c:rich>
      </c:tx>
      <c:layout>
        <c:manualLayout>
          <c:xMode val="edge"/>
          <c:yMode val="edge"/>
          <c:x val="3.327145028486523E-2"/>
          <c:y val="8.94989370621301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553407507999"/>
          <c:y val="0.21332552554436671"/>
          <c:w val="0.70241679634605259"/>
          <c:h val="0.65439092522466369"/>
        </c:manualLayout>
      </c:layout>
      <c:barChart>
        <c:barDir val="col"/>
        <c:grouping val="clustered"/>
        <c:varyColors val="0"/>
        <c:ser>
          <c:idx val="0"/>
          <c:order val="0"/>
          <c:tx>
            <c:strRef>
              <c:f>Brand!$B$3</c:f>
              <c:strCache>
                <c:ptCount val="1"/>
                <c:pt idx="0">
                  <c:v>Sum of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Brand!$A$4:$A$8</c:f>
              <c:strCache>
                <c:ptCount val="4"/>
                <c:pt idx="0">
                  <c:v>Baskin-Robbins</c:v>
                </c:pt>
                <c:pt idx="1">
                  <c:v>Ben and Jerry's</c:v>
                </c:pt>
                <c:pt idx="2">
                  <c:v>EDY's</c:v>
                </c:pt>
                <c:pt idx="3">
                  <c:v>Häagen-Dazs</c:v>
                </c:pt>
              </c:strCache>
            </c:strRef>
          </c:cat>
          <c:val>
            <c:numRef>
              <c:f>Brand!$B$4:$B$8</c:f>
              <c:numCache>
                <c:formatCode>"$"#,##0</c:formatCode>
                <c:ptCount val="4"/>
                <c:pt idx="0">
                  <c:v>3495571.0700000045</c:v>
                </c:pt>
                <c:pt idx="1">
                  <c:v>4193869.54369999</c:v>
                </c:pt>
                <c:pt idx="2">
                  <c:v>1850415.8947999997</c:v>
                </c:pt>
                <c:pt idx="3">
                  <c:v>4124360.2301999959</c:v>
                </c:pt>
              </c:numCache>
            </c:numRef>
          </c:val>
          <c:extLst>
            <c:ext xmlns:c16="http://schemas.microsoft.com/office/drawing/2014/chart" uri="{C3380CC4-5D6E-409C-BE32-E72D297353CC}">
              <c16:uniqueId val="{00000000-83EF-452E-8B4B-E0B740AE4306}"/>
            </c:ext>
          </c:extLst>
        </c:ser>
        <c:ser>
          <c:idx val="1"/>
          <c:order val="1"/>
          <c:tx>
            <c:strRef>
              <c:f>Brand!$C$3</c:f>
              <c:strCache>
                <c:ptCount val="1"/>
                <c:pt idx="0">
                  <c:v>Sum of 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Brand!$A$4:$A$8</c:f>
              <c:strCache>
                <c:ptCount val="4"/>
                <c:pt idx="0">
                  <c:v>Baskin-Robbins</c:v>
                </c:pt>
                <c:pt idx="1">
                  <c:v>Ben and Jerry's</c:v>
                </c:pt>
                <c:pt idx="2">
                  <c:v>EDY's</c:v>
                </c:pt>
                <c:pt idx="3">
                  <c:v>Häagen-Dazs</c:v>
                </c:pt>
              </c:strCache>
            </c:strRef>
          </c:cat>
          <c:val>
            <c:numRef>
              <c:f>Brand!$C$4:$C$8</c:f>
              <c:numCache>
                <c:formatCode>"$"#,##0</c:formatCode>
                <c:ptCount val="4"/>
                <c:pt idx="0">
                  <c:v>1223538.8100000015</c:v>
                </c:pt>
                <c:pt idx="1">
                  <c:v>1458176.5</c:v>
                </c:pt>
                <c:pt idx="2">
                  <c:v>465533</c:v>
                </c:pt>
                <c:pt idx="3">
                  <c:v>1468228.2400000023</c:v>
                </c:pt>
              </c:numCache>
            </c:numRef>
          </c:val>
          <c:extLst>
            <c:ext xmlns:c16="http://schemas.microsoft.com/office/drawing/2014/chart" uri="{C3380CC4-5D6E-409C-BE32-E72D297353CC}">
              <c16:uniqueId val="{00000001-83EF-452E-8B4B-E0B740AE4306}"/>
            </c:ext>
          </c:extLst>
        </c:ser>
        <c:dLbls>
          <c:showLegendKey val="0"/>
          <c:showVal val="0"/>
          <c:showCatName val="0"/>
          <c:showSerName val="0"/>
          <c:showPercent val="0"/>
          <c:showBubbleSize val="0"/>
        </c:dLbls>
        <c:gapWidth val="219"/>
        <c:axId val="2064423536"/>
        <c:axId val="487248048"/>
      </c:barChart>
      <c:barChart>
        <c:barDir val="col"/>
        <c:grouping val="clustered"/>
        <c:varyColors val="0"/>
        <c:ser>
          <c:idx val="3"/>
          <c:order val="3"/>
          <c:tx>
            <c:strRef>
              <c:f>Brand!$E$3</c:f>
              <c:strCache>
                <c:ptCount val="1"/>
                <c:pt idx="0">
                  <c:v>Sum of Units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Brand!$A$4:$A$8</c:f>
              <c:strCache>
                <c:ptCount val="4"/>
                <c:pt idx="0">
                  <c:v>Baskin-Robbins</c:v>
                </c:pt>
                <c:pt idx="1">
                  <c:v>Ben and Jerry's</c:v>
                </c:pt>
                <c:pt idx="2">
                  <c:v>EDY's</c:v>
                </c:pt>
                <c:pt idx="3">
                  <c:v>Häagen-Dazs</c:v>
                </c:pt>
              </c:strCache>
            </c:strRef>
          </c:cat>
          <c:val>
            <c:numRef>
              <c:f>Brand!$E$4:$E$8</c:f>
              <c:numCache>
                <c:formatCode>_(* #,##0_);_(* \(#,##0\);_(* "-"??_);_(@_)</c:formatCode>
                <c:ptCount val="4"/>
                <c:pt idx="0">
                  <c:v>660798</c:v>
                </c:pt>
                <c:pt idx="1">
                  <c:v>699673</c:v>
                </c:pt>
                <c:pt idx="2">
                  <c:v>376456</c:v>
                </c:pt>
                <c:pt idx="3">
                  <c:v>656554</c:v>
                </c:pt>
              </c:numCache>
            </c:numRef>
          </c:val>
          <c:extLst>
            <c:ext xmlns:c16="http://schemas.microsoft.com/office/drawing/2014/chart" uri="{C3380CC4-5D6E-409C-BE32-E72D297353CC}">
              <c16:uniqueId val="{00000002-83EF-452E-8B4B-E0B740AE4306}"/>
            </c:ext>
          </c:extLst>
        </c:ser>
        <c:dLbls>
          <c:showLegendKey val="0"/>
          <c:showVal val="0"/>
          <c:showCatName val="0"/>
          <c:showSerName val="0"/>
          <c:showPercent val="0"/>
          <c:showBubbleSize val="0"/>
        </c:dLbls>
        <c:gapWidth val="219"/>
        <c:axId val="551103552"/>
        <c:axId val="558857056"/>
      </c:barChart>
      <c:lineChart>
        <c:grouping val="standard"/>
        <c:varyColors val="0"/>
        <c:ser>
          <c:idx val="2"/>
          <c:order val="2"/>
          <c:tx>
            <c:strRef>
              <c:f>Brand!$D$3</c:f>
              <c:strCache>
                <c:ptCount val="1"/>
                <c:pt idx="0">
                  <c:v>Sum of Profits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Brand!$A$4:$A$8</c:f>
              <c:strCache>
                <c:ptCount val="4"/>
                <c:pt idx="0">
                  <c:v>Baskin-Robbins</c:v>
                </c:pt>
                <c:pt idx="1">
                  <c:v>Ben and Jerry's</c:v>
                </c:pt>
                <c:pt idx="2">
                  <c:v>EDY's</c:v>
                </c:pt>
                <c:pt idx="3">
                  <c:v>Häagen-Dazs</c:v>
                </c:pt>
              </c:strCache>
            </c:strRef>
          </c:cat>
          <c:val>
            <c:numRef>
              <c:f>Brand!$D$4:$D$8</c:f>
              <c:numCache>
                <c:formatCode>"$"#,##0</c:formatCode>
                <c:ptCount val="4"/>
                <c:pt idx="0">
                  <c:v>2272032.260000003</c:v>
                </c:pt>
                <c:pt idx="1">
                  <c:v>2735693.04369999</c:v>
                </c:pt>
                <c:pt idx="2">
                  <c:v>1384882.8947999997</c:v>
                </c:pt>
                <c:pt idx="3">
                  <c:v>2656131.9901999934</c:v>
                </c:pt>
              </c:numCache>
            </c:numRef>
          </c:val>
          <c:smooth val="0"/>
          <c:extLst>
            <c:ext xmlns:c16="http://schemas.microsoft.com/office/drawing/2014/chart" uri="{C3380CC4-5D6E-409C-BE32-E72D297353CC}">
              <c16:uniqueId val="{00000003-83EF-452E-8B4B-E0B740AE4306}"/>
            </c:ext>
          </c:extLst>
        </c:ser>
        <c:dLbls>
          <c:showLegendKey val="0"/>
          <c:showVal val="0"/>
          <c:showCatName val="0"/>
          <c:showSerName val="0"/>
          <c:showPercent val="0"/>
          <c:showBubbleSize val="0"/>
        </c:dLbls>
        <c:marker val="1"/>
        <c:smooth val="0"/>
        <c:axId val="2064423536"/>
        <c:axId val="487248048"/>
      </c:lineChart>
      <c:catAx>
        <c:axId val="2064423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7248048"/>
        <c:crosses val="autoZero"/>
        <c:auto val="1"/>
        <c:lblAlgn val="ctr"/>
        <c:lblOffset val="100"/>
        <c:noMultiLvlLbl val="0"/>
      </c:catAx>
      <c:valAx>
        <c:axId val="487248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4423536"/>
        <c:crosses val="autoZero"/>
        <c:crossBetween val="between"/>
      </c:valAx>
      <c:valAx>
        <c:axId val="558857056"/>
        <c:scaling>
          <c:orientation val="minMax"/>
          <c:max val="450000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103552"/>
        <c:crosses val="max"/>
        <c:crossBetween val="between"/>
      </c:valAx>
      <c:catAx>
        <c:axId val="551103552"/>
        <c:scaling>
          <c:orientation val="minMax"/>
        </c:scaling>
        <c:delete val="1"/>
        <c:axPos val="b"/>
        <c:numFmt formatCode="General" sourceLinked="1"/>
        <c:majorTickMark val="none"/>
        <c:minorTickMark val="none"/>
        <c:tickLblPos val="nextTo"/>
        <c:crossAx val="558857056"/>
        <c:crosses val="autoZero"/>
        <c:auto val="1"/>
        <c:lblAlgn val="ctr"/>
        <c:lblOffset val="100"/>
        <c:noMultiLvlLbl val="0"/>
      </c:catAx>
      <c:spPr>
        <a:noFill/>
        <a:ln>
          <a:noFill/>
        </a:ln>
        <a:effectLst/>
      </c:spPr>
    </c:plotArea>
    <c:legend>
      <c:legendPos val="r"/>
      <c:layout>
        <c:manualLayout>
          <c:xMode val="edge"/>
          <c:yMode val="edge"/>
          <c:x val="0.50246530905778009"/>
          <c:y val="0.15516869343275924"/>
          <c:w val="0.18961710097118689"/>
          <c:h val="0.20938433648213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Sales-Team1.xlsx]Group!PivotTable4</c:name>
    <c:fmtId val="2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Sales by group</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8064A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119693053635464E-2"/>
          <c:y val="0.23241018398498714"/>
          <c:w val="0.85028791248422186"/>
          <c:h val="0.60394184449302557"/>
        </c:manualLayout>
      </c:layout>
      <c:bar3DChart>
        <c:barDir val="col"/>
        <c:grouping val="clustered"/>
        <c:varyColors val="0"/>
        <c:ser>
          <c:idx val="0"/>
          <c:order val="0"/>
          <c:tx>
            <c:strRef>
              <c:f>Group!$B$3</c:f>
              <c:strCache>
                <c:ptCount val="1"/>
                <c:pt idx="0">
                  <c:v>Sum of Revenue</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Group!$A$4:$A$6</c:f>
              <c:strCache>
                <c:ptCount val="2"/>
                <c:pt idx="0">
                  <c:v>High End</c:v>
                </c:pt>
                <c:pt idx="1">
                  <c:v>Low End</c:v>
                </c:pt>
              </c:strCache>
            </c:strRef>
          </c:cat>
          <c:val>
            <c:numRef>
              <c:f>Group!$B$4:$B$6</c:f>
              <c:numCache>
                <c:formatCode>"$"#,##0</c:formatCode>
                <c:ptCount val="2"/>
                <c:pt idx="0">
                  <c:v>8267717.9390000049</c:v>
                </c:pt>
                <c:pt idx="1">
                  <c:v>5396498.7996999966</c:v>
                </c:pt>
              </c:numCache>
            </c:numRef>
          </c:val>
          <c:extLst>
            <c:ext xmlns:c16="http://schemas.microsoft.com/office/drawing/2014/chart" uri="{C3380CC4-5D6E-409C-BE32-E72D297353CC}">
              <c16:uniqueId val="{00000000-5619-4959-B462-B5D179B7FE72}"/>
            </c:ext>
          </c:extLst>
        </c:ser>
        <c:ser>
          <c:idx val="1"/>
          <c:order val="1"/>
          <c:tx>
            <c:strRef>
              <c:f>Group!$C$3</c:f>
              <c:strCache>
                <c:ptCount val="1"/>
                <c:pt idx="0">
                  <c:v>Sum of Cost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Group!$A$4:$A$6</c:f>
              <c:strCache>
                <c:ptCount val="2"/>
                <c:pt idx="0">
                  <c:v>High End</c:v>
                </c:pt>
                <c:pt idx="1">
                  <c:v>Low End</c:v>
                </c:pt>
              </c:strCache>
            </c:strRef>
          </c:cat>
          <c:val>
            <c:numRef>
              <c:f>Group!$C$4:$C$6</c:f>
              <c:numCache>
                <c:formatCode>"$"#,##0</c:formatCode>
                <c:ptCount val="2"/>
                <c:pt idx="0">
                  <c:v>2902907.9899999988</c:v>
                </c:pt>
                <c:pt idx="1">
                  <c:v>1712568.560000001</c:v>
                </c:pt>
              </c:numCache>
            </c:numRef>
          </c:val>
          <c:extLst>
            <c:ext xmlns:c16="http://schemas.microsoft.com/office/drawing/2014/chart" uri="{C3380CC4-5D6E-409C-BE32-E72D297353CC}">
              <c16:uniqueId val="{00000001-5619-4959-B462-B5D179B7FE72}"/>
            </c:ext>
          </c:extLst>
        </c:ser>
        <c:ser>
          <c:idx val="2"/>
          <c:order val="2"/>
          <c:tx>
            <c:strRef>
              <c:f>Group!$D$3</c:f>
              <c:strCache>
                <c:ptCount val="1"/>
                <c:pt idx="0">
                  <c:v>Sum of Profits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Group!$A$4:$A$6</c:f>
              <c:strCache>
                <c:ptCount val="2"/>
                <c:pt idx="0">
                  <c:v>High End</c:v>
                </c:pt>
                <c:pt idx="1">
                  <c:v>Low End</c:v>
                </c:pt>
              </c:strCache>
            </c:strRef>
          </c:cat>
          <c:val>
            <c:numRef>
              <c:f>Group!$D$4:$D$6</c:f>
              <c:numCache>
                <c:formatCode>"$"#,##0</c:formatCode>
                <c:ptCount val="2"/>
                <c:pt idx="0">
                  <c:v>5364809.9490000065</c:v>
                </c:pt>
                <c:pt idx="1">
                  <c:v>3683930.2396999956</c:v>
                </c:pt>
              </c:numCache>
            </c:numRef>
          </c:val>
          <c:extLst>
            <c:ext xmlns:c16="http://schemas.microsoft.com/office/drawing/2014/chart" uri="{C3380CC4-5D6E-409C-BE32-E72D297353CC}">
              <c16:uniqueId val="{00000002-5619-4959-B462-B5D179B7FE72}"/>
            </c:ext>
          </c:extLst>
        </c:ser>
        <c:ser>
          <c:idx val="3"/>
          <c:order val="3"/>
          <c:tx>
            <c:strRef>
              <c:f>Group!$E$3</c:f>
              <c:strCache>
                <c:ptCount val="1"/>
                <c:pt idx="0">
                  <c:v>Sum of Units</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8064A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Group!$A$4:$A$6</c:f>
              <c:strCache>
                <c:ptCount val="2"/>
                <c:pt idx="0">
                  <c:v>High End</c:v>
                </c:pt>
                <c:pt idx="1">
                  <c:v>Low End</c:v>
                </c:pt>
              </c:strCache>
            </c:strRef>
          </c:cat>
          <c:val>
            <c:numRef>
              <c:f>Group!$E$4:$E$6</c:f>
              <c:numCache>
                <c:formatCode>_(* #,##0_);_(* \(#,##0\);_(* "-"??_);_(@_)</c:formatCode>
                <c:ptCount val="2"/>
                <c:pt idx="0">
                  <c:v>1345784</c:v>
                </c:pt>
                <c:pt idx="1">
                  <c:v>1047697</c:v>
                </c:pt>
              </c:numCache>
            </c:numRef>
          </c:val>
          <c:extLst>
            <c:ext xmlns:c16="http://schemas.microsoft.com/office/drawing/2014/chart" uri="{C3380CC4-5D6E-409C-BE32-E72D297353CC}">
              <c16:uniqueId val="{00000003-5619-4959-B462-B5D179B7FE72}"/>
            </c:ext>
          </c:extLst>
        </c:ser>
        <c:dLbls>
          <c:showLegendKey val="0"/>
          <c:showVal val="1"/>
          <c:showCatName val="0"/>
          <c:showSerName val="0"/>
          <c:showPercent val="0"/>
          <c:showBubbleSize val="0"/>
        </c:dLbls>
        <c:gapWidth val="84"/>
        <c:gapDepth val="53"/>
        <c:shape val="box"/>
        <c:axId val="1002056495"/>
        <c:axId val="2104709343"/>
        <c:axId val="0"/>
      </c:bar3DChart>
      <c:catAx>
        <c:axId val="10020564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4709343"/>
        <c:crosses val="autoZero"/>
        <c:auto val="1"/>
        <c:lblAlgn val="ctr"/>
        <c:lblOffset val="100"/>
        <c:noMultiLvlLbl val="0"/>
      </c:catAx>
      <c:valAx>
        <c:axId val="2104709343"/>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quot;$&quot;#,##0" sourceLinked="1"/>
        <c:majorTickMark val="out"/>
        <c:minorTickMark val="none"/>
        <c:tickLblPos val="nextTo"/>
        <c:crossAx val="1002056495"/>
        <c:crosses val="autoZero"/>
        <c:crossBetween val="between"/>
      </c:valAx>
      <c:spPr>
        <a:noFill/>
        <a:ln>
          <a:noFill/>
        </a:ln>
        <a:effectLst/>
      </c:spPr>
    </c:plotArea>
    <c:legend>
      <c:legendPos val="r"/>
      <c:layout>
        <c:manualLayout>
          <c:xMode val="edge"/>
          <c:yMode val="edge"/>
          <c:x val="0.67976638416381163"/>
          <c:y val="0.13338460149483769"/>
          <c:w val="0.19555168199394923"/>
          <c:h val="0.33591318591318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Sales-Team1.xlsx]Brand!PivotTable2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Brand</a:t>
            </a:r>
          </a:p>
        </c:rich>
      </c:tx>
      <c:layout>
        <c:manualLayout>
          <c:xMode val="edge"/>
          <c:yMode val="edge"/>
          <c:x val="0.19261653174182242"/>
          <c:y val="0.109692463740837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4553407507999"/>
          <c:y val="0.21332552554436671"/>
          <c:w val="0.70241679634605259"/>
          <c:h val="0.56029928550597841"/>
        </c:manualLayout>
      </c:layout>
      <c:barChart>
        <c:barDir val="col"/>
        <c:grouping val="clustered"/>
        <c:varyColors val="0"/>
        <c:ser>
          <c:idx val="0"/>
          <c:order val="0"/>
          <c:tx>
            <c:strRef>
              <c:f>Brand!$B$3</c:f>
              <c:strCache>
                <c:ptCount val="1"/>
                <c:pt idx="0">
                  <c:v>Sum of Revenue</c:v>
                </c:pt>
              </c:strCache>
            </c:strRef>
          </c:tx>
          <c:spPr>
            <a:solidFill>
              <a:schemeClr val="accent1"/>
            </a:solidFill>
            <a:ln>
              <a:noFill/>
            </a:ln>
            <a:effectLst/>
          </c:spPr>
          <c:invertIfNegative val="0"/>
          <c:cat>
            <c:strRef>
              <c:f>Brand!$A$4:$A$8</c:f>
              <c:strCache>
                <c:ptCount val="4"/>
                <c:pt idx="0">
                  <c:v>Baskin-Robbins</c:v>
                </c:pt>
                <c:pt idx="1">
                  <c:v>Ben and Jerry's</c:v>
                </c:pt>
                <c:pt idx="2">
                  <c:v>EDY's</c:v>
                </c:pt>
                <c:pt idx="3">
                  <c:v>Häagen-Dazs</c:v>
                </c:pt>
              </c:strCache>
            </c:strRef>
          </c:cat>
          <c:val>
            <c:numRef>
              <c:f>Brand!$B$4:$B$8</c:f>
              <c:numCache>
                <c:formatCode>"$"#,##0</c:formatCode>
                <c:ptCount val="4"/>
                <c:pt idx="0">
                  <c:v>3495571.0700000045</c:v>
                </c:pt>
                <c:pt idx="1">
                  <c:v>4193869.54369999</c:v>
                </c:pt>
                <c:pt idx="2">
                  <c:v>1850415.8947999997</c:v>
                </c:pt>
                <c:pt idx="3">
                  <c:v>4124360.2301999959</c:v>
                </c:pt>
              </c:numCache>
            </c:numRef>
          </c:val>
          <c:extLst>
            <c:ext xmlns:c16="http://schemas.microsoft.com/office/drawing/2014/chart" uri="{C3380CC4-5D6E-409C-BE32-E72D297353CC}">
              <c16:uniqueId val="{00000000-678C-4212-A282-BE07DD374FCE}"/>
            </c:ext>
          </c:extLst>
        </c:ser>
        <c:ser>
          <c:idx val="1"/>
          <c:order val="1"/>
          <c:tx>
            <c:strRef>
              <c:f>Brand!$C$3</c:f>
              <c:strCache>
                <c:ptCount val="1"/>
                <c:pt idx="0">
                  <c:v>Sum of Cost</c:v>
                </c:pt>
              </c:strCache>
            </c:strRef>
          </c:tx>
          <c:spPr>
            <a:solidFill>
              <a:schemeClr val="accent2"/>
            </a:solidFill>
            <a:ln>
              <a:noFill/>
            </a:ln>
            <a:effectLst/>
          </c:spPr>
          <c:invertIfNegative val="0"/>
          <c:cat>
            <c:strRef>
              <c:f>Brand!$A$4:$A$8</c:f>
              <c:strCache>
                <c:ptCount val="4"/>
                <c:pt idx="0">
                  <c:v>Baskin-Robbins</c:v>
                </c:pt>
                <c:pt idx="1">
                  <c:v>Ben and Jerry's</c:v>
                </c:pt>
                <c:pt idx="2">
                  <c:v>EDY's</c:v>
                </c:pt>
                <c:pt idx="3">
                  <c:v>Häagen-Dazs</c:v>
                </c:pt>
              </c:strCache>
            </c:strRef>
          </c:cat>
          <c:val>
            <c:numRef>
              <c:f>Brand!$C$4:$C$8</c:f>
              <c:numCache>
                <c:formatCode>"$"#,##0</c:formatCode>
                <c:ptCount val="4"/>
                <c:pt idx="0">
                  <c:v>1223538.8100000015</c:v>
                </c:pt>
                <c:pt idx="1">
                  <c:v>1458176.5</c:v>
                </c:pt>
                <c:pt idx="2">
                  <c:v>465533</c:v>
                </c:pt>
                <c:pt idx="3">
                  <c:v>1468228.2400000023</c:v>
                </c:pt>
              </c:numCache>
            </c:numRef>
          </c:val>
          <c:extLst>
            <c:ext xmlns:c16="http://schemas.microsoft.com/office/drawing/2014/chart" uri="{C3380CC4-5D6E-409C-BE32-E72D297353CC}">
              <c16:uniqueId val="{00000001-678C-4212-A282-BE07DD374FCE}"/>
            </c:ext>
          </c:extLst>
        </c:ser>
        <c:dLbls>
          <c:showLegendKey val="0"/>
          <c:showVal val="0"/>
          <c:showCatName val="0"/>
          <c:showSerName val="0"/>
          <c:showPercent val="0"/>
          <c:showBubbleSize val="0"/>
        </c:dLbls>
        <c:gapWidth val="219"/>
        <c:axId val="2064423536"/>
        <c:axId val="487248048"/>
      </c:barChart>
      <c:barChart>
        <c:barDir val="col"/>
        <c:grouping val="clustered"/>
        <c:varyColors val="0"/>
        <c:ser>
          <c:idx val="3"/>
          <c:order val="3"/>
          <c:tx>
            <c:strRef>
              <c:f>Brand!$E$3</c:f>
              <c:strCache>
                <c:ptCount val="1"/>
                <c:pt idx="0">
                  <c:v>Sum of Units</c:v>
                </c:pt>
              </c:strCache>
            </c:strRef>
          </c:tx>
          <c:spPr>
            <a:solidFill>
              <a:schemeClr val="accent4"/>
            </a:solidFill>
            <a:ln>
              <a:noFill/>
            </a:ln>
            <a:effectLst/>
          </c:spPr>
          <c:invertIfNegative val="0"/>
          <c:cat>
            <c:strRef>
              <c:f>Brand!$A$4:$A$8</c:f>
              <c:strCache>
                <c:ptCount val="4"/>
                <c:pt idx="0">
                  <c:v>Baskin-Robbins</c:v>
                </c:pt>
                <c:pt idx="1">
                  <c:v>Ben and Jerry's</c:v>
                </c:pt>
                <c:pt idx="2">
                  <c:v>EDY's</c:v>
                </c:pt>
                <c:pt idx="3">
                  <c:v>Häagen-Dazs</c:v>
                </c:pt>
              </c:strCache>
            </c:strRef>
          </c:cat>
          <c:val>
            <c:numRef>
              <c:f>Brand!$E$4:$E$8</c:f>
              <c:numCache>
                <c:formatCode>_(* #,##0_);_(* \(#,##0\);_(* "-"??_);_(@_)</c:formatCode>
                <c:ptCount val="4"/>
                <c:pt idx="0">
                  <c:v>660798</c:v>
                </c:pt>
                <c:pt idx="1">
                  <c:v>699673</c:v>
                </c:pt>
                <c:pt idx="2">
                  <c:v>376456</c:v>
                </c:pt>
                <c:pt idx="3">
                  <c:v>656554</c:v>
                </c:pt>
              </c:numCache>
            </c:numRef>
          </c:val>
          <c:extLst>
            <c:ext xmlns:c16="http://schemas.microsoft.com/office/drawing/2014/chart" uri="{C3380CC4-5D6E-409C-BE32-E72D297353CC}">
              <c16:uniqueId val="{00000003-678C-4212-A282-BE07DD374FCE}"/>
            </c:ext>
          </c:extLst>
        </c:ser>
        <c:dLbls>
          <c:showLegendKey val="0"/>
          <c:showVal val="0"/>
          <c:showCatName val="0"/>
          <c:showSerName val="0"/>
          <c:showPercent val="0"/>
          <c:showBubbleSize val="0"/>
        </c:dLbls>
        <c:gapWidth val="219"/>
        <c:axId val="551103552"/>
        <c:axId val="558857056"/>
      </c:barChart>
      <c:lineChart>
        <c:grouping val="standard"/>
        <c:varyColors val="0"/>
        <c:ser>
          <c:idx val="2"/>
          <c:order val="2"/>
          <c:tx>
            <c:strRef>
              <c:f>Brand!$D$3</c:f>
              <c:strCache>
                <c:ptCount val="1"/>
                <c:pt idx="0">
                  <c:v>Sum of Profits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Brand!$A$4:$A$8</c:f>
              <c:strCache>
                <c:ptCount val="4"/>
                <c:pt idx="0">
                  <c:v>Baskin-Robbins</c:v>
                </c:pt>
                <c:pt idx="1">
                  <c:v>Ben and Jerry's</c:v>
                </c:pt>
                <c:pt idx="2">
                  <c:v>EDY's</c:v>
                </c:pt>
                <c:pt idx="3">
                  <c:v>Häagen-Dazs</c:v>
                </c:pt>
              </c:strCache>
            </c:strRef>
          </c:cat>
          <c:val>
            <c:numRef>
              <c:f>Brand!$D$4:$D$8</c:f>
              <c:numCache>
                <c:formatCode>"$"#,##0</c:formatCode>
                <c:ptCount val="4"/>
                <c:pt idx="0">
                  <c:v>2272032.260000003</c:v>
                </c:pt>
                <c:pt idx="1">
                  <c:v>2735693.04369999</c:v>
                </c:pt>
                <c:pt idx="2">
                  <c:v>1384882.8947999997</c:v>
                </c:pt>
                <c:pt idx="3">
                  <c:v>2656131.9901999934</c:v>
                </c:pt>
              </c:numCache>
            </c:numRef>
          </c:val>
          <c:smooth val="0"/>
          <c:extLst>
            <c:ext xmlns:c16="http://schemas.microsoft.com/office/drawing/2014/chart" uri="{C3380CC4-5D6E-409C-BE32-E72D297353CC}">
              <c16:uniqueId val="{00000002-678C-4212-A282-BE07DD374FCE}"/>
            </c:ext>
          </c:extLst>
        </c:ser>
        <c:dLbls>
          <c:showLegendKey val="0"/>
          <c:showVal val="0"/>
          <c:showCatName val="0"/>
          <c:showSerName val="0"/>
          <c:showPercent val="0"/>
          <c:showBubbleSize val="0"/>
        </c:dLbls>
        <c:marker val="1"/>
        <c:smooth val="0"/>
        <c:axId val="2064423536"/>
        <c:axId val="487248048"/>
      </c:lineChart>
      <c:catAx>
        <c:axId val="206442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48048"/>
        <c:crosses val="autoZero"/>
        <c:auto val="1"/>
        <c:lblAlgn val="ctr"/>
        <c:lblOffset val="100"/>
        <c:noMultiLvlLbl val="0"/>
      </c:catAx>
      <c:valAx>
        <c:axId val="48724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23536"/>
        <c:crosses val="autoZero"/>
        <c:crossBetween val="between"/>
      </c:valAx>
      <c:valAx>
        <c:axId val="558857056"/>
        <c:scaling>
          <c:orientation val="minMax"/>
          <c:max val="4500000"/>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03552"/>
        <c:crosses val="max"/>
        <c:crossBetween val="between"/>
      </c:valAx>
      <c:catAx>
        <c:axId val="551103552"/>
        <c:scaling>
          <c:orientation val="minMax"/>
        </c:scaling>
        <c:delete val="1"/>
        <c:axPos val="b"/>
        <c:numFmt formatCode="General" sourceLinked="1"/>
        <c:majorTickMark val="out"/>
        <c:minorTickMark val="none"/>
        <c:tickLblPos val="nextTo"/>
        <c:crossAx val="558857056"/>
        <c:crosses val="autoZero"/>
        <c:auto val="1"/>
        <c:lblAlgn val="ctr"/>
        <c:lblOffset val="100"/>
        <c:noMultiLvlLbl val="0"/>
      </c:catAx>
      <c:spPr>
        <a:noFill/>
        <a:ln>
          <a:noFill/>
        </a:ln>
        <a:effectLst/>
      </c:spPr>
    </c:plotArea>
    <c:legend>
      <c:legendPos val="r"/>
      <c:layout>
        <c:manualLayout>
          <c:xMode val="edge"/>
          <c:yMode val="edge"/>
          <c:x val="0.51183861084721916"/>
          <c:y val="0.15464790008818621"/>
          <c:w val="0.18961710097118689"/>
          <c:h val="0.26131031429836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269225721784777"/>
          <c:y val="0.14856481481481484"/>
          <c:w val="0.84675218722659673"/>
          <c:h val="0.62329432779235938"/>
        </c:manualLayout>
      </c:layout>
      <c:barChart>
        <c:barDir val="col"/>
        <c:grouping val="percentStacked"/>
        <c:varyColors val="0"/>
        <c:ser>
          <c:idx val="0"/>
          <c:order val="0"/>
          <c:tx>
            <c:strRef>
              <c:f>Brand!$C$11</c:f>
              <c:strCache>
                <c:ptCount val="1"/>
                <c:pt idx="0">
                  <c:v>Sum of 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Brand!$A$12:$A$15</c:f>
              <c:strCache>
                <c:ptCount val="4"/>
                <c:pt idx="0">
                  <c:v>Baskin-Robbins</c:v>
                </c:pt>
                <c:pt idx="1">
                  <c:v>Ben and Jerry's</c:v>
                </c:pt>
                <c:pt idx="2">
                  <c:v>EDY's</c:v>
                </c:pt>
                <c:pt idx="3">
                  <c:v>Häagen-Dazs</c:v>
                </c:pt>
              </c:strCache>
            </c:strRef>
          </c:cat>
          <c:val>
            <c:numRef>
              <c:f>Brand!$C$12:$C$15</c:f>
              <c:numCache>
                <c:formatCode>"$"#,##0</c:formatCode>
                <c:ptCount val="4"/>
                <c:pt idx="0">
                  <c:v>1223538.8100000015</c:v>
                </c:pt>
                <c:pt idx="1">
                  <c:v>1458176.5</c:v>
                </c:pt>
                <c:pt idx="2">
                  <c:v>465533</c:v>
                </c:pt>
                <c:pt idx="3">
                  <c:v>1468228.2400000023</c:v>
                </c:pt>
              </c:numCache>
            </c:numRef>
          </c:val>
          <c:extLst>
            <c:ext xmlns:c16="http://schemas.microsoft.com/office/drawing/2014/chart" uri="{C3380CC4-5D6E-409C-BE32-E72D297353CC}">
              <c16:uniqueId val="{00000000-0214-4FB1-A8DE-44270F4872A0}"/>
            </c:ext>
          </c:extLst>
        </c:ser>
        <c:ser>
          <c:idx val="1"/>
          <c:order val="1"/>
          <c:tx>
            <c:strRef>
              <c:f>Brand!$D$11</c:f>
              <c:strCache>
                <c:ptCount val="1"/>
                <c:pt idx="0">
                  <c:v>Sum of Profits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Brand!$A$12:$A$15</c:f>
              <c:strCache>
                <c:ptCount val="4"/>
                <c:pt idx="0">
                  <c:v>Baskin-Robbins</c:v>
                </c:pt>
                <c:pt idx="1">
                  <c:v>Ben and Jerry's</c:v>
                </c:pt>
                <c:pt idx="2">
                  <c:v>EDY's</c:v>
                </c:pt>
                <c:pt idx="3">
                  <c:v>Häagen-Dazs</c:v>
                </c:pt>
              </c:strCache>
            </c:strRef>
          </c:cat>
          <c:val>
            <c:numRef>
              <c:f>Brand!$D$12:$D$15</c:f>
              <c:numCache>
                <c:formatCode>"$"#,##0</c:formatCode>
                <c:ptCount val="4"/>
                <c:pt idx="0">
                  <c:v>2272032.260000003</c:v>
                </c:pt>
                <c:pt idx="1">
                  <c:v>2735693.04369999</c:v>
                </c:pt>
                <c:pt idx="2">
                  <c:v>1384882.8947999997</c:v>
                </c:pt>
                <c:pt idx="3">
                  <c:v>2656131.9901999934</c:v>
                </c:pt>
              </c:numCache>
            </c:numRef>
          </c:val>
          <c:extLst>
            <c:ext xmlns:c16="http://schemas.microsoft.com/office/drawing/2014/chart" uri="{C3380CC4-5D6E-409C-BE32-E72D297353CC}">
              <c16:uniqueId val="{00000001-0214-4FB1-A8DE-44270F4872A0}"/>
            </c:ext>
          </c:extLst>
        </c:ser>
        <c:dLbls>
          <c:dLblPos val="ctr"/>
          <c:showLegendKey val="0"/>
          <c:showVal val="1"/>
          <c:showCatName val="0"/>
          <c:showSerName val="0"/>
          <c:showPercent val="0"/>
          <c:showBubbleSize val="0"/>
        </c:dLbls>
        <c:gapWidth val="150"/>
        <c:overlap val="100"/>
        <c:axId val="546377647"/>
        <c:axId val="2098481903"/>
      </c:barChart>
      <c:catAx>
        <c:axId val="5463776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481903"/>
        <c:crosses val="autoZero"/>
        <c:auto val="1"/>
        <c:lblAlgn val="ctr"/>
        <c:lblOffset val="100"/>
        <c:noMultiLvlLbl val="0"/>
      </c:catAx>
      <c:valAx>
        <c:axId val="20984819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 of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377647"/>
        <c:crosses val="autoZero"/>
        <c:crossBetween val="between"/>
      </c:valAx>
      <c:spPr>
        <a:noFill/>
        <a:ln>
          <a:noFill/>
        </a:ln>
        <a:effectLst/>
      </c:spPr>
    </c:plotArea>
    <c:legend>
      <c:legendPos val="b"/>
      <c:layout>
        <c:manualLayout>
          <c:xMode val="edge"/>
          <c:yMode val="edge"/>
          <c:x val="0.79728280839895016"/>
          <c:y val="0.87557815689705432"/>
          <c:w val="0.1943232720909886"/>
          <c:h val="0.124421843102945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Sales-Team1.xlsx]Store!PivotTable3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Store!$B$3</c:f>
              <c:strCache>
                <c:ptCount val="1"/>
                <c:pt idx="0">
                  <c:v>Sum of Revenue</c:v>
                </c:pt>
              </c:strCache>
            </c:strRef>
          </c:tx>
          <c:spPr>
            <a:solidFill>
              <a:schemeClr val="accent1"/>
            </a:solidFill>
            <a:ln>
              <a:noFill/>
            </a:ln>
            <a:effectLst/>
          </c:spPr>
          <c:invertIfNegative val="0"/>
          <c:cat>
            <c:strRef>
              <c:f>Store!$A$4:$A$10</c:f>
              <c:strCache>
                <c:ptCount val="6"/>
                <c:pt idx="0">
                  <c:v>Centereach</c:v>
                </c:pt>
                <c:pt idx="1">
                  <c:v>Lake Grove</c:v>
                </c:pt>
                <c:pt idx="2">
                  <c:v>Selden</c:v>
                </c:pt>
                <c:pt idx="3">
                  <c:v>Smithtown</c:v>
                </c:pt>
                <c:pt idx="4">
                  <c:v>St James</c:v>
                </c:pt>
                <c:pt idx="5">
                  <c:v>Stony Brook</c:v>
                </c:pt>
              </c:strCache>
            </c:strRef>
          </c:cat>
          <c:val>
            <c:numRef>
              <c:f>Store!$B$4:$B$10</c:f>
              <c:numCache>
                <c:formatCode>"$"#,##0</c:formatCode>
                <c:ptCount val="6"/>
                <c:pt idx="0">
                  <c:v>2333204.7816000008</c:v>
                </c:pt>
                <c:pt idx="1">
                  <c:v>2373145.0054000011</c:v>
                </c:pt>
                <c:pt idx="2">
                  <c:v>2104420.8599000028</c:v>
                </c:pt>
                <c:pt idx="3">
                  <c:v>2033484.6158000028</c:v>
                </c:pt>
                <c:pt idx="4">
                  <c:v>2411689.6855999976</c:v>
                </c:pt>
                <c:pt idx="5">
                  <c:v>2408271.7904000073</c:v>
                </c:pt>
              </c:numCache>
            </c:numRef>
          </c:val>
          <c:extLst>
            <c:ext xmlns:c16="http://schemas.microsoft.com/office/drawing/2014/chart" uri="{C3380CC4-5D6E-409C-BE32-E72D297353CC}">
              <c16:uniqueId val="{00000000-4863-4590-9A6D-1E4BB73D670F}"/>
            </c:ext>
          </c:extLst>
        </c:ser>
        <c:ser>
          <c:idx val="1"/>
          <c:order val="1"/>
          <c:tx>
            <c:strRef>
              <c:f>Store!$C$3</c:f>
              <c:strCache>
                <c:ptCount val="1"/>
                <c:pt idx="0">
                  <c:v>Sum of Cost</c:v>
                </c:pt>
              </c:strCache>
            </c:strRef>
          </c:tx>
          <c:spPr>
            <a:solidFill>
              <a:schemeClr val="accent2"/>
            </a:solidFill>
            <a:ln>
              <a:noFill/>
            </a:ln>
            <a:effectLst/>
          </c:spPr>
          <c:invertIfNegative val="0"/>
          <c:cat>
            <c:strRef>
              <c:f>Store!$A$4:$A$10</c:f>
              <c:strCache>
                <c:ptCount val="6"/>
                <c:pt idx="0">
                  <c:v>Centereach</c:v>
                </c:pt>
                <c:pt idx="1">
                  <c:v>Lake Grove</c:v>
                </c:pt>
                <c:pt idx="2">
                  <c:v>Selden</c:v>
                </c:pt>
                <c:pt idx="3">
                  <c:v>Smithtown</c:v>
                </c:pt>
                <c:pt idx="4">
                  <c:v>St James</c:v>
                </c:pt>
                <c:pt idx="5">
                  <c:v>Stony Brook</c:v>
                </c:pt>
              </c:strCache>
            </c:strRef>
          </c:cat>
          <c:val>
            <c:numRef>
              <c:f>Store!$C$4:$C$10</c:f>
              <c:numCache>
                <c:formatCode>"$"#,##0</c:formatCode>
                <c:ptCount val="6"/>
                <c:pt idx="0">
                  <c:v>790272.72000000102</c:v>
                </c:pt>
                <c:pt idx="1">
                  <c:v>800884.64999999898</c:v>
                </c:pt>
                <c:pt idx="2">
                  <c:v>715045.39</c:v>
                </c:pt>
                <c:pt idx="3">
                  <c:v>721077.23000000045</c:v>
                </c:pt>
                <c:pt idx="4">
                  <c:v>784703.26999999932</c:v>
                </c:pt>
                <c:pt idx="5">
                  <c:v>803493.28999999992</c:v>
                </c:pt>
              </c:numCache>
            </c:numRef>
          </c:val>
          <c:extLst>
            <c:ext xmlns:c16="http://schemas.microsoft.com/office/drawing/2014/chart" uri="{C3380CC4-5D6E-409C-BE32-E72D297353CC}">
              <c16:uniqueId val="{00000001-4863-4590-9A6D-1E4BB73D670F}"/>
            </c:ext>
          </c:extLst>
        </c:ser>
        <c:ser>
          <c:idx val="3"/>
          <c:order val="3"/>
          <c:tx>
            <c:strRef>
              <c:f>Store!$E$3</c:f>
              <c:strCache>
                <c:ptCount val="1"/>
                <c:pt idx="0">
                  <c:v>Sum of Units</c:v>
                </c:pt>
              </c:strCache>
            </c:strRef>
          </c:tx>
          <c:spPr>
            <a:solidFill>
              <a:schemeClr val="accent4"/>
            </a:solidFill>
            <a:ln>
              <a:noFill/>
            </a:ln>
            <a:effectLst/>
          </c:spPr>
          <c:invertIfNegative val="0"/>
          <c:cat>
            <c:strRef>
              <c:f>Store!$A$4:$A$10</c:f>
              <c:strCache>
                <c:ptCount val="6"/>
                <c:pt idx="0">
                  <c:v>Centereach</c:v>
                </c:pt>
                <c:pt idx="1">
                  <c:v>Lake Grove</c:v>
                </c:pt>
                <c:pt idx="2">
                  <c:v>Selden</c:v>
                </c:pt>
                <c:pt idx="3">
                  <c:v>Smithtown</c:v>
                </c:pt>
                <c:pt idx="4">
                  <c:v>St James</c:v>
                </c:pt>
                <c:pt idx="5">
                  <c:v>Stony Brook</c:v>
                </c:pt>
              </c:strCache>
            </c:strRef>
          </c:cat>
          <c:val>
            <c:numRef>
              <c:f>Store!$E$4:$E$10</c:f>
              <c:numCache>
                <c:formatCode>_(* #,##0_);_(* \(#,##0\);_(* "-"??_);_(@_)</c:formatCode>
                <c:ptCount val="6"/>
                <c:pt idx="0">
                  <c:v>416572</c:v>
                </c:pt>
                <c:pt idx="1">
                  <c:v>417011</c:v>
                </c:pt>
                <c:pt idx="2">
                  <c:v>370175</c:v>
                </c:pt>
                <c:pt idx="3">
                  <c:v>367305</c:v>
                </c:pt>
                <c:pt idx="4">
                  <c:v>405263</c:v>
                </c:pt>
                <c:pt idx="5">
                  <c:v>417155</c:v>
                </c:pt>
              </c:numCache>
            </c:numRef>
          </c:val>
          <c:extLst>
            <c:ext xmlns:c16="http://schemas.microsoft.com/office/drawing/2014/chart" uri="{C3380CC4-5D6E-409C-BE32-E72D297353CC}">
              <c16:uniqueId val="{00000003-4863-4590-9A6D-1E4BB73D670F}"/>
            </c:ext>
          </c:extLst>
        </c:ser>
        <c:dLbls>
          <c:showLegendKey val="0"/>
          <c:showVal val="0"/>
          <c:showCatName val="0"/>
          <c:showSerName val="0"/>
          <c:showPercent val="0"/>
          <c:showBubbleSize val="0"/>
        </c:dLbls>
        <c:gapWidth val="219"/>
        <c:axId val="1456986719"/>
        <c:axId val="1455849951"/>
      </c:barChart>
      <c:lineChart>
        <c:grouping val="standard"/>
        <c:varyColors val="0"/>
        <c:ser>
          <c:idx val="2"/>
          <c:order val="2"/>
          <c:tx>
            <c:strRef>
              <c:f>Store!$D$3</c:f>
              <c:strCache>
                <c:ptCount val="1"/>
                <c:pt idx="0">
                  <c:v>Sum of Profits</c:v>
                </c:pt>
              </c:strCache>
            </c:strRef>
          </c:tx>
          <c:spPr>
            <a:ln w="28575" cap="rnd">
              <a:solidFill>
                <a:schemeClr val="accent3"/>
              </a:solidFill>
              <a:round/>
            </a:ln>
            <a:effectLst/>
          </c:spPr>
          <c:marker>
            <c:symbol val="none"/>
          </c:marker>
          <c:cat>
            <c:strRef>
              <c:f>Store!$A$4:$A$10</c:f>
              <c:strCache>
                <c:ptCount val="6"/>
                <c:pt idx="0">
                  <c:v>Centereach</c:v>
                </c:pt>
                <c:pt idx="1">
                  <c:v>Lake Grove</c:v>
                </c:pt>
                <c:pt idx="2">
                  <c:v>Selden</c:v>
                </c:pt>
                <c:pt idx="3">
                  <c:v>Smithtown</c:v>
                </c:pt>
                <c:pt idx="4">
                  <c:v>St James</c:v>
                </c:pt>
                <c:pt idx="5">
                  <c:v>Stony Brook</c:v>
                </c:pt>
              </c:strCache>
            </c:strRef>
          </c:cat>
          <c:val>
            <c:numRef>
              <c:f>Store!$D$4:$D$10</c:f>
              <c:numCache>
                <c:formatCode>"$"#,##0</c:formatCode>
                <c:ptCount val="6"/>
                <c:pt idx="0">
                  <c:v>1542932.0615999997</c:v>
                </c:pt>
                <c:pt idx="1">
                  <c:v>1572260.3554000021</c:v>
                </c:pt>
                <c:pt idx="2">
                  <c:v>1389375.4699000027</c:v>
                </c:pt>
                <c:pt idx="3">
                  <c:v>1312407.3858000024</c:v>
                </c:pt>
                <c:pt idx="4">
                  <c:v>1626986.4155999983</c:v>
                </c:pt>
                <c:pt idx="5">
                  <c:v>1604778.5004000072</c:v>
                </c:pt>
              </c:numCache>
            </c:numRef>
          </c:val>
          <c:smooth val="0"/>
          <c:extLst>
            <c:ext xmlns:c16="http://schemas.microsoft.com/office/drawing/2014/chart" uri="{C3380CC4-5D6E-409C-BE32-E72D297353CC}">
              <c16:uniqueId val="{00000002-4863-4590-9A6D-1E4BB73D670F}"/>
            </c:ext>
          </c:extLst>
        </c:ser>
        <c:dLbls>
          <c:showLegendKey val="0"/>
          <c:showVal val="0"/>
          <c:showCatName val="0"/>
          <c:showSerName val="0"/>
          <c:showPercent val="0"/>
          <c:showBubbleSize val="0"/>
        </c:dLbls>
        <c:marker val="1"/>
        <c:smooth val="0"/>
        <c:axId val="1456986719"/>
        <c:axId val="1455849951"/>
      </c:lineChart>
      <c:catAx>
        <c:axId val="145698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849951"/>
        <c:crosses val="autoZero"/>
        <c:auto val="1"/>
        <c:lblAlgn val="ctr"/>
        <c:lblOffset val="100"/>
        <c:noMultiLvlLbl val="0"/>
      </c:catAx>
      <c:valAx>
        <c:axId val="1455849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8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t>
            </a:r>
            <a:r>
              <a:rPr lang="en-US" baseline="0"/>
              <a:t> Makeup of Revenue by Store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1"/>
          <c:order val="0"/>
          <c:tx>
            <c:strRef>
              <c:f>Store!$D$15</c:f>
              <c:strCache>
                <c:ptCount val="1"/>
                <c:pt idx="0">
                  <c:v>Sum of Profits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Store!$A$16:$A$21</c:f>
              <c:strCache>
                <c:ptCount val="6"/>
                <c:pt idx="0">
                  <c:v>Centereach</c:v>
                </c:pt>
                <c:pt idx="1">
                  <c:v>Lake Grove</c:v>
                </c:pt>
                <c:pt idx="2">
                  <c:v>Selden</c:v>
                </c:pt>
                <c:pt idx="3">
                  <c:v>Smithtown</c:v>
                </c:pt>
                <c:pt idx="4">
                  <c:v>St James</c:v>
                </c:pt>
                <c:pt idx="5">
                  <c:v>Stony Brook</c:v>
                </c:pt>
              </c:strCache>
            </c:strRef>
          </c:cat>
          <c:val>
            <c:numRef>
              <c:f>Store!$D$16:$D$21</c:f>
              <c:numCache>
                <c:formatCode>"$"#,##0</c:formatCode>
                <c:ptCount val="6"/>
                <c:pt idx="0">
                  <c:v>1542932.0615999997</c:v>
                </c:pt>
                <c:pt idx="1">
                  <c:v>1572260.3554000021</c:v>
                </c:pt>
                <c:pt idx="2">
                  <c:v>1389375.4699000027</c:v>
                </c:pt>
                <c:pt idx="3">
                  <c:v>1312407.3858000024</c:v>
                </c:pt>
                <c:pt idx="4">
                  <c:v>1626986.4155999983</c:v>
                </c:pt>
                <c:pt idx="5">
                  <c:v>1604778.5004000072</c:v>
                </c:pt>
              </c:numCache>
            </c:numRef>
          </c:val>
          <c:extLst>
            <c:ext xmlns:c16="http://schemas.microsoft.com/office/drawing/2014/chart" uri="{C3380CC4-5D6E-409C-BE32-E72D297353CC}">
              <c16:uniqueId val="{00000001-A934-471F-9D6C-E4D5E38F50C8}"/>
            </c:ext>
          </c:extLst>
        </c:ser>
        <c:ser>
          <c:idx val="0"/>
          <c:order val="1"/>
          <c:tx>
            <c:strRef>
              <c:f>Store!$C$15</c:f>
              <c:strCache>
                <c:ptCount val="1"/>
                <c:pt idx="0">
                  <c:v>Sum of 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Store!$A$16:$A$21</c:f>
              <c:strCache>
                <c:ptCount val="6"/>
                <c:pt idx="0">
                  <c:v>Centereach</c:v>
                </c:pt>
                <c:pt idx="1">
                  <c:v>Lake Grove</c:v>
                </c:pt>
                <c:pt idx="2">
                  <c:v>Selden</c:v>
                </c:pt>
                <c:pt idx="3">
                  <c:v>Smithtown</c:v>
                </c:pt>
                <c:pt idx="4">
                  <c:v>St James</c:v>
                </c:pt>
                <c:pt idx="5">
                  <c:v>Stony Brook</c:v>
                </c:pt>
              </c:strCache>
            </c:strRef>
          </c:cat>
          <c:val>
            <c:numRef>
              <c:f>Store!$C$16:$C$21</c:f>
              <c:numCache>
                <c:formatCode>"$"#,##0</c:formatCode>
                <c:ptCount val="6"/>
                <c:pt idx="0">
                  <c:v>790272.72000000102</c:v>
                </c:pt>
                <c:pt idx="1">
                  <c:v>800884.64999999898</c:v>
                </c:pt>
                <c:pt idx="2">
                  <c:v>715045.39</c:v>
                </c:pt>
                <c:pt idx="3">
                  <c:v>721077.23000000045</c:v>
                </c:pt>
                <c:pt idx="4">
                  <c:v>784703.26999999932</c:v>
                </c:pt>
                <c:pt idx="5">
                  <c:v>803493.28999999992</c:v>
                </c:pt>
              </c:numCache>
            </c:numRef>
          </c:val>
          <c:extLst>
            <c:ext xmlns:c16="http://schemas.microsoft.com/office/drawing/2014/chart" uri="{C3380CC4-5D6E-409C-BE32-E72D297353CC}">
              <c16:uniqueId val="{00000000-A934-471F-9D6C-E4D5E38F50C8}"/>
            </c:ext>
          </c:extLst>
        </c:ser>
        <c:dLbls>
          <c:dLblPos val="ctr"/>
          <c:showLegendKey val="0"/>
          <c:showVal val="1"/>
          <c:showCatName val="0"/>
          <c:showSerName val="0"/>
          <c:showPercent val="0"/>
          <c:showBubbleSize val="0"/>
        </c:dLbls>
        <c:gapWidth val="150"/>
        <c:overlap val="100"/>
        <c:axId val="513712767"/>
        <c:axId val="626649119"/>
      </c:barChart>
      <c:catAx>
        <c:axId val="5137127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store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6649119"/>
        <c:crosses val="autoZero"/>
        <c:auto val="1"/>
        <c:lblAlgn val="ctr"/>
        <c:lblOffset val="100"/>
        <c:noMultiLvlLbl val="0"/>
      </c:catAx>
      <c:valAx>
        <c:axId val="6266491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a:t>
                </a:r>
                <a:r>
                  <a:rPr lang="en-US" baseline="0"/>
                  <a:t> of revenue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71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Sales-Team1.xlsx]Group!PivotTable4</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Group!$B$3</c:f>
              <c:strCache>
                <c:ptCount val="1"/>
                <c:pt idx="0">
                  <c:v>Sum of Revenue</c:v>
                </c:pt>
              </c:strCache>
            </c:strRef>
          </c:tx>
          <c:spPr>
            <a:solidFill>
              <a:schemeClr val="accent1"/>
            </a:solidFill>
            <a:ln>
              <a:noFill/>
            </a:ln>
            <a:effectLst/>
            <a:sp3d/>
          </c:spPr>
          <c:invertIfNegative val="0"/>
          <c:cat>
            <c:strRef>
              <c:f>Group!$A$4:$A$6</c:f>
              <c:strCache>
                <c:ptCount val="2"/>
                <c:pt idx="0">
                  <c:v>High End</c:v>
                </c:pt>
                <c:pt idx="1">
                  <c:v>Low End</c:v>
                </c:pt>
              </c:strCache>
            </c:strRef>
          </c:cat>
          <c:val>
            <c:numRef>
              <c:f>Group!$B$4:$B$6</c:f>
              <c:numCache>
                <c:formatCode>"$"#,##0</c:formatCode>
                <c:ptCount val="2"/>
                <c:pt idx="0">
                  <c:v>8267717.9390000049</c:v>
                </c:pt>
                <c:pt idx="1">
                  <c:v>5396498.7996999966</c:v>
                </c:pt>
              </c:numCache>
            </c:numRef>
          </c:val>
          <c:extLst>
            <c:ext xmlns:c16="http://schemas.microsoft.com/office/drawing/2014/chart" uri="{C3380CC4-5D6E-409C-BE32-E72D297353CC}">
              <c16:uniqueId val="{00000000-A3FA-4840-882C-3641123A90A5}"/>
            </c:ext>
          </c:extLst>
        </c:ser>
        <c:ser>
          <c:idx val="1"/>
          <c:order val="1"/>
          <c:tx>
            <c:strRef>
              <c:f>Group!$C$3</c:f>
              <c:strCache>
                <c:ptCount val="1"/>
                <c:pt idx="0">
                  <c:v>Sum of Cost</c:v>
                </c:pt>
              </c:strCache>
            </c:strRef>
          </c:tx>
          <c:spPr>
            <a:solidFill>
              <a:schemeClr val="accent2"/>
            </a:solidFill>
            <a:ln>
              <a:noFill/>
            </a:ln>
            <a:effectLst/>
            <a:sp3d/>
          </c:spPr>
          <c:invertIfNegative val="0"/>
          <c:cat>
            <c:strRef>
              <c:f>Group!$A$4:$A$6</c:f>
              <c:strCache>
                <c:ptCount val="2"/>
                <c:pt idx="0">
                  <c:v>High End</c:v>
                </c:pt>
                <c:pt idx="1">
                  <c:v>Low End</c:v>
                </c:pt>
              </c:strCache>
            </c:strRef>
          </c:cat>
          <c:val>
            <c:numRef>
              <c:f>Group!$C$4:$C$6</c:f>
              <c:numCache>
                <c:formatCode>"$"#,##0</c:formatCode>
                <c:ptCount val="2"/>
                <c:pt idx="0">
                  <c:v>2902907.9899999988</c:v>
                </c:pt>
                <c:pt idx="1">
                  <c:v>1712568.560000001</c:v>
                </c:pt>
              </c:numCache>
            </c:numRef>
          </c:val>
          <c:extLst>
            <c:ext xmlns:c16="http://schemas.microsoft.com/office/drawing/2014/chart" uri="{C3380CC4-5D6E-409C-BE32-E72D297353CC}">
              <c16:uniqueId val="{00000001-A3FA-4840-882C-3641123A90A5}"/>
            </c:ext>
          </c:extLst>
        </c:ser>
        <c:ser>
          <c:idx val="2"/>
          <c:order val="2"/>
          <c:tx>
            <c:strRef>
              <c:f>Group!$D$3</c:f>
              <c:strCache>
                <c:ptCount val="1"/>
                <c:pt idx="0">
                  <c:v>Sum of Profits</c:v>
                </c:pt>
              </c:strCache>
            </c:strRef>
          </c:tx>
          <c:spPr>
            <a:solidFill>
              <a:schemeClr val="accent3"/>
            </a:solidFill>
            <a:ln>
              <a:noFill/>
            </a:ln>
            <a:effectLst/>
            <a:sp3d/>
          </c:spPr>
          <c:invertIfNegative val="0"/>
          <c:cat>
            <c:strRef>
              <c:f>Group!$A$4:$A$6</c:f>
              <c:strCache>
                <c:ptCount val="2"/>
                <c:pt idx="0">
                  <c:v>High End</c:v>
                </c:pt>
                <c:pt idx="1">
                  <c:v>Low End</c:v>
                </c:pt>
              </c:strCache>
            </c:strRef>
          </c:cat>
          <c:val>
            <c:numRef>
              <c:f>Group!$D$4:$D$6</c:f>
              <c:numCache>
                <c:formatCode>"$"#,##0</c:formatCode>
                <c:ptCount val="2"/>
                <c:pt idx="0">
                  <c:v>5364809.9490000065</c:v>
                </c:pt>
                <c:pt idx="1">
                  <c:v>3683930.2396999956</c:v>
                </c:pt>
              </c:numCache>
            </c:numRef>
          </c:val>
          <c:extLst>
            <c:ext xmlns:c16="http://schemas.microsoft.com/office/drawing/2014/chart" uri="{C3380CC4-5D6E-409C-BE32-E72D297353CC}">
              <c16:uniqueId val="{00000002-A3FA-4840-882C-3641123A90A5}"/>
            </c:ext>
          </c:extLst>
        </c:ser>
        <c:ser>
          <c:idx val="3"/>
          <c:order val="3"/>
          <c:tx>
            <c:strRef>
              <c:f>Group!$E$3</c:f>
              <c:strCache>
                <c:ptCount val="1"/>
                <c:pt idx="0">
                  <c:v>Sum of Units</c:v>
                </c:pt>
              </c:strCache>
            </c:strRef>
          </c:tx>
          <c:spPr>
            <a:solidFill>
              <a:schemeClr val="accent4"/>
            </a:solidFill>
            <a:ln>
              <a:noFill/>
            </a:ln>
            <a:effectLst/>
            <a:sp3d/>
          </c:spPr>
          <c:invertIfNegative val="0"/>
          <c:cat>
            <c:strRef>
              <c:f>Group!$A$4:$A$6</c:f>
              <c:strCache>
                <c:ptCount val="2"/>
                <c:pt idx="0">
                  <c:v>High End</c:v>
                </c:pt>
                <c:pt idx="1">
                  <c:v>Low End</c:v>
                </c:pt>
              </c:strCache>
            </c:strRef>
          </c:cat>
          <c:val>
            <c:numRef>
              <c:f>Group!$E$4:$E$6</c:f>
              <c:numCache>
                <c:formatCode>_(* #,##0_);_(* \(#,##0\);_(* "-"??_);_(@_)</c:formatCode>
                <c:ptCount val="2"/>
                <c:pt idx="0">
                  <c:v>1345784</c:v>
                </c:pt>
                <c:pt idx="1">
                  <c:v>1047697</c:v>
                </c:pt>
              </c:numCache>
            </c:numRef>
          </c:val>
          <c:extLst>
            <c:ext xmlns:c16="http://schemas.microsoft.com/office/drawing/2014/chart" uri="{C3380CC4-5D6E-409C-BE32-E72D297353CC}">
              <c16:uniqueId val="{00000003-A3FA-4840-882C-3641123A90A5}"/>
            </c:ext>
          </c:extLst>
        </c:ser>
        <c:dLbls>
          <c:showLegendKey val="0"/>
          <c:showVal val="0"/>
          <c:showCatName val="0"/>
          <c:showSerName val="0"/>
          <c:showPercent val="0"/>
          <c:showBubbleSize val="0"/>
        </c:dLbls>
        <c:gapWidth val="150"/>
        <c:shape val="box"/>
        <c:axId val="1002056495"/>
        <c:axId val="2104709343"/>
        <c:axId val="0"/>
      </c:bar3DChart>
      <c:catAx>
        <c:axId val="10020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709343"/>
        <c:crosses val="autoZero"/>
        <c:auto val="1"/>
        <c:lblAlgn val="ctr"/>
        <c:lblOffset val="100"/>
        <c:noMultiLvlLbl val="0"/>
      </c:catAx>
      <c:valAx>
        <c:axId val="2104709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05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Sales-Team1.xlsx]Year!PivotTable5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layout>
        <c:manualLayout>
          <c:xMode val="edge"/>
          <c:yMode val="edge"/>
          <c:x val="0.43804607490058245"/>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27041337981241"/>
          <c:y val="0.18458114610673665"/>
          <c:w val="0.80474591557112618"/>
          <c:h val="0.62820683872849226"/>
        </c:manualLayout>
      </c:layout>
      <c:barChart>
        <c:barDir val="col"/>
        <c:grouping val="clustered"/>
        <c:varyColors val="0"/>
        <c:ser>
          <c:idx val="0"/>
          <c:order val="0"/>
          <c:tx>
            <c:strRef>
              <c:f>Year!$B$1</c:f>
              <c:strCache>
                <c:ptCount val="1"/>
                <c:pt idx="0">
                  <c:v>Sum of Revenue</c:v>
                </c:pt>
              </c:strCache>
            </c:strRef>
          </c:tx>
          <c:spPr>
            <a:solidFill>
              <a:schemeClr val="accent1"/>
            </a:solidFill>
            <a:ln>
              <a:noFill/>
            </a:ln>
            <a:effectLst/>
          </c:spPr>
          <c:invertIfNegative val="0"/>
          <c:cat>
            <c:strRef>
              <c:f>Year!$A$2:$A$31</c:f>
              <c:strCach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strCache>
            </c:strRef>
          </c:cat>
          <c:val>
            <c:numRef>
              <c:f>Year!$B$2:$B$31</c:f>
              <c:numCache>
                <c:formatCode>"$"#,##0</c:formatCode>
                <c:ptCount val="29"/>
                <c:pt idx="0">
                  <c:v>407922.43300000008</c:v>
                </c:pt>
                <c:pt idx="1">
                  <c:v>288809.42050000001</c:v>
                </c:pt>
                <c:pt idx="2">
                  <c:v>230495.00650000005</c:v>
                </c:pt>
                <c:pt idx="3">
                  <c:v>286866.09729999991</c:v>
                </c:pt>
                <c:pt idx="4">
                  <c:v>327665.65599999996</c:v>
                </c:pt>
                <c:pt idx="5">
                  <c:v>339243.71510000003</c:v>
                </c:pt>
                <c:pt idx="6">
                  <c:v>401373.75760000019</c:v>
                </c:pt>
                <c:pt idx="7">
                  <c:v>363582.49649999989</c:v>
                </c:pt>
                <c:pt idx="8">
                  <c:v>367527.19380000018</c:v>
                </c:pt>
                <c:pt idx="9">
                  <c:v>428759.20819999999</c:v>
                </c:pt>
                <c:pt idx="10">
                  <c:v>458751.45420000009</c:v>
                </c:pt>
                <c:pt idx="11">
                  <c:v>329636.69999999995</c:v>
                </c:pt>
                <c:pt idx="12">
                  <c:v>427955.85000000003</c:v>
                </c:pt>
                <c:pt idx="13">
                  <c:v>413844.89000000007</c:v>
                </c:pt>
                <c:pt idx="14">
                  <c:v>425805.19999999984</c:v>
                </c:pt>
                <c:pt idx="15">
                  <c:v>408100.62999999983</c:v>
                </c:pt>
                <c:pt idx="16">
                  <c:v>397115.5199999999</c:v>
                </c:pt>
                <c:pt idx="17">
                  <c:v>473441.01000000007</c:v>
                </c:pt>
                <c:pt idx="18">
                  <c:v>454772.98000000016</c:v>
                </c:pt>
                <c:pt idx="19">
                  <c:v>438954.12000000011</c:v>
                </c:pt>
                <c:pt idx="20">
                  <c:v>460732.6</c:v>
                </c:pt>
                <c:pt idx="21">
                  <c:v>651732.59999999986</c:v>
                </c:pt>
                <c:pt idx="22">
                  <c:v>689932.59999999951</c:v>
                </c:pt>
                <c:pt idx="23">
                  <c:v>721992.59999999951</c:v>
                </c:pt>
                <c:pt idx="24">
                  <c:v>740992.59999999951</c:v>
                </c:pt>
                <c:pt idx="25">
                  <c:v>698242.60000000044</c:v>
                </c:pt>
                <c:pt idx="26">
                  <c:v>663732.60000000009</c:v>
                </c:pt>
                <c:pt idx="27">
                  <c:v>643142.6</c:v>
                </c:pt>
                <c:pt idx="28">
                  <c:v>723092.59999999939</c:v>
                </c:pt>
              </c:numCache>
            </c:numRef>
          </c:val>
          <c:extLst>
            <c:ext xmlns:c16="http://schemas.microsoft.com/office/drawing/2014/chart" uri="{C3380CC4-5D6E-409C-BE32-E72D297353CC}">
              <c16:uniqueId val="{00000000-4D54-40E9-AA74-DD75A64E81FE}"/>
            </c:ext>
          </c:extLst>
        </c:ser>
        <c:ser>
          <c:idx val="1"/>
          <c:order val="1"/>
          <c:tx>
            <c:strRef>
              <c:f>Year!$C$1</c:f>
              <c:strCache>
                <c:ptCount val="1"/>
                <c:pt idx="0">
                  <c:v>Sum of Cost</c:v>
                </c:pt>
              </c:strCache>
            </c:strRef>
          </c:tx>
          <c:spPr>
            <a:solidFill>
              <a:schemeClr val="accent2"/>
            </a:solidFill>
            <a:ln>
              <a:noFill/>
            </a:ln>
            <a:effectLst/>
          </c:spPr>
          <c:invertIfNegative val="0"/>
          <c:cat>
            <c:strRef>
              <c:f>Year!$A$2:$A$31</c:f>
              <c:strCach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strCache>
            </c:strRef>
          </c:cat>
          <c:val>
            <c:numRef>
              <c:f>Year!$C$2:$C$31</c:f>
              <c:numCache>
                <c:formatCode>"$"#,##0</c:formatCode>
                <c:ptCount val="29"/>
                <c:pt idx="0">
                  <c:v>169919.14999999997</c:v>
                </c:pt>
                <c:pt idx="1">
                  <c:v>102313.51999999997</c:v>
                </c:pt>
                <c:pt idx="2">
                  <c:v>66635.929999999993</c:v>
                </c:pt>
                <c:pt idx="3">
                  <c:v>97539.810000000056</c:v>
                </c:pt>
                <c:pt idx="4">
                  <c:v>121164.23000000001</c:v>
                </c:pt>
                <c:pt idx="5">
                  <c:v>130122.37</c:v>
                </c:pt>
                <c:pt idx="6">
                  <c:v>164152.95000000001</c:v>
                </c:pt>
                <c:pt idx="7">
                  <c:v>153102.32000000007</c:v>
                </c:pt>
                <c:pt idx="8">
                  <c:v>156189.12999999998</c:v>
                </c:pt>
                <c:pt idx="9">
                  <c:v>196438.27</c:v>
                </c:pt>
                <c:pt idx="10">
                  <c:v>210446.47999999998</c:v>
                </c:pt>
                <c:pt idx="11">
                  <c:v>141128.54</c:v>
                </c:pt>
                <c:pt idx="12">
                  <c:v>187510.91</c:v>
                </c:pt>
                <c:pt idx="13">
                  <c:v>177188.43</c:v>
                </c:pt>
                <c:pt idx="14">
                  <c:v>184461.78000000003</c:v>
                </c:pt>
                <c:pt idx="15">
                  <c:v>173897.88999999996</c:v>
                </c:pt>
                <c:pt idx="16">
                  <c:v>167499.98000000004</c:v>
                </c:pt>
                <c:pt idx="17">
                  <c:v>208642.34999999998</c:v>
                </c:pt>
                <c:pt idx="18">
                  <c:v>195899.74</c:v>
                </c:pt>
                <c:pt idx="19">
                  <c:v>184647.5</c:v>
                </c:pt>
                <c:pt idx="20">
                  <c:v>199411.22</c:v>
                </c:pt>
                <c:pt idx="21">
                  <c:v>201321.22</c:v>
                </c:pt>
                <c:pt idx="22">
                  <c:v>98715</c:v>
                </c:pt>
                <c:pt idx="23">
                  <c:v>100540</c:v>
                </c:pt>
                <c:pt idx="24">
                  <c:v>207371.22</c:v>
                </c:pt>
                <c:pt idx="25">
                  <c:v>202621.21999999997</c:v>
                </c:pt>
                <c:pt idx="26">
                  <c:v>169642.96</c:v>
                </c:pt>
                <c:pt idx="27">
                  <c:v>101490</c:v>
                </c:pt>
                <c:pt idx="28">
                  <c:v>145462.42999999996</c:v>
                </c:pt>
              </c:numCache>
            </c:numRef>
          </c:val>
          <c:extLst>
            <c:ext xmlns:c16="http://schemas.microsoft.com/office/drawing/2014/chart" uri="{C3380CC4-5D6E-409C-BE32-E72D297353CC}">
              <c16:uniqueId val="{00000001-4D54-40E9-AA74-DD75A64E81FE}"/>
            </c:ext>
          </c:extLst>
        </c:ser>
        <c:dLbls>
          <c:showLegendKey val="0"/>
          <c:showVal val="0"/>
          <c:showCatName val="0"/>
          <c:showSerName val="0"/>
          <c:showPercent val="0"/>
          <c:showBubbleSize val="0"/>
        </c:dLbls>
        <c:gapWidth val="219"/>
        <c:axId val="622603152"/>
        <c:axId val="551563808"/>
      </c:barChart>
      <c:barChart>
        <c:barDir val="col"/>
        <c:grouping val="clustered"/>
        <c:varyColors val="0"/>
        <c:ser>
          <c:idx val="3"/>
          <c:order val="3"/>
          <c:tx>
            <c:strRef>
              <c:f>Year!$E$1</c:f>
              <c:strCache>
                <c:ptCount val="1"/>
                <c:pt idx="0">
                  <c:v>Sum of Units</c:v>
                </c:pt>
              </c:strCache>
            </c:strRef>
          </c:tx>
          <c:spPr>
            <a:solidFill>
              <a:schemeClr val="accent4"/>
            </a:solidFill>
            <a:ln>
              <a:noFill/>
            </a:ln>
            <a:effectLst/>
          </c:spPr>
          <c:invertIfNegative val="0"/>
          <c:cat>
            <c:strRef>
              <c:f>Year!$A$2:$A$31</c:f>
              <c:strCach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strCache>
            </c:strRef>
          </c:cat>
          <c:val>
            <c:numRef>
              <c:f>Year!$E$2:$E$31</c:f>
              <c:numCache>
                <c:formatCode>_(* #,##0_);_(* \(#,##0\);_(* "-"??_);_(@_)</c:formatCode>
                <c:ptCount val="29"/>
                <c:pt idx="0">
                  <c:v>77475</c:v>
                </c:pt>
                <c:pt idx="1">
                  <c:v>46458</c:v>
                </c:pt>
                <c:pt idx="2">
                  <c:v>33697</c:v>
                </c:pt>
                <c:pt idx="3">
                  <c:v>50625</c:v>
                </c:pt>
                <c:pt idx="4">
                  <c:v>61073</c:v>
                </c:pt>
                <c:pt idx="5">
                  <c:v>65711</c:v>
                </c:pt>
                <c:pt idx="6">
                  <c:v>83157</c:v>
                </c:pt>
                <c:pt idx="7">
                  <c:v>77244</c:v>
                </c:pt>
                <c:pt idx="8">
                  <c:v>78437</c:v>
                </c:pt>
                <c:pt idx="9">
                  <c:v>93785</c:v>
                </c:pt>
                <c:pt idx="10">
                  <c:v>95784</c:v>
                </c:pt>
                <c:pt idx="11">
                  <c:v>68730</c:v>
                </c:pt>
                <c:pt idx="12">
                  <c:v>90215</c:v>
                </c:pt>
                <c:pt idx="13">
                  <c:v>83911</c:v>
                </c:pt>
                <c:pt idx="14">
                  <c:v>88680</c:v>
                </c:pt>
                <c:pt idx="15">
                  <c:v>82787</c:v>
                </c:pt>
                <c:pt idx="16">
                  <c:v>79598</c:v>
                </c:pt>
                <c:pt idx="17">
                  <c:v>99899</c:v>
                </c:pt>
                <c:pt idx="18">
                  <c:v>94902</c:v>
                </c:pt>
                <c:pt idx="19">
                  <c:v>89438</c:v>
                </c:pt>
                <c:pt idx="20">
                  <c:v>93940</c:v>
                </c:pt>
                <c:pt idx="21">
                  <c:v>95492</c:v>
                </c:pt>
                <c:pt idx="22">
                  <c:v>95493</c:v>
                </c:pt>
                <c:pt idx="23">
                  <c:v>94484</c:v>
                </c:pt>
                <c:pt idx="24">
                  <c:v>94489</c:v>
                </c:pt>
                <c:pt idx="25">
                  <c:v>94494</c:v>
                </c:pt>
                <c:pt idx="26">
                  <c:v>94501</c:v>
                </c:pt>
                <c:pt idx="27">
                  <c:v>94505</c:v>
                </c:pt>
                <c:pt idx="28">
                  <c:v>94477</c:v>
                </c:pt>
              </c:numCache>
            </c:numRef>
          </c:val>
          <c:extLst>
            <c:ext xmlns:c16="http://schemas.microsoft.com/office/drawing/2014/chart" uri="{C3380CC4-5D6E-409C-BE32-E72D297353CC}">
              <c16:uniqueId val="{00000003-4D54-40E9-AA74-DD75A64E81FE}"/>
            </c:ext>
          </c:extLst>
        </c:ser>
        <c:dLbls>
          <c:showLegendKey val="0"/>
          <c:showVal val="0"/>
          <c:showCatName val="0"/>
          <c:showSerName val="0"/>
          <c:showPercent val="0"/>
          <c:showBubbleSize val="0"/>
        </c:dLbls>
        <c:gapWidth val="219"/>
        <c:axId val="646988016"/>
        <c:axId val="668475600"/>
      </c:barChart>
      <c:lineChart>
        <c:grouping val="standard"/>
        <c:varyColors val="0"/>
        <c:ser>
          <c:idx val="2"/>
          <c:order val="2"/>
          <c:tx>
            <c:strRef>
              <c:f>Year!$D$1</c:f>
              <c:strCache>
                <c:ptCount val="1"/>
                <c:pt idx="0">
                  <c:v>Sum of Profits</c:v>
                </c:pt>
              </c:strCache>
            </c:strRef>
          </c:tx>
          <c:spPr>
            <a:ln w="28575" cap="rnd">
              <a:solidFill>
                <a:schemeClr val="accent3"/>
              </a:solidFill>
              <a:round/>
            </a:ln>
            <a:effectLst/>
          </c:spPr>
          <c:marker>
            <c:symbol val="none"/>
          </c:marker>
          <c:cat>
            <c:strRef>
              <c:f>Year!$A$2:$A$31</c:f>
              <c:strCach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strCache>
            </c:strRef>
          </c:cat>
          <c:val>
            <c:numRef>
              <c:f>Year!$D$2:$D$31</c:f>
              <c:numCache>
                <c:formatCode>"$"#,##0</c:formatCode>
                <c:ptCount val="29"/>
                <c:pt idx="0">
                  <c:v>238003.28300000011</c:v>
                </c:pt>
                <c:pt idx="1">
                  <c:v>186495.90050000005</c:v>
                </c:pt>
                <c:pt idx="2">
                  <c:v>163859.07650000005</c:v>
                </c:pt>
                <c:pt idx="3">
                  <c:v>189326.28729999985</c:v>
                </c:pt>
                <c:pt idx="4">
                  <c:v>206501.42599999995</c:v>
                </c:pt>
                <c:pt idx="5">
                  <c:v>209121.34510000004</c:v>
                </c:pt>
                <c:pt idx="6">
                  <c:v>237220.80760000017</c:v>
                </c:pt>
                <c:pt idx="7">
                  <c:v>210480.17649999983</c:v>
                </c:pt>
                <c:pt idx="8">
                  <c:v>211338.06380000021</c:v>
                </c:pt>
                <c:pt idx="9">
                  <c:v>232320.9382</c:v>
                </c:pt>
                <c:pt idx="10">
                  <c:v>248304.97420000011</c:v>
                </c:pt>
                <c:pt idx="11">
                  <c:v>188508.15999999995</c:v>
                </c:pt>
                <c:pt idx="12">
                  <c:v>240444.94000000003</c:v>
                </c:pt>
                <c:pt idx="13">
                  <c:v>236656.46000000008</c:v>
                </c:pt>
                <c:pt idx="14">
                  <c:v>241343.41999999981</c:v>
                </c:pt>
                <c:pt idx="15">
                  <c:v>234202.73999999987</c:v>
                </c:pt>
                <c:pt idx="16">
                  <c:v>229615.53999999986</c:v>
                </c:pt>
                <c:pt idx="17">
                  <c:v>264798.66000000009</c:v>
                </c:pt>
                <c:pt idx="18">
                  <c:v>258873.24000000017</c:v>
                </c:pt>
                <c:pt idx="19">
                  <c:v>254306.62000000011</c:v>
                </c:pt>
                <c:pt idx="20">
                  <c:v>261321.37999999998</c:v>
                </c:pt>
                <c:pt idx="21">
                  <c:v>450411.37999999989</c:v>
                </c:pt>
                <c:pt idx="22">
                  <c:v>591217.59999999951</c:v>
                </c:pt>
                <c:pt idx="23">
                  <c:v>621452.59999999951</c:v>
                </c:pt>
                <c:pt idx="24">
                  <c:v>533621.37999999954</c:v>
                </c:pt>
                <c:pt idx="25">
                  <c:v>495621.38000000047</c:v>
                </c:pt>
                <c:pt idx="26">
                  <c:v>494089.64000000013</c:v>
                </c:pt>
                <c:pt idx="27">
                  <c:v>541652.6</c:v>
                </c:pt>
                <c:pt idx="28">
                  <c:v>577630.16999999946</c:v>
                </c:pt>
              </c:numCache>
            </c:numRef>
          </c:val>
          <c:smooth val="0"/>
          <c:extLst>
            <c:ext xmlns:c16="http://schemas.microsoft.com/office/drawing/2014/chart" uri="{C3380CC4-5D6E-409C-BE32-E72D297353CC}">
              <c16:uniqueId val="{00000002-4D54-40E9-AA74-DD75A64E81FE}"/>
            </c:ext>
          </c:extLst>
        </c:ser>
        <c:dLbls>
          <c:showLegendKey val="0"/>
          <c:showVal val="0"/>
          <c:showCatName val="0"/>
          <c:showSerName val="0"/>
          <c:showPercent val="0"/>
          <c:showBubbleSize val="0"/>
        </c:dLbls>
        <c:marker val="1"/>
        <c:smooth val="0"/>
        <c:axId val="622603152"/>
        <c:axId val="551563808"/>
      </c:lineChart>
      <c:catAx>
        <c:axId val="62260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63808"/>
        <c:crosses val="autoZero"/>
        <c:auto val="1"/>
        <c:lblAlgn val="ctr"/>
        <c:lblOffset val="100"/>
        <c:noMultiLvlLbl val="0"/>
      </c:catAx>
      <c:valAx>
        <c:axId val="55156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03152"/>
        <c:crosses val="autoZero"/>
        <c:crossBetween val="between"/>
      </c:valAx>
      <c:valAx>
        <c:axId val="668475600"/>
        <c:scaling>
          <c:orientation val="minMax"/>
          <c:max val="8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88016"/>
        <c:crosses val="max"/>
        <c:crossBetween val="between"/>
      </c:valAx>
      <c:catAx>
        <c:axId val="646988016"/>
        <c:scaling>
          <c:orientation val="minMax"/>
        </c:scaling>
        <c:delete val="1"/>
        <c:axPos val="b"/>
        <c:numFmt formatCode="General" sourceLinked="1"/>
        <c:majorTickMark val="out"/>
        <c:minorTickMark val="none"/>
        <c:tickLblPos val="nextTo"/>
        <c:crossAx val="668475600"/>
        <c:crosses val="autoZero"/>
        <c:auto val="1"/>
        <c:lblAlgn val="ctr"/>
        <c:lblOffset val="100"/>
        <c:noMultiLvlLbl val="0"/>
      </c:catAx>
      <c:spPr>
        <a:noFill/>
        <a:ln>
          <a:noFill/>
        </a:ln>
        <a:effectLst/>
      </c:spPr>
    </c:plotArea>
    <c:legend>
      <c:legendPos val="r"/>
      <c:layout>
        <c:manualLayout>
          <c:xMode val="edge"/>
          <c:yMode val="edge"/>
          <c:x val="0.58019818007330581"/>
          <c:y val="1.4027777777777778E-2"/>
          <c:w val="0.13896314633448087"/>
          <c:h val="0.25939814814814816"/>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Sales-Team1.xlsx]Month!PivotTable6</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Month</a:t>
            </a:r>
          </a:p>
        </c:rich>
      </c:tx>
      <c:layout>
        <c:manualLayout>
          <c:xMode val="edge"/>
          <c:yMode val="edge"/>
          <c:x val="0.28387777751818849"/>
          <c:y val="9.55998221241768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55771666141766"/>
          <c:y val="9.967897666339666E-2"/>
          <c:w val="0.70683779044953332"/>
          <c:h val="0.70970541987183267"/>
        </c:manualLayout>
      </c:layout>
      <c:barChart>
        <c:barDir val="col"/>
        <c:grouping val="clustered"/>
        <c:varyColors val="0"/>
        <c:ser>
          <c:idx val="0"/>
          <c:order val="0"/>
          <c:tx>
            <c:strRef>
              <c:f>Month!$B$1</c:f>
              <c:strCache>
                <c:ptCount val="1"/>
                <c:pt idx="0">
                  <c:v>Sum of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Month!$B$2:$B$14</c:f>
              <c:numCache>
                <c:formatCode>"$"#,##0</c:formatCode>
                <c:ptCount val="12"/>
                <c:pt idx="0">
                  <c:v>1096785.7401000005</c:v>
                </c:pt>
                <c:pt idx="1">
                  <c:v>1181509.6666999999</c:v>
                </c:pt>
                <c:pt idx="2">
                  <c:v>1186509.9366000013</c:v>
                </c:pt>
                <c:pt idx="3">
                  <c:v>1207388.1298000002</c:v>
                </c:pt>
                <c:pt idx="4">
                  <c:v>1048295.7310000017</c:v>
                </c:pt>
                <c:pt idx="5">
                  <c:v>1251495.0568000013</c:v>
                </c:pt>
                <c:pt idx="6">
                  <c:v>1212625.1845999963</c:v>
                </c:pt>
                <c:pt idx="7">
                  <c:v>997800.22379999922</c:v>
                </c:pt>
                <c:pt idx="8">
                  <c:v>1141002.1901</c:v>
                </c:pt>
                <c:pt idx="9">
                  <c:v>1094973.388099998</c:v>
                </c:pt>
                <c:pt idx="10">
                  <c:v>1074403.7131000014</c:v>
                </c:pt>
                <c:pt idx="11">
                  <c:v>1171427.7780000023</c:v>
                </c:pt>
              </c:numCache>
            </c:numRef>
          </c:val>
          <c:extLst>
            <c:ext xmlns:c16="http://schemas.microsoft.com/office/drawing/2014/chart" uri="{C3380CC4-5D6E-409C-BE32-E72D297353CC}">
              <c16:uniqueId val="{00000000-F1C7-4889-AEC4-0367A603D832}"/>
            </c:ext>
          </c:extLst>
        </c:ser>
        <c:ser>
          <c:idx val="1"/>
          <c:order val="1"/>
          <c:tx>
            <c:strRef>
              <c:f>Month!$C$1</c:f>
              <c:strCache>
                <c:ptCount val="1"/>
                <c:pt idx="0">
                  <c:v>Sum of 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Month!$C$2:$C$14</c:f>
              <c:numCache>
                <c:formatCode>"$"#,##0</c:formatCode>
                <c:ptCount val="12"/>
                <c:pt idx="0">
                  <c:v>377718.50999999995</c:v>
                </c:pt>
                <c:pt idx="1">
                  <c:v>402593.00000000017</c:v>
                </c:pt>
                <c:pt idx="2">
                  <c:v>387931.78999999975</c:v>
                </c:pt>
                <c:pt idx="3">
                  <c:v>384988.1199999997</c:v>
                </c:pt>
                <c:pt idx="4">
                  <c:v>354228.1599999998</c:v>
                </c:pt>
                <c:pt idx="5">
                  <c:v>423614.67</c:v>
                </c:pt>
                <c:pt idx="6">
                  <c:v>404268.83000000025</c:v>
                </c:pt>
                <c:pt idx="7">
                  <c:v>343500.22</c:v>
                </c:pt>
                <c:pt idx="8">
                  <c:v>394816.19999999978</c:v>
                </c:pt>
                <c:pt idx="9">
                  <c:v>369941.69000000035</c:v>
                </c:pt>
                <c:pt idx="10">
                  <c:v>379211.2999999997</c:v>
                </c:pt>
                <c:pt idx="11">
                  <c:v>392664.06000000011</c:v>
                </c:pt>
              </c:numCache>
            </c:numRef>
          </c:val>
          <c:extLst>
            <c:ext xmlns:c16="http://schemas.microsoft.com/office/drawing/2014/chart" uri="{C3380CC4-5D6E-409C-BE32-E72D297353CC}">
              <c16:uniqueId val="{00000001-F1C7-4889-AEC4-0367A603D832}"/>
            </c:ext>
          </c:extLst>
        </c:ser>
        <c:dLbls>
          <c:showLegendKey val="0"/>
          <c:showVal val="0"/>
          <c:showCatName val="0"/>
          <c:showSerName val="0"/>
          <c:showPercent val="0"/>
          <c:showBubbleSize val="0"/>
        </c:dLbls>
        <c:gapWidth val="219"/>
        <c:axId val="669166079"/>
        <c:axId val="665819791"/>
      </c:barChart>
      <c:barChart>
        <c:barDir val="col"/>
        <c:grouping val="clustered"/>
        <c:varyColors val="0"/>
        <c:ser>
          <c:idx val="3"/>
          <c:order val="3"/>
          <c:tx>
            <c:strRef>
              <c:f>Month!$E$1</c:f>
              <c:strCache>
                <c:ptCount val="1"/>
                <c:pt idx="0">
                  <c:v>Sum of Units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Month!$E$2:$E$14</c:f>
              <c:numCache>
                <c:formatCode>_(* #,##0_);_(* \(#,##0\);_(* "-"??_);_(@_)</c:formatCode>
                <c:ptCount val="12"/>
                <c:pt idx="0">
                  <c:v>190310</c:v>
                </c:pt>
                <c:pt idx="1">
                  <c:v>212486</c:v>
                </c:pt>
                <c:pt idx="2">
                  <c:v>205709</c:v>
                </c:pt>
                <c:pt idx="3">
                  <c:v>198010</c:v>
                </c:pt>
                <c:pt idx="4">
                  <c:v>182013</c:v>
                </c:pt>
                <c:pt idx="5">
                  <c:v>223096</c:v>
                </c:pt>
                <c:pt idx="6">
                  <c:v>215157</c:v>
                </c:pt>
                <c:pt idx="7">
                  <c:v>175156</c:v>
                </c:pt>
                <c:pt idx="8">
                  <c:v>200990</c:v>
                </c:pt>
                <c:pt idx="9">
                  <c:v>192957</c:v>
                </c:pt>
                <c:pt idx="10">
                  <c:v>190971</c:v>
                </c:pt>
                <c:pt idx="11">
                  <c:v>206626</c:v>
                </c:pt>
              </c:numCache>
            </c:numRef>
          </c:val>
          <c:extLst>
            <c:ext xmlns:c16="http://schemas.microsoft.com/office/drawing/2014/chart" uri="{C3380CC4-5D6E-409C-BE32-E72D297353CC}">
              <c16:uniqueId val="{00000003-F1C7-4889-AEC4-0367A603D832}"/>
            </c:ext>
          </c:extLst>
        </c:ser>
        <c:dLbls>
          <c:showLegendKey val="0"/>
          <c:showVal val="0"/>
          <c:showCatName val="0"/>
          <c:showSerName val="0"/>
          <c:showPercent val="0"/>
          <c:showBubbleSize val="0"/>
        </c:dLbls>
        <c:gapWidth val="219"/>
        <c:axId val="768668752"/>
        <c:axId val="477842576"/>
      </c:barChart>
      <c:lineChart>
        <c:grouping val="standard"/>
        <c:varyColors val="0"/>
        <c:ser>
          <c:idx val="2"/>
          <c:order val="2"/>
          <c:tx>
            <c:strRef>
              <c:f>Month!$D$1</c:f>
              <c:strCache>
                <c:ptCount val="1"/>
                <c:pt idx="0">
                  <c:v>Sum of Profits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Month!$D$2:$D$14</c:f>
              <c:numCache>
                <c:formatCode>"$"#,##0</c:formatCode>
                <c:ptCount val="12"/>
                <c:pt idx="0">
                  <c:v>719067.23010000051</c:v>
                </c:pt>
                <c:pt idx="1">
                  <c:v>778916.66669999971</c:v>
                </c:pt>
                <c:pt idx="2">
                  <c:v>798578.14660000149</c:v>
                </c:pt>
                <c:pt idx="3">
                  <c:v>822400.00980000058</c:v>
                </c:pt>
                <c:pt idx="4">
                  <c:v>694067.57100000186</c:v>
                </c:pt>
                <c:pt idx="5">
                  <c:v>827880.38680000138</c:v>
                </c:pt>
                <c:pt idx="6">
                  <c:v>808356.354599996</c:v>
                </c:pt>
                <c:pt idx="7">
                  <c:v>654300.00379999925</c:v>
                </c:pt>
                <c:pt idx="8">
                  <c:v>746185.99010000029</c:v>
                </c:pt>
                <c:pt idx="9">
                  <c:v>725031.69809999759</c:v>
                </c:pt>
                <c:pt idx="10">
                  <c:v>695192.41310000175</c:v>
                </c:pt>
                <c:pt idx="11">
                  <c:v>778763.71800000221</c:v>
                </c:pt>
              </c:numCache>
            </c:numRef>
          </c:val>
          <c:smooth val="0"/>
          <c:extLst>
            <c:ext xmlns:c16="http://schemas.microsoft.com/office/drawing/2014/chart" uri="{C3380CC4-5D6E-409C-BE32-E72D297353CC}">
              <c16:uniqueId val="{00000002-F1C7-4889-AEC4-0367A603D832}"/>
            </c:ext>
          </c:extLst>
        </c:ser>
        <c:dLbls>
          <c:showLegendKey val="0"/>
          <c:showVal val="0"/>
          <c:showCatName val="0"/>
          <c:showSerName val="0"/>
          <c:showPercent val="0"/>
          <c:showBubbleSize val="0"/>
        </c:dLbls>
        <c:marker val="1"/>
        <c:smooth val="0"/>
        <c:axId val="669166079"/>
        <c:axId val="665819791"/>
      </c:lineChart>
      <c:catAx>
        <c:axId val="669166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819791"/>
        <c:crosses val="autoZero"/>
        <c:auto val="1"/>
        <c:lblAlgn val="ctr"/>
        <c:lblOffset val="100"/>
        <c:noMultiLvlLbl val="0"/>
      </c:catAx>
      <c:valAx>
        <c:axId val="665819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166079"/>
        <c:crosses val="autoZero"/>
        <c:crossBetween val="between"/>
      </c:valAx>
      <c:valAx>
        <c:axId val="477842576"/>
        <c:scaling>
          <c:orientation val="minMax"/>
          <c:max val="140000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668752"/>
        <c:crosses val="max"/>
        <c:crossBetween val="between"/>
      </c:valAx>
      <c:catAx>
        <c:axId val="768668752"/>
        <c:scaling>
          <c:orientation val="minMax"/>
        </c:scaling>
        <c:delete val="1"/>
        <c:axPos val="b"/>
        <c:numFmt formatCode="General" sourceLinked="1"/>
        <c:majorTickMark val="none"/>
        <c:minorTickMark val="none"/>
        <c:tickLblPos val="nextTo"/>
        <c:crossAx val="477842576"/>
        <c:crosses val="autoZero"/>
        <c:auto val="1"/>
        <c:lblAlgn val="ctr"/>
        <c:lblOffset val="100"/>
        <c:noMultiLvlLbl val="0"/>
      </c:catAx>
      <c:spPr>
        <a:noFill/>
        <a:ln>
          <a:noFill/>
        </a:ln>
        <a:effectLst/>
      </c:spPr>
    </c:plotArea>
    <c:legend>
      <c:legendPos val="r"/>
      <c:layout>
        <c:manualLayout>
          <c:xMode val="edge"/>
          <c:yMode val="edge"/>
          <c:x val="0.58546986386948463"/>
          <c:y val="2.8000263103303464E-2"/>
          <c:w val="0.25612534135198273"/>
          <c:h val="0.21964544018925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Season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Month!$B$31</c:f>
              <c:strCache>
                <c:ptCount val="1"/>
                <c:pt idx="0">
                  <c:v>Sum of Revenue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1343-4EA4-B806-D5C1E22CAEA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1343-4EA4-B806-D5C1E22CAEA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1343-4EA4-B806-D5C1E22CAEA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1343-4EA4-B806-D5C1E22CAEA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Month!$A$32:$A$35</c:f>
              <c:strCache>
                <c:ptCount val="4"/>
                <c:pt idx="0">
                  <c:v>Winter</c:v>
                </c:pt>
                <c:pt idx="1">
                  <c:v>Spring</c:v>
                </c:pt>
                <c:pt idx="2">
                  <c:v>Summer</c:v>
                </c:pt>
                <c:pt idx="3">
                  <c:v>Fall</c:v>
                </c:pt>
              </c:strCache>
            </c:strRef>
          </c:cat>
          <c:val>
            <c:numRef>
              <c:f>Month!$B$32:$B$35</c:f>
              <c:numCache>
                <c:formatCode>"$"#,##0</c:formatCode>
                <c:ptCount val="4"/>
                <c:pt idx="0">
                  <c:v>3449723.1848000027</c:v>
                </c:pt>
                <c:pt idx="1">
                  <c:v>3442193.7974000033</c:v>
                </c:pt>
                <c:pt idx="2">
                  <c:v>3461920.4651999972</c:v>
                </c:pt>
                <c:pt idx="3">
                  <c:v>3310379.2912999997</c:v>
                </c:pt>
              </c:numCache>
            </c:numRef>
          </c:val>
          <c:extLst>
            <c:ext xmlns:c16="http://schemas.microsoft.com/office/drawing/2014/chart" uri="{C3380CC4-5D6E-409C-BE32-E72D297353CC}">
              <c16:uniqueId val="{00000000-1343-4EA4-B806-D5C1E22CAEAF}"/>
            </c:ext>
          </c:extLst>
        </c:ser>
        <c:ser>
          <c:idx val="1"/>
          <c:order val="1"/>
          <c:tx>
            <c:strRef>
              <c:f>Month!$D$31</c:f>
              <c:strCache>
                <c:ptCount val="1"/>
                <c:pt idx="0">
                  <c:v>Sum of Profits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295-40F4-8DF6-D200B4F458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5295-40F4-8DF6-D200B4F4588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5295-40F4-8DF6-D200B4F4588A}"/>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5295-40F4-8DF6-D200B4F4588A}"/>
              </c:ext>
            </c:extLst>
          </c:dPt>
          <c:cat>
            <c:strRef>
              <c:f>Month!$A$32:$A$35</c:f>
              <c:strCache>
                <c:ptCount val="4"/>
                <c:pt idx="0">
                  <c:v>Winter</c:v>
                </c:pt>
                <c:pt idx="1">
                  <c:v>Spring</c:v>
                </c:pt>
                <c:pt idx="2">
                  <c:v>Summer</c:v>
                </c:pt>
                <c:pt idx="3">
                  <c:v>Fall</c:v>
                </c:pt>
              </c:strCache>
            </c:strRef>
          </c:cat>
          <c:val>
            <c:numRef>
              <c:f>Month!$D$32:$D$35</c:f>
              <c:numCache>
                <c:formatCode>"$"#,##0</c:formatCode>
                <c:ptCount val="4"/>
                <c:pt idx="0">
                  <c:v>2276747.6148000024</c:v>
                </c:pt>
                <c:pt idx="1">
                  <c:v>2315045.7274000039</c:v>
                </c:pt>
                <c:pt idx="2">
                  <c:v>2290536.7451999965</c:v>
                </c:pt>
                <c:pt idx="3">
                  <c:v>2166410.1012999997</c:v>
                </c:pt>
              </c:numCache>
            </c:numRef>
          </c:val>
          <c:extLst>
            <c:ext xmlns:c16="http://schemas.microsoft.com/office/drawing/2014/chart" uri="{C3380CC4-5D6E-409C-BE32-E72D297353CC}">
              <c16:uniqueId val="{00000001-1343-4EA4-B806-D5C1E22CAE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Profits by Season</a:t>
            </a:r>
          </a:p>
        </c:rich>
      </c:tx>
      <c:overlay val="0"/>
      <c:spPr>
        <a:noFill/>
        <a:ln>
          <a:noFill/>
        </a:ln>
        <a:effectLst/>
      </c:spPr>
    </c:title>
    <c:autoTitleDeleted val="0"/>
    <c:plotArea>
      <c:layout>
        <c:manualLayout>
          <c:layoutTarget val="inner"/>
          <c:xMode val="edge"/>
          <c:yMode val="edge"/>
          <c:x val="9.1949344595661286E-2"/>
          <c:y val="0.1863280110819481"/>
          <c:w val="0.81610131080867754"/>
          <c:h val="0.75942731116943729"/>
        </c:manualLayout>
      </c:layout>
      <c:pie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5A7-469F-8DB6-4683AA7950C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B58-4B6C-9B3F-3DA2DF8D163A}"/>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5A7-469F-8DB6-4683AA7950C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45A7-469F-8DB6-4683AA7950CC}"/>
              </c:ext>
            </c:extLst>
          </c:dPt>
          <c:dLbls>
            <c:dLbl>
              <c:idx val="0"/>
              <c:layout>
                <c:manualLayout>
                  <c:x val="-0.20612320528193884"/>
                  <c:y val="0.1967158792650918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5A7-469F-8DB6-4683AA7950CC}"/>
                </c:ext>
              </c:extLst>
            </c:dLbl>
            <c:dLbl>
              <c:idx val="3"/>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45A7-469F-8DB6-4683AA7950C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Month!$A$32:$A$35</c:f>
              <c:strCache>
                <c:ptCount val="4"/>
                <c:pt idx="0">
                  <c:v>Winter</c:v>
                </c:pt>
                <c:pt idx="1">
                  <c:v>Spring</c:v>
                </c:pt>
                <c:pt idx="2">
                  <c:v>Summer</c:v>
                </c:pt>
                <c:pt idx="3">
                  <c:v>Fall</c:v>
                </c:pt>
              </c:strCache>
            </c:strRef>
          </c:cat>
          <c:val>
            <c:numRef>
              <c:f>Month!$D$32:$D$35</c:f>
              <c:numCache>
                <c:formatCode>"$"#,##0</c:formatCode>
                <c:ptCount val="4"/>
                <c:pt idx="0">
                  <c:v>2276747.6148000024</c:v>
                </c:pt>
                <c:pt idx="1">
                  <c:v>2315045.7274000039</c:v>
                </c:pt>
                <c:pt idx="2">
                  <c:v>2290536.7451999965</c:v>
                </c:pt>
                <c:pt idx="3">
                  <c:v>2166410.1012999997</c:v>
                </c:pt>
              </c:numCache>
            </c:numRef>
          </c:val>
          <c:extLst>
            <c:ext xmlns:c16="http://schemas.microsoft.com/office/drawing/2014/chart" uri="{C3380CC4-5D6E-409C-BE32-E72D297353CC}">
              <c16:uniqueId val="{00000000-45A7-469F-8DB6-4683AA7950CC}"/>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Sales-Team1.xlsx]Store!PivotTable3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Store</a:t>
            </a:r>
          </a:p>
        </c:rich>
      </c:tx>
      <c:layout>
        <c:manualLayout>
          <c:xMode val="edge"/>
          <c:yMode val="edge"/>
          <c:x val="0.16211527286873278"/>
          <c:y val="0.1130181453467711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8603531489683"/>
          <c:y val="0.18235829979597984"/>
          <c:w val="0.71450157644825507"/>
          <c:h val="0.71214325786451682"/>
        </c:manualLayout>
      </c:layout>
      <c:barChart>
        <c:barDir val="col"/>
        <c:grouping val="clustered"/>
        <c:varyColors val="0"/>
        <c:ser>
          <c:idx val="0"/>
          <c:order val="0"/>
          <c:tx>
            <c:strRef>
              <c:f>Store!$B$3</c:f>
              <c:strCache>
                <c:ptCount val="1"/>
                <c:pt idx="0">
                  <c:v>Sum of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Store!$A$4:$A$10</c:f>
              <c:strCache>
                <c:ptCount val="6"/>
                <c:pt idx="0">
                  <c:v>Centereach</c:v>
                </c:pt>
                <c:pt idx="1">
                  <c:v>Lake Grove</c:v>
                </c:pt>
                <c:pt idx="2">
                  <c:v>Selden</c:v>
                </c:pt>
                <c:pt idx="3">
                  <c:v>Smithtown</c:v>
                </c:pt>
                <c:pt idx="4">
                  <c:v>St James</c:v>
                </c:pt>
                <c:pt idx="5">
                  <c:v>Stony Brook</c:v>
                </c:pt>
              </c:strCache>
            </c:strRef>
          </c:cat>
          <c:val>
            <c:numRef>
              <c:f>Store!$B$4:$B$10</c:f>
              <c:numCache>
                <c:formatCode>"$"#,##0</c:formatCode>
                <c:ptCount val="6"/>
                <c:pt idx="0">
                  <c:v>2333204.7816000008</c:v>
                </c:pt>
                <c:pt idx="1">
                  <c:v>2373145.0054000011</c:v>
                </c:pt>
                <c:pt idx="2">
                  <c:v>2104420.8599000028</c:v>
                </c:pt>
                <c:pt idx="3">
                  <c:v>2033484.6158000028</c:v>
                </c:pt>
                <c:pt idx="4">
                  <c:v>2411689.6855999976</c:v>
                </c:pt>
                <c:pt idx="5">
                  <c:v>2408271.7904000073</c:v>
                </c:pt>
              </c:numCache>
            </c:numRef>
          </c:val>
          <c:extLst>
            <c:ext xmlns:c16="http://schemas.microsoft.com/office/drawing/2014/chart" uri="{C3380CC4-5D6E-409C-BE32-E72D297353CC}">
              <c16:uniqueId val="{00000000-4126-4985-89BB-3DA526C7C857}"/>
            </c:ext>
          </c:extLst>
        </c:ser>
        <c:ser>
          <c:idx val="1"/>
          <c:order val="1"/>
          <c:tx>
            <c:strRef>
              <c:f>Store!$C$3</c:f>
              <c:strCache>
                <c:ptCount val="1"/>
                <c:pt idx="0">
                  <c:v>Sum of 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Store!$A$4:$A$10</c:f>
              <c:strCache>
                <c:ptCount val="6"/>
                <c:pt idx="0">
                  <c:v>Centereach</c:v>
                </c:pt>
                <c:pt idx="1">
                  <c:v>Lake Grove</c:v>
                </c:pt>
                <c:pt idx="2">
                  <c:v>Selden</c:v>
                </c:pt>
                <c:pt idx="3">
                  <c:v>Smithtown</c:v>
                </c:pt>
                <c:pt idx="4">
                  <c:v>St James</c:v>
                </c:pt>
                <c:pt idx="5">
                  <c:v>Stony Brook</c:v>
                </c:pt>
              </c:strCache>
            </c:strRef>
          </c:cat>
          <c:val>
            <c:numRef>
              <c:f>Store!$C$4:$C$10</c:f>
              <c:numCache>
                <c:formatCode>"$"#,##0</c:formatCode>
                <c:ptCount val="6"/>
                <c:pt idx="0">
                  <c:v>790272.72000000102</c:v>
                </c:pt>
                <c:pt idx="1">
                  <c:v>800884.64999999898</c:v>
                </c:pt>
                <c:pt idx="2">
                  <c:v>715045.39</c:v>
                </c:pt>
                <c:pt idx="3">
                  <c:v>721077.23000000045</c:v>
                </c:pt>
                <c:pt idx="4">
                  <c:v>784703.26999999932</c:v>
                </c:pt>
                <c:pt idx="5">
                  <c:v>803493.28999999992</c:v>
                </c:pt>
              </c:numCache>
            </c:numRef>
          </c:val>
          <c:extLst>
            <c:ext xmlns:c16="http://schemas.microsoft.com/office/drawing/2014/chart" uri="{C3380CC4-5D6E-409C-BE32-E72D297353CC}">
              <c16:uniqueId val="{00000001-4126-4985-89BB-3DA526C7C857}"/>
            </c:ext>
          </c:extLst>
        </c:ser>
        <c:dLbls>
          <c:showLegendKey val="0"/>
          <c:showVal val="0"/>
          <c:showCatName val="0"/>
          <c:showSerName val="0"/>
          <c:showPercent val="0"/>
          <c:showBubbleSize val="0"/>
        </c:dLbls>
        <c:gapWidth val="219"/>
        <c:axId val="1456986719"/>
        <c:axId val="1455849951"/>
      </c:barChart>
      <c:barChart>
        <c:barDir val="col"/>
        <c:grouping val="clustered"/>
        <c:varyColors val="0"/>
        <c:ser>
          <c:idx val="3"/>
          <c:order val="3"/>
          <c:tx>
            <c:strRef>
              <c:f>Store!$E$3</c:f>
              <c:strCache>
                <c:ptCount val="1"/>
                <c:pt idx="0">
                  <c:v>Sum of Units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Store!$A$4:$A$10</c:f>
              <c:strCache>
                <c:ptCount val="6"/>
                <c:pt idx="0">
                  <c:v>Centereach</c:v>
                </c:pt>
                <c:pt idx="1">
                  <c:v>Lake Grove</c:v>
                </c:pt>
                <c:pt idx="2">
                  <c:v>Selden</c:v>
                </c:pt>
                <c:pt idx="3">
                  <c:v>Smithtown</c:v>
                </c:pt>
                <c:pt idx="4">
                  <c:v>St James</c:v>
                </c:pt>
                <c:pt idx="5">
                  <c:v>Stony Brook</c:v>
                </c:pt>
              </c:strCache>
            </c:strRef>
          </c:cat>
          <c:val>
            <c:numRef>
              <c:f>Store!$E$4:$E$10</c:f>
              <c:numCache>
                <c:formatCode>_(* #,##0_);_(* \(#,##0\);_(* "-"??_);_(@_)</c:formatCode>
                <c:ptCount val="6"/>
                <c:pt idx="0">
                  <c:v>416572</c:v>
                </c:pt>
                <c:pt idx="1">
                  <c:v>417011</c:v>
                </c:pt>
                <c:pt idx="2">
                  <c:v>370175</c:v>
                </c:pt>
                <c:pt idx="3">
                  <c:v>367305</c:v>
                </c:pt>
                <c:pt idx="4">
                  <c:v>405263</c:v>
                </c:pt>
                <c:pt idx="5">
                  <c:v>417155</c:v>
                </c:pt>
              </c:numCache>
            </c:numRef>
          </c:val>
          <c:extLst>
            <c:ext xmlns:c16="http://schemas.microsoft.com/office/drawing/2014/chart" uri="{C3380CC4-5D6E-409C-BE32-E72D297353CC}">
              <c16:uniqueId val="{00000002-4126-4985-89BB-3DA526C7C857}"/>
            </c:ext>
          </c:extLst>
        </c:ser>
        <c:dLbls>
          <c:showLegendKey val="0"/>
          <c:showVal val="0"/>
          <c:showCatName val="0"/>
          <c:showSerName val="0"/>
          <c:showPercent val="0"/>
          <c:showBubbleSize val="0"/>
        </c:dLbls>
        <c:gapWidth val="219"/>
        <c:axId val="511375119"/>
        <c:axId val="518449983"/>
      </c:barChart>
      <c:lineChart>
        <c:grouping val="standard"/>
        <c:varyColors val="0"/>
        <c:ser>
          <c:idx val="2"/>
          <c:order val="2"/>
          <c:tx>
            <c:strRef>
              <c:f>Store!$D$3</c:f>
              <c:strCache>
                <c:ptCount val="1"/>
                <c:pt idx="0">
                  <c:v>Sum of Profits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Store!$A$4:$A$10</c:f>
              <c:strCache>
                <c:ptCount val="6"/>
                <c:pt idx="0">
                  <c:v>Centereach</c:v>
                </c:pt>
                <c:pt idx="1">
                  <c:v>Lake Grove</c:v>
                </c:pt>
                <c:pt idx="2">
                  <c:v>Selden</c:v>
                </c:pt>
                <c:pt idx="3">
                  <c:v>Smithtown</c:v>
                </c:pt>
                <c:pt idx="4">
                  <c:v>St James</c:v>
                </c:pt>
                <c:pt idx="5">
                  <c:v>Stony Brook</c:v>
                </c:pt>
              </c:strCache>
            </c:strRef>
          </c:cat>
          <c:val>
            <c:numRef>
              <c:f>Store!$D$4:$D$10</c:f>
              <c:numCache>
                <c:formatCode>"$"#,##0</c:formatCode>
                <c:ptCount val="6"/>
                <c:pt idx="0">
                  <c:v>1542932.0615999997</c:v>
                </c:pt>
                <c:pt idx="1">
                  <c:v>1572260.3554000021</c:v>
                </c:pt>
                <c:pt idx="2">
                  <c:v>1389375.4699000027</c:v>
                </c:pt>
                <c:pt idx="3">
                  <c:v>1312407.3858000024</c:v>
                </c:pt>
                <c:pt idx="4">
                  <c:v>1626986.4155999983</c:v>
                </c:pt>
                <c:pt idx="5">
                  <c:v>1604778.5004000072</c:v>
                </c:pt>
              </c:numCache>
            </c:numRef>
          </c:val>
          <c:smooth val="0"/>
          <c:extLst>
            <c:ext xmlns:c16="http://schemas.microsoft.com/office/drawing/2014/chart" uri="{C3380CC4-5D6E-409C-BE32-E72D297353CC}">
              <c16:uniqueId val="{00000003-4126-4985-89BB-3DA526C7C857}"/>
            </c:ext>
          </c:extLst>
        </c:ser>
        <c:dLbls>
          <c:showLegendKey val="0"/>
          <c:showVal val="0"/>
          <c:showCatName val="0"/>
          <c:showSerName val="0"/>
          <c:showPercent val="0"/>
          <c:showBubbleSize val="0"/>
        </c:dLbls>
        <c:marker val="1"/>
        <c:smooth val="0"/>
        <c:axId val="1456986719"/>
        <c:axId val="1455849951"/>
      </c:lineChart>
      <c:catAx>
        <c:axId val="1456986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849951"/>
        <c:crosses val="autoZero"/>
        <c:auto val="1"/>
        <c:lblAlgn val="ctr"/>
        <c:lblOffset val="100"/>
        <c:noMultiLvlLbl val="0"/>
      </c:catAx>
      <c:valAx>
        <c:axId val="14558499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986719"/>
        <c:crosses val="autoZero"/>
        <c:crossBetween val="between"/>
      </c:valAx>
      <c:valAx>
        <c:axId val="518449983"/>
        <c:scaling>
          <c:orientation val="minMax"/>
          <c:max val="300000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1375119"/>
        <c:crosses val="max"/>
        <c:crossBetween val="between"/>
      </c:valAx>
      <c:catAx>
        <c:axId val="511375119"/>
        <c:scaling>
          <c:orientation val="minMax"/>
        </c:scaling>
        <c:delete val="1"/>
        <c:axPos val="b"/>
        <c:numFmt formatCode="General" sourceLinked="1"/>
        <c:majorTickMark val="out"/>
        <c:minorTickMark val="none"/>
        <c:tickLblPos val="nextTo"/>
        <c:crossAx val="518449983"/>
        <c:crosses val="autoZero"/>
        <c:auto val="1"/>
        <c:lblAlgn val="ctr"/>
        <c:lblOffset val="100"/>
        <c:noMultiLvlLbl val="0"/>
      </c:catAx>
      <c:spPr>
        <a:noFill/>
        <a:ln>
          <a:noFill/>
        </a:ln>
        <a:effectLst/>
      </c:spPr>
    </c:plotArea>
    <c:legend>
      <c:legendPos val="r"/>
      <c:layout>
        <c:manualLayout>
          <c:xMode val="edge"/>
          <c:yMode val="edge"/>
          <c:x val="0.49621792533521664"/>
          <c:y val="4.5818849586097042E-3"/>
          <c:w val="0.2029531623694622"/>
          <c:h val="0.253357673845554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Flavors by Revenue</a:t>
            </a:r>
          </a:p>
        </c:rich>
      </c:tx>
      <c:layout>
        <c:manualLayout>
          <c:xMode val="edge"/>
          <c:yMode val="edge"/>
          <c:x val="2.9588499487076505E-2"/>
          <c:y val="2.8694404591104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59192947843261"/>
          <c:y val="0.17171296296296296"/>
          <c:w val="0.67004625172041055"/>
          <c:h val="0.56451625838436859"/>
        </c:manualLayout>
      </c:layout>
      <c:barChart>
        <c:barDir val="col"/>
        <c:grouping val="clustered"/>
        <c:varyColors val="0"/>
        <c:ser>
          <c:idx val="0"/>
          <c:order val="0"/>
          <c:tx>
            <c:strRef>
              <c:f>Flavor!$H$3</c:f>
              <c:strCache>
                <c:ptCount val="1"/>
                <c:pt idx="0">
                  <c:v>Sum of Revenue</c:v>
                </c:pt>
              </c:strCache>
            </c:strRef>
          </c:tx>
          <c:spPr>
            <a:solidFill>
              <a:schemeClr val="accent1"/>
            </a:solidFill>
            <a:ln>
              <a:noFill/>
            </a:ln>
            <a:effectLst/>
          </c:spPr>
          <c:invertIfNegative val="0"/>
          <c:cat>
            <c:strRef>
              <c:f>Flavor!$G$4:$G$13</c:f>
              <c:strCache>
                <c:ptCount val="10"/>
                <c:pt idx="0">
                  <c:v>Butter Pecan</c:v>
                </c:pt>
                <c:pt idx="1">
                  <c:v>Chocolate</c:v>
                </c:pt>
                <c:pt idx="2">
                  <c:v>Chocolate Chip</c:v>
                </c:pt>
                <c:pt idx="3">
                  <c:v>Chocolate Chip Cookie Dough</c:v>
                </c:pt>
                <c:pt idx="4">
                  <c:v>Coffee</c:v>
                </c:pt>
                <c:pt idx="5">
                  <c:v>Rocky Road</c:v>
                </c:pt>
                <c:pt idx="6">
                  <c:v>Strawberry</c:v>
                </c:pt>
                <c:pt idx="7">
                  <c:v>Turtle Soup</c:v>
                </c:pt>
                <c:pt idx="8">
                  <c:v>Vanilla</c:v>
                </c:pt>
                <c:pt idx="9">
                  <c:v>Waffle Cone</c:v>
                </c:pt>
              </c:strCache>
            </c:strRef>
          </c:cat>
          <c:val>
            <c:numRef>
              <c:f>Flavor!$H$4:$H$13</c:f>
              <c:numCache>
                <c:formatCode>"$"#,##0</c:formatCode>
                <c:ptCount val="10"/>
                <c:pt idx="0">
                  <c:v>198230.50800000018</c:v>
                </c:pt>
                <c:pt idx="1">
                  <c:v>380562.88920000009</c:v>
                </c:pt>
                <c:pt idx="2">
                  <c:v>211880.54589999994</c:v>
                </c:pt>
                <c:pt idx="3">
                  <c:v>282209.6023000002</c:v>
                </c:pt>
                <c:pt idx="4">
                  <c:v>377509.97819999984</c:v>
                </c:pt>
                <c:pt idx="5">
                  <c:v>321002.85659999965</c:v>
                </c:pt>
                <c:pt idx="6">
                  <c:v>313964.01940000005</c:v>
                </c:pt>
                <c:pt idx="7">
                  <c:v>184849.59520000007</c:v>
                </c:pt>
                <c:pt idx="8">
                  <c:v>323203.85779999977</c:v>
                </c:pt>
                <c:pt idx="9">
                  <c:v>183000.07140000002</c:v>
                </c:pt>
              </c:numCache>
            </c:numRef>
          </c:val>
          <c:extLst>
            <c:ext xmlns:c16="http://schemas.microsoft.com/office/drawing/2014/chart" uri="{C3380CC4-5D6E-409C-BE32-E72D297353CC}">
              <c16:uniqueId val="{00000000-8A2D-4071-8747-7A1740B296C7}"/>
            </c:ext>
          </c:extLst>
        </c:ser>
        <c:ser>
          <c:idx val="1"/>
          <c:order val="1"/>
          <c:tx>
            <c:strRef>
              <c:f>Flavor!$I$3</c:f>
              <c:strCache>
                <c:ptCount val="1"/>
                <c:pt idx="0">
                  <c:v>Sum of Cost</c:v>
                </c:pt>
              </c:strCache>
            </c:strRef>
          </c:tx>
          <c:spPr>
            <a:solidFill>
              <a:schemeClr val="accent2"/>
            </a:solidFill>
            <a:ln>
              <a:noFill/>
            </a:ln>
            <a:effectLst/>
          </c:spPr>
          <c:invertIfNegative val="0"/>
          <c:cat>
            <c:strRef>
              <c:f>Flavor!$G$4:$G$13</c:f>
              <c:strCache>
                <c:ptCount val="10"/>
                <c:pt idx="0">
                  <c:v>Butter Pecan</c:v>
                </c:pt>
                <c:pt idx="1">
                  <c:v>Chocolate</c:v>
                </c:pt>
                <c:pt idx="2">
                  <c:v>Chocolate Chip</c:v>
                </c:pt>
                <c:pt idx="3">
                  <c:v>Chocolate Chip Cookie Dough</c:v>
                </c:pt>
                <c:pt idx="4">
                  <c:v>Coffee</c:v>
                </c:pt>
                <c:pt idx="5">
                  <c:v>Rocky Road</c:v>
                </c:pt>
                <c:pt idx="6">
                  <c:v>Strawberry</c:v>
                </c:pt>
                <c:pt idx="7">
                  <c:v>Turtle Soup</c:v>
                </c:pt>
                <c:pt idx="8">
                  <c:v>Vanilla</c:v>
                </c:pt>
                <c:pt idx="9">
                  <c:v>Waffle Cone</c:v>
                </c:pt>
              </c:strCache>
            </c:strRef>
          </c:cat>
          <c:val>
            <c:numRef>
              <c:f>Flavor!$I$4:$I$13</c:f>
              <c:numCache>
                <c:formatCode>"$"#,##0</c:formatCode>
                <c:ptCount val="10"/>
                <c:pt idx="0">
                  <c:v>70412.560000000012</c:v>
                </c:pt>
                <c:pt idx="1">
                  <c:v>117188.81999999989</c:v>
                </c:pt>
                <c:pt idx="2">
                  <c:v>76336.259999999966</c:v>
                </c:pt>
                <c:pt idx="3">
                  <c:v>98772.459999999963</c:v>
                </c:pt>
                <c:pt idx="4">
                  <c:v>108362.36000000003</c:v>
                </c:pt>
                <c:pt idx="5">
                  <c:v>98291.309999999939</c:v>
                </c:pt>
                <c:pt idx="6">
                  <c:v>100413.83</c:v>
                </c:pt>
                <c:pt idx="7">
                  <c:v>56071.5</c:v>
                </c:pt>
                <c:pt idx="8">
                  <c:v>110751.73000000004</c:v>
                </c:pt>
                <c:pt idx="9">
                  <c:v>61338.37000000001</c:v>
                </c:pt>
              </c:numCache>
            </c:numRef>
          </c:val>
          <c:extLst>
            <c:ext xmlns:c16="http://schemas.microsoft.com/office/drawing/2014/chart" uri="{C3380CC4-5D6E-409C-BE32-E72D297353CC}">
              <c16:uniqueId val="{00000001-8A2D-4071-8747-7A1740B296C7}"/>
            </c:ext>
          </c:extLst>
        </c:ser>
        <c:ser>
          <c:idx val="2"/>
          <c:order val="2"/>
          <c:tx>
            <c:strRef>
              <c:f>Flavor!$J$3</c:f>
              <c:strCache>
                <c:ptCount val="1"/>
                <c:pt idx="0">
                  <c:v>Sum of Profits</c:v>
                </c:pt>
              </c:strCache>
            </c:strRef>
          </c:tx>
          <c:spPr>
            <a:solidFill>
              <a:schemeClr val="accent3"/>
            </a:solidFill>
            <a:ln>
              <a:noFill/>
            </a:ln>
            <a:effectLst/>
          </c:spPr>
          <c:invertIfNegative val="0"/>
          <c:cat>
            <c:strRef>
              <c:f>Flavor!$G$4:$G$13</c:f>
              <c:strCache>
                <c:ptCount val="10"/>
                <c:pt idx="0">
                  <c:v>Butter Pecan</c:v>
                </c:pt>
                <c:pt idx="1">
                  <c:v>Chocolate</c:v>
                </c:pt>
                <c:pt idx="2">
                  <c:v>Chocolate Chip</c:v>
                </c:pt>
                <c:pt idx="3">
                  <c:v>Chocolate Chip Cookie Dough</c:v>
                </c:pt>
                <c:pt idx="4">
                  <c:v>Coffee</c:v>
                </c:pt>
                <c:pt idx="5">
                  <c:v>Rocky Road</c:v>
                </c:pt>
                <c:pt idx="6">
                  <c:v>Strawberry</c:v>
                </c:pt>
                <c:pt idx="7">
                  <c:v>Turtle Soup</c:v>
                </c:pt>
                <c:pt idx="8">
                  <c:v>Vanilla</c:v>
                </c:pt>
                <c:pt idx="9">
                  <c:v>Waffle Cone</c:v>
                </c:pt>
              </c:strCache>
            </c:strRef>
          </c:cat>
          <c:val>
            <c:numRef>
              <c:f>Flavor!$J$4:$J$13</c:f>
              <c:numCache>
                <c:formatCode>"$"#,##0</c:formatCode>
                <c:ptCount val="10"/>
                <c:pt idx="0">
                  <c:v>127817.94800000016</c:v>
                </c:pt>
                <c:pt idx="1">
                  <c:v>263374.0692000002</c:v>
                </c:pt>
                <c:pt idx="2">
                  <c:v>135544.28589999996</c:v>
                </c:pt>
                <c:pt idx="3">
                  <c:v>183437.14230000024</c:v>
                </c:pt>
                <c:pt idx="4">
                  <c:v>269147.61819999979</c:v>
                </c:pt>
                <c:pt idx="5">
                  <c:v>222711.54659999971</c:v>
                </c:pt>
                <c:pt idx="6">
                  <c:v>213550.18940000003</c:v>
                </c:pt>
                <c:pt idx="7">
                  <c:v>128778.09520000007</c:v>
                </c:pt>
                <c:pt idx="8">
                  <c:v>212452.12779999973</c:v>
                </c:pt>
                <c:pt idx="9">
                  <c:v>121661.70140000001</c:v>
                </c:pt>
              </c:numCache>
            </c:numRef>
          </c:val>
          <c:extLst>
            <c:ext xmlns:c16="http://schemas.microsoft.com/office/drawing/2014/chart" uri="{C3380CC4-5D6E-409C-BE32-E72D297353CC}">
              <c16:uniqueId val="{00000002-8A2D-4071-8747-7A1740B296C7}"/>
            </c:ext>
          </c:extLst>
        </c:ser>
        <c:dLbls>
          <c:showLegendKey val="0"/>
          <c:showVal val="0"/>
          <c:showCatName val="0"/>
          <c:showSerName val="0"/>
          <c:showPercent val="0"/>
          <c:showBubbleSize val="0"/>
        </c:dLbls>
        <c:gapWidth val="219"/>
        <c:axId val="1869156704"/>
        <c:axId val="1232431504"/>
      </c:barChart>
      <c:barChart>
        <c:barDir val="col"/>
        <c:grouping val="clustered"/>
        <c:varyColors val="0"/>
        <c:ser>
          <c:idx val="3"/>
          <c:order val="3"/>
          <c:tx>
            <c:strRef>
              <c:f>Flavor!$K$3</c:f>
              <c:strCache>
                <c:ptCount val="1"/>
                <c:pt idx="0">
                  <c:v>Sum of Units</c:v>
                </c:pt>
              </c:strCache>
            </c:strRef>
          </c:tx>
          <c:spPr>
            <a:solidFill>
              <a:schemeClr val="accent4"/>
            </a:solidFill>
            <a:ln>
              <a:noFill/>
            </a:ln>
            <a:effectLst/>
          </c:spPr>
          <c:invertIfNegative val="0"/>
          <c:cat>
            <c:strRef>
              <c:f>Flavor!$G$4:$G$13</c:f>
              <c:strCache>
                <c:ptCount val="10"/>
                <c:pt idx="0">
                  <c:v>Butter Pecan</c:v>
                </c:pt>
                <c:pt idx="1">
                  <c:v>Chocolate</c:v>
                </c:pt>
                <c:pt idx="2">
                  <c:v>Chocolate Chip</c:v>
                </c:pt>
                <c:pt idx="3">
                  <c:v>Chocolate Chip Cookie Dough</c:v>
                </c:pt>
                <c:pt idx="4">
                  <c:v>Coffee</c:v>
                </c:pt>
                <c:pt idx="5">
                  <c:v>Rocky Road</c:v>
                </c:pt>
                <c:pt idx="6">
                  <c:v>Strawberry</c:v>
                </c:pt>
                <c:pt idx="7">
                  <c:v>Turtle Soup</c:v>
                </c:pt>
                <c:pt idx="8">
                  <c:v>Vanilla</c:v>
                </c:pt>
                <c:pt idx="9">
                  <c:v>Waffle Cone</c:v>
                </c:pt>
              </c:strCache>
            </c:strRef>
          </c:cat>
          <c:val>
            <c:numRef>
              <c:f>Flavor!$K$4:$K$13</c:f>
              <c:numCache>
                <c:formatCode>_(* #,##0_);_(* \(#,##0\);_(* "-"??_);_(@_)</c:formatCode>
                <c:ptCount val="10"/>
                <c:pt idx="0">
                  <c:v>35833</c:v>
                </c:pt>
                <c:pt idx="1">
                  <c:v>62557</c:v>
                </c:pt>
                <c:pt idx="2">
                  <c:v>40068</c:v>
                </c:pt>
                <c:pt idx="3">
                  <c:v>50227</c:v>
                </c:pt>
                <c:pt idx="4">
                  <c:v>62481</c:v>
                </c:pt>
                <c:pt idx="5">
                  <c:v>53582</c:v>
                </c:pt>
                <c:pt idx="6">
                  <c:v>53062</c:v>
                </c:pt>
                <c:pt idx="7">
                  <c:v>30986</c:v>
                </c:pt>
                <c:pt idx="8">
                  <c:v>57472</c:v>
                </c:pt>
                <c:pt idx="9">
                  <c:v>30574</c:v>
                </c:pt>
              </c:numCache>
            </c:numRef>
          </c:val>
          <c:extLst>
            <c:ext xmlns:c16="http://schemas.microsoft.com/office/drawing/2014/chart" uri="{C3380CC4-5D6E-409C-BE32-E72D297353CC}">
              <c16:uniqueId val="{00000003-8A2D-4071-8747-7A1740B296C7}"/>
            </c:ext>
          </c:extLst>
        </c:ser>
        <c:dLbls>
          <c:showLegendKey val="0"/>
          <c:showVal val="0"/>
          <c:showCatName val="0"/>
          <c:showSerName val="0"/>
          <c:showPercent val="0"/>
          <c:showBubbleSize val="0"/>
        </c:dLbls>
        <c:gapWidth val="219"/>
        <c:axId val="1869176704"/>
        <c:axId val="1778394624"/>
      </c:barChart>
      <c:catAx>
        <c:axId val="186915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Flavor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31504"/>
        <c:crosses val="autoZero"/>
        <c:auto val="1"/>
        <c:lblAlgn val="ctr"/>
        <c:lblOffset val="100"/>
        <c:noMultiLvlLbl val="0"/>
      </c:catAx>
      <c:valAx>
        <c:axId val="123243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56704"/>
        <c:crosses val="autoZero"/>
        <c:crossBetween val="between"/>
      </c:valAx>
      <c:valAx>
        <c:axId val="1778394624"/>
        <c:scaling>
          <c:orientation val="minMax"/>
          <c:max val="4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76704"/>
        <c:crosses val="max"/>
        <c:crossBetween val="between"/>
      </c:valAx>
      <c:catAx>
        <c:axId val="1869176704"/>
        <c:scaling>
          <c:orientation val="minMax"/>
        </c:scaling>
        <c:delete val="1"/>
        <c:axPos val="b"/>
        <c:numFmt formatCode="General" sourceLinked="1"/>
        <c:majorTickMark val="out"/>
        <c:minorTickMark val="none"/>
        <c:tickLblPos val="nextTo"/>
        <c:crossAx val="1778394624"/>
        <c:crosses val="autoZero"/>
        <c:auto val="1"/>
        <c:lblAlgn val="ctr"/>
        <c:lblOffset val="100"/>
        <c:noMultiLvlLbl val="0"/>
      </c:catAx>
      <c:spPr>
        <a:noFill/>
        <a:ln>
          <a:noFill/>
        </a:ln>
        <a:effectLst/>
      </c:spPr>
    </c:plotArea>
    <c:legend>
      <c:legendPos val="b"/>
      <c:layout>
        <c:manualLayout>
          <c:xMode val="edge"/>
          <c:yMode val="edge"/>
          <c:x val="0.64865369885778523"/>
          <c:y val="2.8588589267087669E-2"/>
          <c:w val="0.19281513291708754"/>
          <c:h val="0.22627369495479727"/>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Flavors by Costs</a:t>
            </a:r>
          </a:p>
        </c:rich>
      </c:tx>
      <c:layout>
        <c:manualLayout>
          <c:xMode val="edge"/>
          <c:yMode val="edge"/>
          <c:x val="2.9588499487076505E-2"/>
          <c:y val="2.8694404591104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59192947843261"/>
          <c:y val="0.17171296296296296"/>
          <c:w val="0.67004625172041055"/>
          <c:h val="0.56451625838436859"/>
        </c:manualLayout>
      </c:layout>
      <c:barChart>
        <c:barDir val="col"/>
        <c:grouping val="clustered"/>
        <c:varyColors val="0"/>
        <c:ser>
          <c:idx val="0"/>
          <c:order val="0"/>
          <c:tx>
            <c:strRef>
              <c:f>Flavor!$H$38</c:f>
              <c:strCache>
                <c:ptCount val="1"/>
                <c:pt idx="0">
                  <c:v>Sum of Revenue</c:v>
                </c:pt>
              </c:strCache>
            </c:strRef>
          </c:tx>
          <c:spPr>
            <a:solidFill>
              <a:schemeClr val="accent1"/>
            </a:solidFill>
            <a:ln>
              <a:noFill/>
            </a:ln>
            <a:effectLst/>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Flavor!$H$39:$H$48</c:f>
              <c:numCache>
                <c:formatCode>"$"#,##0</c:formatCode>
                <c:ptCount val="10"/>
                <c:pt idx="0">
                  <c:v>198230.50800000018</c:v>
                </c:pt>
                <c:pt idx="1">
                  <c:v>380562.88920000009</c:v>
                </c:pt>
                <c:pt idx="2">
                  <c:v>211880.54589999994</c:v>
                </c:pt>
                <c:pt idx="3">
                  <c:v>282209.6023000002</c:v>
                </c:pt>
                <c:pt idx="4">
                  <c:v>377509.97819999984</c:v>
                </c:pt>
                <c:pt idx="5">
                  <c:v>157227.58170000004</c:v>
                </c:pt>
                <c:pt idx="6">
                  <c:v>321002.85659999965</c:v>
                </c:pt>
                <c:pt idx="7">
                  <c:v>313964.01940000005</c:v>
                </c:pt>
                <c:pt idx="8">
                  <c:v>323203.85779999977</c:v>
                </c:pt>
                <c:pt idx="9">
                  <c:v>183000.07140000002</c:v>
                </c:pt>
              </c:numCache>
            </c:numRef>
          </c:val>
          <c:extLst>
            <c:ext xmlns:c16="http://schemas.microsoft.com/office/drawing/2014/chart" uri="{C3380CC4-5D6E-409C-BE32-E72D297353CC}">
              <c16:uniqueId val="{00000000-B521-457B-9520-15C97D552EE2}"/>
            </c:ext>
          </c:extLst>
        </c:ser>
        <c:ser>
          <c:idx val="1"/>
          <c:order val="1"/>
          <c:tx>
            <c:strRef>
              <c:f>Flavor!$I$38</c:f>
              <c:strCache>
                <c:ptCount val="1"/>
                <c:pt idx="0">
                  <c:v>Sum of Cost</c:v>
                </c:pt>
              </c:strCache>
            </c:strRef>
          </c:tx>
          <c:spPr>
            <a:solidFill>
              <a:schemeClr val="accent2"/>
            </a:solidFill>
            <a:ln>
              <a:noFill/>
            </a:ln>
            <a:effectLst/>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Flavor!$I$39:$I$48</c:f>
              <c:numCache>
                <c:formatCode>"$"#,##0</c:formatCode>
                <c:ptCount val="10"/>
                <c:pt idx="0">
                  <c:v>70412.560000000012</c:v>
                </c:pt>
                <c:pt idx="1">
                  <c:v>117188.81999999989</c:v>
                </c:pt>
                <c:pt idx="2">
                  <c:v>76336.259999999966</c:v>
                </c:pt>
                <c:pt idx="3">
                  <c:v>98772.459999999963</c:v>
                </c:pt>
                <c:pt idx="4">
                  <c:v>108362.36000000003</c:v>
                </c:pt>
                <c:pt idx="5">
                  <c:v>57400.630000000005</c:v>
                </c:pt>
                <c:pt idx="6">
                  <c:v>98291.309999999939</c:v>
                </c:pt>
                <c:pt idx="7">
                  <c:v>100413.83</c:v>
                </c:pt>
                <c:pt idx="8">
                  <c:v>110751.73000000004</c:v>
                </c:pt>
                <c:pt idx="9">
                  <c:v>61338.37000000001</c:v>
                </c:pt>
              </c:numCache>
            </c:numRef>
          </c:val>
          <c:extLst>
            <c:ext xmlns:c16="http://schemas.microsoft.com/office/drawing/2014/chart" uri="{C3380CC4-5D6E-409C-BE32-E72D297353CC}">
              <c16:uniqueId val="{00000001-B521-457B-9520-15C97D552EE2}"/>
            </c:ext>
          </c:extLst>
        </c:ser>
        <c:ser>
          <c:idx val="2"/>
          <c:order val="2"/>
          <c:tx>
            <c:strRef>
              <c:f>Flavor!$J$38</c:f>
              <c:strCache>
                <c:ptCount val="1"/>
                <c:pt idx="0">
                  <c:v>Sum of Profits</c:v>
                </c:pt>
              </c:strCache>
            </c:strRef>
          </c:tx>
          <c:spPr>
            <a:solidFill>
              <a:schemeClr val="accent3"/>
            </a:solidFill>
            <a:ln>
              <a:noFill/>
            </a:ln>
            <a:effectLst/>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Flavor!$J$39:$J$48</c:f>
              <c:numCache>
                <c:formatCode>"$"#,##0</c:formatCode>
                <c:ptCount val="10"/>
                <c:pt idx="0">
                  <c:v>127817.94800000016</c:v>
                </c:pt>
                <c:pt idx="1">
                  <c:v>263374.0692000002</c:v>
                </c:pt>
                <c:pt idx="2">
                  <c:v>135544.28589999996</c:v>
                </c:pt>
                <c:pt idx="3">
                  <c:v>183437.14230000024</c:v>
                </c:pt>
                <c:pt idx="4">
                  <c:v>269147.61819999979</c:v>
                </c:pt>
                <c:pt idx="5">
                  <c:v>99826.951700000034</c:v>
                </c:pt>
                <c:pt idx="6">
                  <c:v>222711.54659999971</c:v>
                </c:pt>
                <c:pt idx="7">
                  <c:v>213550.18940000003</c:v>
                </c:pt>
                <c:pt idx="8">
                  <c:v>212452.12779999973</c:v>
                </c:pt>
                <c:pt idx="9">
                  <c:v>121661.70140000001</c:v>
                </c:pt>
              </c:numCache>
            </c:numRef>
          </c:val>
          <c:extLst>
            <c:ext xmlns:c16="http://schemas.microsoft.com/office/drawing/2014/chart" uri="{C3380CC4-5D6E-409C-BE32-E72D297353CC}">
              <c16:uniqueId val="{00000002-B521-457B-9520-15C97D552EE2}"/>
            </c:ext>
          </c:extLst>
        </c:ser>
        <c:dLbls>
          <c:showLegendKey val="0"/>
          <c:showVal val="0"/>
          <c:showCatName val="0"/>
          <c:showSerName val="0"/>
          <c:showPercent val="0"/>
          <c:showBubbleSize val="0"/>
        </c:dLbls>
        <c:gapWidth val="219"/>
        <c:axId val="1869156704"/>
        <c:axId val="1232431504"/>
      </c:barChart>
      <c:barChart>
        <c:barDir val="col"/>
        <c:grouping val="clustered"/>
        <c:varyColors val="0"/>
        <c:ser>
          <c:idx val="3"/>
          <c:order val="3"/>
          <c:tx>
            <c:strRef>
              <c:f>Flavor!$K$38</c:f>
              <c:strCache>
                <c:ptCount val="1"/>
                <c:pt idx="0">
                  <c:v>Sum of Units</c:v>
                </c:pt>
              </c:strCache>
            </c:strRef>
          </c:tx>
          <c:spPr>
            <a:solidFill>
              <a:schemeClr val="accent4"/>
            </a:solidFill>
            <a:ln>
              <a:noFill/>
            </a:ln>
            <a:effectLst/>
          </c:spPr>
          <c:invertIfNegative val="0"/>
          <c:cat>
            <c:strRef>
              <c:f>Flavor!$G$4:$G$13</c:f>
              <c:strCache>
                <c:ptCount val="10"/>
                <c:pt idx="0">
                  <c:v>Butter Pecan</c:v>
                </c:pt>
                <c:pt idx="1">
                  <c:v>Chocolate</c:v>
                </c:pt>
                <c:pt idx="2">
                  <c:v>Chocolate Chip</c:v>
                </c:pt>
                <c:pt idx="3">
                  <c:v>Chocolate Chip Cookie Dough</c:v>
                </c:pt>
                <c:pt idx="4">
                  <c:v>Coffee</c:v>
                </c:pt>
                <c:pt idx="5">
                  <c:v>Rocky Road</c:v>
                </c:pt>
                <c:pt idx="6">
                  <c:v>Strawberry</c:v>
                </c:pt>
                <c:pt idx="7">
                  <c:v>Turtle Soup</c:v>
                </c:pt>
                <c:pt idx="8">
                  <c:v>Vanilla</c:v>
                </c:pt>
                <c:pt idx="9">
                  <c:v>Waffle Cone</c:v>
                </c:pt>
              </c:strCache>
            </c:strRef>
          </c:cat>
          <c:val>
            <c:numRef>
              <c:f>Flavor!$K$39:$K$48</c:f>
              <c:numCache>
                <c:formatCode>_(* #,##0_);_(* \(#,##0\);_(* "-"??_);_(@_)</c:formatCode>
                <c:ptCount val="10"/>
                <c:pt idx="0">
                  <c:v>35833</c:v>
                </c:pt>
                <c:pt idx="1">
                  <c:v>62557</c:v>
                </c:pt>
                <c:pt idx="2">
                  <c:v>40068</c:v>
                </c:pt>
                <c:pt idx="3">
                  <c:v>50227</c:v>
                </c:pt>
                <c:pt idx="4">
                  <c:v>62481</c:v>
                </c:pt>
                <c:pt idx="5">
                  <c:v>28375</c:v>
                </c:pt>
                <c:pt idx="6">
                  <c:v>53582</c:v>
                </c:pt>
                <c:pt idx="7">
                  <c:v>53062</c:v>
                </c:pt>
                <c:pt idx="8">
                  <c:v>57472</c:v>
                </c:pt>
                <c:pt idx="9">
                  <c:v>30574</c:v>
                </c:pt>
              </c:numCache>
            </c:numRef>
          </c:val>
          <c:extLst>
            <c:ext xmlns:c16="http://schemas.microsoft.com/office/drawing/2014/chart" uri="{C3380CC4-5D6E-409C-BE32-E72D297353CC}">
              <c16:uniqueId val="{00000003-B521-457B-9520-15C97D552EE2}"/>
            </c:ext>
          </c:extLst>
        </c:ser>
        <c:dLbls>
          <c:showLegendKey val="0"/>
          <c:showVal val="0"/>
          <c:showCatName val="0"/>
          <c:showSerName val="0"/>
          <c:showPercent val="0"/>
          <c:showBubbleSize val="0"/>
        </c:dLbls>
        <c:gapWidth val="219"/>
        <c:axId val="1869176704"/>
        <c:axId val="1778394624"/>
      </c:barChart>
      <c:catAx>
        <c:axId val="186915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Flavor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31504"/>
        <c:crosses val="autoZero"/>
        <c:auto val="1"/>
        <c:lblAlgn val="ctr"/>
        <c:lblOffset val="100"/>
        <c:noMultiLvlLbl val="0"/>
      </c:catAx>
      <c:valAx>
        <c:axId val="123243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56704"/>
        <c:crosses val="autoZero"/>
        <c:crossBetween val="between"/>
      </c:valAx>
      <c:valAx>
        <c:axId val="1778394624"/>
        <c:scaling>
          <c:orientation val="minMax"/>
          <c:max val="4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76704"/>
        <c:crosses val="max"/>
        <c:crossBetween val="between"/>
      </c:valAx>
      <c:catAx>
        <c:axId val="1869176704"/>
        <c:scaling>
          <c:orientation val="minMax"/>
        </c:scaling>
        <c:delete val="1"/>
        <c:axPos val="b"/>
        <c:numFmt formatCode="General" sourceLinked="1"/>
        <c:majorTickMark val="out"/>
        <c:minorTickMark val="none"/>
        <c:tickLblPos val="nextTo"/>
        <c:crossAx val="1778394624"/>
        <c:crosses val="autoZero"/>
        <c:auto val="1"/>
        <c:lblAlgn val="ctr"/>
        <c:lblOffset val="100"/>
        <c:noMultiLvlLbl val="0"/>
      </c:catAx>
      <c:spPr>
        <a:noFill/>
        <a:ln>
          <a:noFill/>
        </a:ln>
        <a:effectLst/>
      </c:spPr>
    </c:plotArea>
    <c:legend>
      <c:legendPos val="b"/>
      <c:layout>
        <c:manualLayout>
          <c:xMode val="edge"/>
          <c:yMode val="edge"/>
          <c:x val="0.64865369885778523"/>
          <c:y val="2.8588589267087669E-2"/>
          <c:w val="0.19281513291708754"/>
          <c:h val="0.22627369495479727"/>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Flavors by Profits</a:t>
            </a:r>
          </a:p>
        </c:rich>
      </c:tx>
      <c:layout>
        <c:manualLayout>
          <c:xMode val="edge"/>
          <c:yMode val="edge"/>
          <c:x val="2.9588499487076505E-2"/>
          <c:y val="2.8694404591104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59192947843261"/>
          <c:y val="0.17171296296296296"/>
          <c:w val="0.67004625172041055"/>
          <c:h val="0.56451625838436859"/>
        </c:manualLayout>
      </c:layout>
      <c:barChart>
        <c:barDir val="col"/>
        <c:grouping val="clustered"/>
        <c:varyColors val="0"/>
        <c:ser>
          <c:idx val="0"/>
          <c:order val="0"/>
          <c:tx>
            <c:strRef>
              <c:f>Flavor!$H$68</c:f>
              <c:strCache>
                <c:ptCount val="1"/>
                <c:pt idx="0">
                  <c:v>Sum of Revenue</c:v>
                </c:pt>
              </c:strCache>
            </c:strRef>
          </c:tx>
          <c:spPr>
            <a:solidFill>
              <a:schemeClr val="accent1"/>
            </a:solidFill>
            <a:ln>
              <a:noFill/>
            </a:ln>
            <a:effectLst/>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Flavor!$H$69:$H$78</c:f>
              <c:numCache>
                <c:formatCode>"$"#,##0</c:formatCode>
                <c:ptCount val="10"/>
                <c:pt idx="0">
                  <c:v>198230.50800000018</c:v>
                </c:pt>
                <c:pt idx="1">
                  <c:v>380562.88920000009</c:v>
                </c:pt>
                <c:pt idx="2">
                  <c:v>211880.54589999994</c:v>
                </c:pt>
                <c:pt idx="3">
                  <c:v>282209.6023000002</c:v>
                </c:pt>
                <c:pt idx="4">
                  <c:v>377509.97819999984</c:v>
                </c:pt>
                <c:pt idx="5">
                  <c:v>175838.43299999982</c:v>
                </c:pt>
                <c:pt idx="6">
                  <c:v>321002.85659999965</c:v>
                </c:pt>
                <c:pt idx="7">
                  <c:v>313964.01940000005</c:v>
                </c:pt>
                <c:pt idx="8">
                  <c:v>184849.59520000007</c:v>
                </c:pt>
                <c:pt idx="9">
                  <c:v>323203.85779999977</c:v>
                </c:pt>
              </c:numCache>
            </c:numRef>
          </c:val>
          <c:extLst>
            <c:ext xmlns:c16="http://schemas.microsoft.com/office/drawing/2014/chart" uri="{C3380CC4-5D6E-409C-BE32-E72D297353CC}">
              <c16:uniqueId val="{00000000-72F0-4FEF-8B95-8830EEEDC869}"/>
            </c:ext>
          </c:extLst>
        </c:ser>
        <c:ser>
          <c:idx val="1"/>
          <c:order val="1"/>
          <c:tx>
            <c:strRef>
              <c:f>Flavor!$I$68</c:f>
              <c:strCache>
                <c:ptCount val="1"/>
                <c:pt idx="0">
                  <c:v>Sum of Cost</c:v>
                </c:pt>
              </c:strCache>
            </c:strRef>
          </c:tx>
          <c:spPr>
            <a:solidFill>
              <a:schemeClr val="accent2"/>
            </a:solidFill>
            <a:ln>
              <a:noFill/>
            </a:ln>
            <a:effectLst/>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Flavor!$I$69:$I$78</c:f>
              <c:numCache>
                <c:formatCode>"$"#,##0</c:formatCode>
                <c:ptCount val="10"/>
                <c:pt idx="0">
                  <c:v>70412.560000000012</c:v>
                </c:pt>
                <c:pt idx="1">
                  <c:v>117188.81999999989</c:v>
                </c:pt>
                <c:pt idx="2">
                  <c:v>76336.259999999966</c:v>
                </c:pt>
                <c:pt idx="3">
                  <c:v>98772.459999999963</c:v>
                </c:pt>
                <c:pt idx="4">
                  <c:v>108362.36000000003</c:v>
                </c:pt>
                <c:pt idx="5">
                  <c:v>51170.64</c:v>
                </c:pt>
                <c:pt idx="6">
                  <c:v>98291.309999999939</c:v>
                </c:pt>
                <c:pt idx="7">
                  <c:v>100413.83</c:v>
                </c:pt>
                <c:pt idx="8">
                  <c:v>56071.5</c:v>
                </c:pt>
                <c:pt idx="9">
                  <c:v>110751.73000000004</c:v>
                </c:pt>
              </c:numCache>
            </c:numRef>
          </c:val>
          <c:extLst>
            <c:ext xmlns:c16="http://schemas.microsoft.com/office/drawing/2014/chart" uri="{C3380CC4-5D6E-409C-BE32-E72D297353CC}">
              <c16:uniqueId val="{00000001-72F0-4FEF-8B95-8830EEEDC869}"/>
            </c:ext>
          </c:extLst>
        </c:ser>
        <c:ser>
          <c:idx val="2"/>
          <c:order val="2"/>
          <c:tx>
            <c:strRef>
              <c:f>Flavor!$J$68</c:f>
              <c:strCache>
                <c:ptCount val="1"/>
                <c:pt idx="0">
                  <c:v>Sum of Profits</c:v>
                </c:pt>
              </c:strCache>
            </c:strRef>
          </c:tx>
          <c:spPr>
            <a:solidFill>
              <a:schemeClr val="accent3"/>
            </a:solidFill>
            <a:ln>
              <a:noFill/>
            </a:ln>
            <a:effectLst/>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Flavor!$J$69:$J$78</c:f>
              <c:numCache>
                <c:formatCode>"$"#,##0</c:formatCode>
                <c:ptCount val="10"/>
                <c:pt idx="0">
                  <c:v>127817.94800000016</c:v>
                </c:pt>
                <c:pt idx="1">
                  <c:v>263374.0692000002</c:v>
                </c:pt>
                <c:pt idx="2">
                  <c:v>135544.28589999996</c:v>
                </c:pt>
                <c:pt idx="3">
                  <c:v>183437.14230000024</c:v>
                </c:pt>
                <c:pt idx="4">
                  <c:v>269147.61819999979</c:v>
                </c:pt>
                <c:pt idx="5">
                  <c:v>124667.79299999982</c:v>
                </c:pt>
                <c:pt idx="6">
                  <c:v>222711.54659999971</c:v>
                </c:pt>
                <c:pt idx="7">
                  <c:v>213550.18940000003</c:v>
                </c:pt>
                <c:pt idx="8">
                  <c:v>128778.09520000007</c:v>
                </c:pt>
                <c:pt idx="9">
                  <c:v>212452.12779999973</c:v>
                </c:pt>
              </c:numCache>
            </c:numRef>
          </c:val>
          <c:extLst>
            <c:ext xmlns:c16="http://schemas.microsoft.com/office/drawing/2014/chart" uri="{C3380CC4-5D6E-409C-BE32-E72D297353CC}">
              <c16:uniqueId val="{00000002-72F0-4FEF-8B95-8830EEEDC869}"/>
            </c:ext>
          </c:extLst>
        </c:ser>
        <c:dLbls>
          <c:showLegendKey val="0"/>
          <c:showVal val="0"/>
          <c:showCatName val="0"/>
          <c:showSerName val="0"/>
          <c:showPercent val="0"/>
          <c:showBubbleSize val="0"/>
        </c:dLbls>
        <c:gapWidth val="219"/>
        <c:axId val="1869156704"/>
        <c:axId val="1232431504"/>
      </c:barChart>
      <c:barChart>
        <c:barDir val="col"/>
        <c:grouping val="clustered"/>
        <c:varyColors val="0"/>
        <c:ser>
          <c:idx val="3"/>
          <c:order val="3"/>
          <c:tx>
            <c:strRef>
              <c:f>Flavor!$K$68</c:f>
              <c:strCache>
                <c:ptCount val="1"/>
                <c:pt idx="0">
                  <c:v>Sum of Units</c:v>
                </c:pt>
              </c:strCache>
            </c:strRef>
          </c:tx>
          <c:spPr>
            <a:solidFill>
              <a:schemeClr val="accent4"/>
            </a:solidFill>
            <a:ln>
              <a:noFill/>
            </a:ln>
            <a:effectLst/>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Flavor!$K$69:$K$78</c:f>
              <c:numCache>
                <c:formatCode>_(* #,##0_);_(* \(#,##0\);_(* "-"??_);_(@_)</c:formatCode>
                <c:ptCount val="10"/>
                <c:pt idx="0">
                  <c:v>35833</c:v>
                </c:pt>
                <c:pt idx="1">
                  <c:v>62557</c:v>
                </c:pt>
                <c:pt idx="2">
                  <c:v>40068</c:v>
                </c:pt>
                <c:pt idx="3">
                  <c:v>50227</c:v>
                </c:pt>
                <c:pt idx="4">
                  <c:v>62481</c:v>
                </c:pt>
                <c:pt idx="5">
                  <c:v>30133</c:v>
                </c:pt>
                <c:pt idx="6">
                  <c:v>53582</c:v>
                </c:pt>
                <c:pt idx="7">
                  <c:v>53062</c:v>
                </c:pt>
                <c:pt idx="8">
                  <c:v>30986</c:v>
                </c:pt>
                <c:pt idx="9">
                  <c:v>57472</c:v>
                </c:pt>
              </c:numCache>
            </c:numRef>
          </c:val>
          <c:extLst>
            <c:ext xmlns:c16="http://schemas.microsoft.com/office/drawing/2014/chart" uri="{C3380CC4-5D6E-409C-BE32-E72D297353CC}">
              <c16:uniqueId val="{00000003-72F0-4FEF-8B95-8830EEEDC869}"/>
            </c:ext>
          </c:extLst>
        </c:ser>
        <c:dLbls>
          <c:showLegendKey val="0"/>
          <c:showVal val="0"/>
          <c:showCatName val="0"/>
          <c:showSerName val="0"/>
          <c:showPercent val="0"/>
          <c:showBubbleSize val="0"/>
        </c:dLbls>
        <c:gapWidth val="219"/>
        <c:axId val="1869176704"/>
        <c:axId val="1778394624"/>
      </c:barChart>
      <c:catAx>
        <c:axId val="186915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Flavor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31504"/>
        <c:crosses val="autoZero"/>
        <c:auto val="1"/>
        <c:lblAlgn val="ctr"/>
        <c:lblOffset val="100"/>
        <c:noMultiLvlLbl val="0"/>
      </c:catAx>
      <c:valAx>
        <c:axId val="123243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56704"/>
        <c:crosses val="autoZero"/>
        <c:crossBetween val="between"/>
      </c:valAx>
      <c:valAx>
        <c:axId val="1778394624"/>
        <c:scaling>
          <c:orientation val="minMax"/>
          <c:max val="4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76704"/>
        <c:crosses val="max"/>
        <c:crossBetween val="between"/>
      </c:valAx>
      <c:catAx>
        <c:axId val="1869176704"/>
        <c:scaling>
          <c:orientation val="minMax"/>
        </c:scaling>
        <c:delete val="1"/>
        <c:axPos val="b"/>
        <c:numFmt formatCode="General" sourceLinked="1"/>
        <c:majorTickMark val="out"/>
        <c:minorTickMark val="none"/>
        <c:tickLblPos val="nextTo"/>
        <c:crossAx val="1778394624"/>
        <c:crosses val="autoZero"/>
        <c:auto val="1"/>
        <c:lblAlgn val="ctr"/>
        <c:lblOffset val="100"/>
        <c:noMultiLvlLbl val="0"/>
      </c:catAx>
      <c:spPr>
        <a:noFill/>
        <a:ln>
          <a:noFill/>
        </a:ln>
        <a:effectLst/>
      </c:spPr>
    </c:plotArea>
    <c:legend>
      <c:legendPos val="b"/>
      <c:layout>
        <c:manualLayout>
          <c:xMode val="edge"/>
          <c:yMode val="edge"/>
          <c:x val="0.64865369885778523"/>
          <c:y val="2.8588589267087669E-2"/>
          <c:w val="0.19281513291708754"/>
          <c:h val="0.22627369495479727"/>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Flavors by Profits</a:t>
            </a:r>
          </a:p>
        </c:rich>
      </c:tx>
      <c:layout>
        <c:manualLayout>
          <c:xMode val="edge"/>
          <c:yMode val="edge"/>
          <c:x val="2.9588499487076505E-2"/>
          <c:y val="2.8694404591104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59192947843261"/>
          <c:y val="0.17171296296296296"/>
          <c:w val="0.67004625172041055"/>
          <c:h val="0.56451625838436859"/>
        </c:manualLayout>
      </c:layout>
      <c:barChart>
        <c:barDir val="col"/>
        <c:grouping val="clustered"/>
        <c:varyColors val="0"/>
        <c:ser>
          <c:idx val="0"/>
          <c:order val="0"/>
          <c:tx>
            <c:strRef>
              <c:f>Flavor!$H$100</c:f>
              <c:strCache>
                <c:ptCount val="1"/>
                <c:pt idx="0">
                  <c:v>Sum of Revenue</c:v>
                </c:pt>
              </c:strCache>
            </c:strRef>
          </c:tx>
          <c:spPr>
            <a:solidFill>
              <a:schemeClr val="accent1"/>
            </a:solidFill>
            <a:ln>
              <a:noFill/>
            </a:ln>
            <a:effectLst/>
          </c:spPr>
          <c:invertIfNegative val="0"/>
          <c:cat>
            <c:strRef>
              <c:f>Flavor!$G$101:$G$110</c:f>
              <c:strCache>
                <c:ptCount val="10"/>
                <c:pt idx="0">
                  <c:v>Butter Pecan</c:v>
                </c:pt>
                <c:pt idx="1">
                  <c:v>Chocolate</c:v>
                </c:pt>
                <c:pt idx="2">
                  <c:v>Chocolate Chip</c:v>
                </c:pt>
                <c:pt idx="3">
                  <c:v>Chocolate Chip Cookie Dough</c:v>
                </c:pt>
                <c:pt idx="4">
                  <c:v>Coffee</c:v>
                </c:pt>
                <c:pt idx="5">
                  <c:v>French Vanilla</c:v>
                </c:pt>
                <c:pt idx="6">
                  <c:v>Rocky Road</c:v>
                </c:pt>
                <c:pt idx="7">
                  <c:v>Strawberry</c:v>
                </c:pt>
                <c:pt idx="8">
                  <c:v>Turtle Soup</c:v>
                </c:pt>
                <c:pt idx="9">
                  <c:v>Vanilla</c:v>
                </c:pt>
              </c:strCache>
            </c:strRef>
          </c:cat>
          <c:val>
            <c:numRef>
              <c:f>Flavor!$H$101:$H$110</c:f>
              <c:numCache>
                <c:formatCode>"$"#,##0</c:formatCode>
                <c:ptCount val="10"/>
                <c:pt idx="0">
                  <c:v>198230.50800000018</c:v>
                </c:pt>
                <c:pt idx="1">
                  <c:v>380562.88920000009</c:v>
                </c:pt>
                <c:pt idx="2">
                  <c:v>211880.54589999994</c:v>
                </c:pt>
                <c:pt idx="3">
                  <c:v>282209.6023000002</c:v>
                </c:pt>
                <c:pt idx="4">
                  <c:v>377509.97819999984</c:v>
                </c:pt>
                <c:pt idx="5">
                  <c:v>168755.42900000006</c:v>
                </c:pt>
                <c:pt idx="6">
                  <c:v>321002.85659999965</c:v>
                </c:pt>
                <c:pt idx="7">
                  <c:v>313964.01940000005</c:v>
                </c:pt>
                <c:pt idx="8">
                  <c:v>184849.59520000007</c:v>
                </c:pt>
                <c:pt idx="9">
                  <c:v>323203.85779999977</c:v>
                </c:pt>
              </c:numCache>
            </c:numRef>
          </c:val>
          <c:extLst>
            <c:ext xmlns:c16="http://schemas.microsoft.com/office/drawing/2014/chart" uri="{C3380CC4-5D6E-409C-BE32-E72D297353CC}">
              <c16:uniqueId val="{00000000-B9AE-4B2A-8843-6DC4624EAC94}"/>
            </c:ext>
          </c:extLst>
        </c:ser>
        <c:ser>
          <c:idx val="1"/>
          <c:order val="1"/>
          <c:tx>
            <c:strRef>
              <c:f>Flavor!$I$100</c:f>
              <c:strCache>
                <c:ptCount val="1"/>
                <c:pt idx="0">
                  <c:v>Sum of Cost</c:v>
                </c:pt>
              </c:strCache>
            </c:strRef>
          </c:tx>
          <c:spPr>
            <a:solidFill>
              <a:schemeClr val="accent2"/>
            </a:solidFill>
            <a:ln>
              <a:noFill/>
            </a:ln>
            <a:effectLst/>
          </c:spPr>
          <c:invertIfNegative val="0"/>
          <c:cat>
            <c:strRef>
              <c:f>Flavor!$G$101:$G$110</c:f>
              <c:strCache>
                <c:ptCount val="10"/>
                <c:pt idx="0">
                  <c:v>Butter Pecan</c:v>
                </c:pt>
                <c:pt idx="1">
                  <c:v>Chocolate</c:v>
                </c:pt>
                <c:pt idx="2">
                  <c:v>Chocolate Chip</c:v>
                </c:pt>
                <c:pt idx="3">
                  <c:v>Chocolate Chip Cookie Dough</c:v>
                </c:pt>
                <c:pt idx="4">
                  <c:v>Coffee</c:v>
                </c:pt>
                <c:pt idx="5">
                  <c:v>French Vanilla</c:v>
                </c:pt>
                <c:pt idx="6">
                  <c:v>Rocky Road</c:v>
                </c:pt>
                <c:pt idx="7">
                  <c:v>Strawberry</c:v>
                </c:pt>
                <c:pt idx="8">
                  <c:v>Turtle Soup</c:v>
                </c:pt>
                <c:pt idx="9">
                  <c:v>Vanilla</c:v>
                </c:pt>
              </c:strCache>
            </c:strRef>
          </c:cat>
          <c:val>
            <c:numRef>
              <c:f>Flavor!$I$101:$I$110</c:f>
              <c:numCache>
                <c:formatCode>"$"#,##0</c:formatCode>
                <c:ptCount val="10"/>
                <c:pt idx="0">
                  <c:v>70412.560000000012</c:v>
                </c:pt>
                <c:pt idx="1">
                  <c:v>117188.81999999989</c:v>
                </c:pt>
                <c:pt idx="2">
                  <c:v>76336.259999999966</c:v>
                </c:pt>
                <c:pt idx="3">
                  <c:v>98772.459999999963</c:v>
                </c:pt>
                <c:pt idx="4">
                  <c:v>108362.36000000003</c:v>
                </c:pt>
                <c:pt idx="5">
                  <c:v>52369.819999999992</c:v>
                </c:pt>
                <c:pt idx="6">
                  <c:v>98291.309999999939</c:v>
                </c:pt>
                <c:pt idx="7">
                  <c:v>100413.83</c:v>
                </c:pt>
                <c:pt idx="8">
                  <c:v>56071.5</c:v>
                </c:pt>
                <c:pt idx="9">
                  <c:v>110751.73000000004</c:v>
                </c:pt>
              </c:numCache>
            </c:numRef>
          </c:val>
          <c:extLst>
            <c:ext xmlns:c16="http://schemas.microsoft.com/office/drawing/2014/chart" uri="{C3380CC4-5D6E-409C-BE32-E72D297353CC}">
              <c16:uniqueId val="{00000001-B9AE-4B2A-8843-6DC4624EAC94}"/>
            </c:ext>
          </c:extLst>
        </c:ser>
        <c:ser>
          <c:idx val="2"/>
          <c:order val="2"/>
          <c:tx>
            <c:strRef>
              <c:f>Flavor!$J$100</c:f>
              <c:strCache>
                <c:ptCount val="1"/>
                <c:pt idx="0">
                  <c:v>Sum of Profits</c:v>
                </c:pt>
              </c:strCache>
            </c:strRef>
          </c:tx>
          <c:spPr>
            <a:solidFill>
              <a:schemeClr val="accent3"/>
            </a:solidFill>
            <a:ln>
              <a:noFill/>
            </a:ln>
            <a:effectLst/>
          </c:spPr>
          <c:invertIfNegative val="0"/>
          <c:cat>
            <c:strRef>
              <c:f>Flavor!$G$101:$G$110</c:f>
              <c:strCache>
                <c:ptCount val="10"/>
                <c:pt idx="0">
                  <c:v>Butter Pecan</c:v>
                </c:pt>
                <c:pt idx="1">
                  <c:v>Chocolate</c:v>
                </c:pt>
                <c:pt idx="2">
                  <c:v>Chocolate Chip</c:v>
                </c:pt>
                <c:pt idx="3">
                  <c:v>Chocolate Chip Cookie Dough</c:v>
                </c:pt>
                <c:pt idx="4">
                  <c:v>Coffee</c:v>
                </c:pt>
                <c:pt idx="5">
                  <c:v>French Vanilla</c:v>
                </c:pt>
                <c:pt idx="6">
                  <c:v>Rocky Road</c:v>
                </c:pt>
                <c:pt idx="7">
                  <c:v>Strawberry</c:v>
                </c:pt>
                <c:pt idx="8">
                  <c:v>Turtle Soup</c:v>
                </c:pt>
                <c:pt idx="9">
                  <c:v>Vanilla</c:v>
                </c:pt>
              </c:strCache>
            </c:strRef>
          </c:cat>
          <c:val>
            <c:numRef>
              <c:f>Flavor!$J$101:$J$110</c:f>
              <c:numCache>
                <c:formatCode>"$"#,##0</c:formatCode>
                <c:ptCount val="10"/>
                <c:pt idx="0">
                  <c:v>127817.94800000016</c:v>
                </c:pt>
                <c:pt idx="1">
                  <c:v>263374.0692000002</c:v>
                </c:pt>
                <c:pt idx="2">
                  <c:v>135544.28589999996</c:v>
                </c:pt>
                <c:pt idx="3">
                  <c:v>183437.14230000024</c:v>
                </c:pt>
                <c:pt idx="4">
                  <c:v>269147.61819999979</c:v>
                </c:pt>
                <c:pt idx="5">
                  <c:v>116385.60900000007</c:v>
                </c:pt>
                <c:pt idx="6">
                  <c:v>222711.54659999971</c:v>
                </c:pt>
                <c:pt idx="7">
                  <c:v>213550.18940000003</c:v>
                </c:pt>
                <c:pt idx="8">
                  <c:v>128778.09520000007</c:v>
                </c:pt>
                <c:pt idx="9">
                  <c:v>212452.12779999973</c:v>
                </c:pt>
              </c:numCache>
            </c:numRef>
          </c:val>
          <c:extLst>
            <c:ext xmlns:c16="http://schemas.microsoft.com/office/drawing/2014/chart" uri="{C3380CC4-5D6E-409C-BE32-E72D297353CC}">
              <c16:uniqueId val="{00000002-B9AE-4B2A-8843-6DC4624EAC94}"/>
            </c:ext>
          </c:extLst>
        </c:ser>
        <c:dLbls>
          <c:showLegendKey val="0"/>
          <c:showVal val="0"/>
          <c:showCatName val="0"/>
          <c:showSerName val="0"/>
          <c:showPercent val="0"/>
          <c:showBubbleSize val="0"/>
        </c:dLbls>
        <c:gapWidth val="219"/>
        <c:axId val="1869156704"/>
        <c:axId val="1232431504"/>
      </c:barChart>
      <c:barChart>
        <c:barDir val="col"/>
        <c:grouping val="clustered"/>
        <c:varyColors val="0"/>
        <c:ser>
          <c:idx val="3"/>
          <c:order val="3"/>
          <c:tx>
            <c:strRef>
              <c:f>Flavor!$K$100</c:f>
              <c:strCache>
                <c:ptCount val="1"/>
                <c:pt idx="0">
                  <c:v>Sum of Units</c:v>
                </c:pt>
              </c:strCache>
            </c:strRef>
          </c:tx>
          <c:spPr>
            <a:solidFill>
              <a:schemeClr val="accent4"/>
            </a:solidFill>
            <a:ln>
              <a:noFill/>
            </a:ln>
            <a:effectLst/>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Flavor!$K$101:$K$110</c:f>
              <c:numCache>
                <c:formatCode>_(* #,##0_);_(* \(#,##0\);_(* "-"??_);_(@_)</c:formatCode>
                <c:ptCount val="10"/>
                <c:pt idx="0">
                  <c:v>35833</c:v>
                </c:pt>
                <c:pt idx="1">
                  <c:v>62557</c:v>
                </c:pt>
                <c:pt idx="2">
                  <c:v>40068</c:v>
                </c:pt>
                <c:pt idx="3">
                  <c:v>50227</c:v>
                </c:pt>
                <c:pt idx="4">
                  <c:v>62481</c:v>
                </c:pt>
                <c:pt idx="5">
                  <c:v>34048</c:v>
                </c:pt>
                <c:pt idx="6">
                  <c:v>53582</c:v>
                </c:pt>
                <c:pt idx="7">
                  <c:v>53062</c:v>
                </c:pt>
                <c:pt idx="8">
                  <c:v>30986</c:v>
                </c:pt>
                <c:pt idx="9">
                  <c:v>57472</c:v>
                </c:pt>
              </c:numCache>
            </c:numRef>
          </c:val>
          <c:extLst>
            <c:ext xmlns:c16="http://schemas.microsoft.com/office/drawing/2014/chart" uri="{C3380CC4-5D6E-409C-BE32-E72D297353CC}">
              <c16:uniqueId val="{00000003-B9AE-4B2A-8843-6DC4624EAC94}"/>
            </c:ext>
          </c:extLst>
        </c:ser>
        <c:dLbls>
          <c:showLegendKey val="0"/>
          <c:showVal val="0"/>
          <c:showCatName val="0"/>
          <c:showSerName val="0"/>
          <c:showPercent val="0"/>
          <c:showBubbleSize val="0"/>
        </c:dLbls>
        <c:gapWidth val="219"/>
        <c:axId val="1869176704"/>
        <c:axId val="1778394624"/>
      </c:barChart>
      <c:catAx>
        <c:axId val="186915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Flavor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431504"/>
        <c:crosses val="autoZero"/>
        <c:auto val="1"/>
        <c:lblAlgn val="ctr"/>
        <c:lblOffset val="100"/>
        <c:noMultiLvlLbl val="0"/>
      </c:catAx>
      <c:valAx>
        <c:axId val="123243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56704"/>
        <c:crosses val="autoZero"/>
        <c:crossBetween val="between"/>
      </c:valAx>
      <c:valAx>
        <c:axId val="1778394624"/>
        <c:scaling>
          <c:orientation val="minMax"/>
          <c:max val="4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176704"/>
        <c:crosses val="max"/>
        <c:crossBetween val="between"/>
      </c:valAx>
      <c:catAx>
        <c:axId val="1869176704"/>
        <c:scaling>
          <c:orientation val="minMax"/>
        </c:scaling>
        <c:delete val="1"/>
        <c:axPos val="b"/>
        <c:numFmt formatCode="General" sourceLinked="1"/>
        <c:majorTickMark val="out"/>
        <c:minorTickMark val="none"/>
        <c:tickLblPos val="nextTo"/>
        <c:crossAx val="1778394624"/>
        <c:crosses val="autoZero"/>
        <c:auto val="1"/>
        <c:lblAlgn val="ctr"/>
        <c:lblOffset val="100"/>
        <c:noMultiLvlLbl val="0"/>
      </c:catAx>
      <c:spPr>
        <a:noFill/>
        <a:ln>
          <a:noFill/>
        </a:ln>
        <a:effectLst/>
      </c:spPr>
    </c:plotArea>
    <c:legend>
      <c:legendPos val="b"/>
      <c:layout>
        <c:manualLayout>
          <c:xMode val="edge"/>
          <c:yMode val="edge"/>
          <c:x val="0.64865369885778523"/>
          <c:y val="2.8588589267087669E-2"/>
          <c:w val="0.19281513291708754"/>
          <c:h val="0.22627369495479727"/>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Sales-Team1.xlsx]Year!PivotTable5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Year</a:t>
            </a:r>
          </a:p>
        </c:rich>
      </c:tx>
      <c:layout>
        <c:manualLayout>
          <c:xMode val="edge"/>
          <c:yMode val="edge"/>
          <c:x val="0.43804607490058245"/>
          <c:y val="4.52755905511811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77070636906748E-2"/>
          <c:y val="0.18458114610673665"/>
          <c:w val="0.83973928744909765"/>
          <c:h val="0.6812648720038289"/>
        </c:manualLayout>
      </c:layout>
      <c:barChart>
        <c:barDir val="col"/>
        <c:grouping val="clustered"/>
        <c:varyColors val="0"/>
        <c:ser>
          <c:idx val="0"/>
          <c:order val="0"/>
          <c:tx>
            <c:strRef>
              <c:f>Year!$B$1</c:f>
              <c:strCache>
                <c:ptCount val="1"/>
                <c:pt idx="0">
                  <c:v>Sum of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Year!$A$2:$A$31</c:f>
              <c:strCach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strCache>
            </c:strRef>
          </c:cat>
          <c:val>
            <c:numRef>
              <c:f>Year!$B$2:$B$31</c:f>
              <c:numCache>
                <c:formatCode>"$"#,##0</c:formatCode>
                <c:ptCount val="29"/>
                <c:pt idx="0">
                  <c:v>407922.43300000008</c:v>
                </c:pt>
                <c:pt idx="1">
                  <c:v>288809.42050000001</c:v>
                </c:pt>
                <c:pt idx="2">
                  <c:v>230495.00650000005</c:v>
                </c:pt>
                <c:pt idx="3">
                  <c:v>286866.09729999991</c:v>
                </c:pt>
                <c:pt idx="4">
                  <c:v>327665.65599999996</c:v>
                </c:pt>
                <c:pt idx="5">
                  <c:v>339243.71510000003</c:v>
                </c:pt>
                <c:pt idx="6">
                  <c:v>401373.75760000019</c:v>
                </c:pt>
                <c:pt idx="7">
                  <c:v>363582.49649999989</c:v>
                </c:pt>
                <c:pt idx="8">
                  <c:v>367527.19380000018</c:v>
                </c:pt>
                <c:pt idx="9">
                  <c:v>428759.20819999999</c:v>
                </c:pt>
                <c:pt idx="10">
                  <c:v>458751.45420000009</c:v>
                </c:pt>
                <c:pt idx="11">
                  <c:v>329636.69999999995</c:v>
                </c:pt>
                <c:pt idx="12">
                  <c:v>427955.85000000003</c:v>
                </c:pt>
                <c:pt idx="13">
                  <c:v>413844.89000000007</c:v>
                </c:pt>
                <c:pt idx="14">
                  <c:v>425805.19999999984</c:v>
                </c:pt>
                <c:pt idx="15">
                  <c:v>408100.62999999983</c:v>
                </c:pt>
                <c:pt idx="16">
                  <c:v>397115.5199999999</c:v>
                </c:pt>
                <c:pt idx="17">
                  <c:v>473441.01000000007</c:v>
                </c:pt>
                <c:pt idx="18">
                  <c:v>454772.98000000016</c:v>
                </c:pt>
                <c:pt idx="19">
                  <c:v>438954.12000000011</c:v>
                </c:pt>
                <c:pt idx="20">
                  <c:v>460732.6</c:v>
                </c:pt>
                <c:pt idx="21">
                  <c:v>651732.59999999986</c:v>
                </c:pt>
                <c:pt idx="22">
                  <c:v>689932.59999999951</c:v>
                </c:pt>
                <c:pt idx="23">
                  <c:v>721992.59999999951</c:v>
                </c:pt>
                <c:pt idx="24">
                  <c:v>740992.59999999951</c:v>
                </c:pt>
                <c:pt idx="25">
                  <c:v>698242.60000000044</c:v>
                </c:pt>
                <c:pt idx="26">
                  <c:v>663732.60000000009</c:v>
                </c:pt>
                <c:pt idx="27">
                  <c:v>643142.6</c:v>
                </c:pt>
                <c:pt idx="28">
                  <c:v>723092.59999999939</c:v>
                </c:pt>
              </c:numCache>
            </c:numRef>
          </c:val>
          <c:extLst>
            <c:ext xmlns:c16="http://schemas.microsoft.com/office/drawing/2014/chart" uri="{C3380CC4-5D6E-409C-BE32-E72D297353CC}">
              <c16:uniqueId val="{00000000-D8A5-41A1-AB9F-B48211D9D1FE}"/>
            </c:ext>
          </c:extLst>
        </c:ser>
        <c:ser>
          <c:idx val="1"/>
          <c:order val="1"/>
          <c:tx>
            <c:strRef>
              <c:f>Year!$C$1</c:f>
              <c:strCache>
                <c:ptCount val="1"/>
                <c:pt idx="0">
                  <c:v>Sum of 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Year!$A$2:$A$31</c:f>
              <c:strCach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strCache>
            </c:strRef>
          </c:cat>
          <c:val>
            <c:numRef>
              <c:f>Year!$C$2:$C$31</c:f>
              <c:numCache>
                <c:formatCode>"$"#,##0</c:formatCode>
                <c:ptCount val="29"/>
                <c:pt idx="0">
                  <c:v>169919.14999999997</c:v>
                </c:pt>
                <c:pt idx="1">
                  <c:v>102313.51999999997</c:v>
                </c:pt>
                <c:pt idx="2">
                  <c:v>66635.929999999993</c:v>
                </c:pt>
                <c:pt idx="3">
                  <c:v>97539.810000000056</c:v>
                </c:pt>
                <c:pt idx="4">
                  <c:v>121164.23000000001</c:v>
                </c:pt>
                <c:pt idx="5">
                  <c:v>130122.37</c:v>
                </c:pt>
                <c:pt idx="6">
                  <c:v>164152.95000000001</c:v>
                </c:pt>
                <c:pt idx="7">
                  <c:v>153102.32000000007</c:v>
                </c:pt>
                <c:pt idx="8">
                  <c:v>156189.12999999998</c:v>
                </c:pt>
                <c:pt idx="9">
                  <c:v>196438.27</c:v>
                </c:pt>
                <c:pt idx="10">
                  <c:v>210446.47999999998</c:v>
                </c:pt>
                <c:pt idx="11">
                  <c:v>141128.54</c:v>
                </c:pt>
                <c:pt idx="12">
                  <c:v>187510.91</c:v>
                </c:pt>
                <c:pt idx="13">
                  <c:v>177188.43</c:v>
                </c:pt>
                <c:pt idx="14">
                  <c:v>184461.78000000003</c:v>
                </c:pt>
                <c:pt idx="15">
                  <c:v>173897.88999999996</c:v>
                </c:pt>
                <c:pt idx="16">
                  <c:v>167499.98000000004</c:v>
                </c:pt>
                <c:pt idx="17">
                  <c:v>208642.34999999998</c:v>
                </c:pt>
                <c:pt idx="18">
                  <c:v>195899.74</c:v>
                </c:pt>
                <c:pt idx="19">
                  <c:v>184647.5</c:v>
                </c:pt>
                <c:pt idx="20">
                  <c:v>199411.22</c:v>
                </c:pt>
                <c:pt idx="21">
                  <c:v>201321.22</c:v>
                </c:pt>
                <c:pt idx="22">
                  <c:v>98715</c:v>
                </c:pt>
                <c:pt idx="23">
                  <c:v>100540</c:v>
                </c:pt>
                <c:pt idx="24">
                  <c:v>207371.22</c:v>
                </c:pt>
                <c:pt idx="25">
                  <c:v>202621.21999999997</c:v>
                </c:pt>
                <c:pt idx="26">
                  <c:v>169642.96</c:v>
                </c:pt>
                <c:pt idx="27">
                  <c:v>101490</c:v>
                </c:pt>
                <c:pt idx="28">
                  <c:v>145462.42999999996</c:v>
                </c:pt>
              </c:numCache>
            </c:numRef>
          </c:val>
          <c:extLst>
            <c:ext xmlns:c16="http://schemas.microsoft.com/office/drawing/2014/chart" uri="{C3380CC4-5D6E-409C-BE32-E72D297353CC}">
              <c16:uniqueId val="{00000001-D8A5-41A1-AB9F-B48211D9D1FE}"/>
            </c:ext>
          </c:extLst>
        </c:ser>
        <c:dLbls>
          <c:showLegendKey val="0"/>
          <c:showVal val="0"/>
          <c:showCatName val="0"/>
          <c:showSerName val="0"/>
          <c:showPercent val="0"/>
          <c:showBubbleSize val="0"/>
        </c:dLbls>
        <c:gapWidth val="219"/>
        <c:axId val="622603152"/>
        <c:axId val="551563808"/>
      </c:barChart>
      <c:barChart>
        <c:barDir val="col"/>
        <c:grouping val="clustered"/>
        <c:varyColors val="0"/>
        <c:ser>
          <c:idx val="3"/>
          <c:order val="3"/>
          <c:tx>
            <c:strRef>
              <c:f>Year!$E$1</c:f>
              <c:strCache>
                <c:ptCount val="1"/>
                <c:pt idx="0">
                  <c:v>Sum of Units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Year!$A$2:$A$31</c:f>
              <c:strCach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strCache>
            </c:strRef>
          </c:cat>
          <c:val>
            <c:numRef>
              <c:f>Year!$E$2:$E$31</c:f>
              <c:numCache>
                <c:formatCode>_(* #,##0_);_(* \(#,##0\);_(* "-"??_);_(@_)</c:formatCode>
                <c:ptCount val="29"/>
                <c:pt idx="0">
                  <c:v>77475</c:v>
                </c:pt>
                <c:pt idx="1">
                  <c:v>46458</c:v>
                </c:pt>
                <c:pt idx="2">
                  <c:v>33697</c:v>
                </c:pt>
                <c:pt idx="3">
                  <c:v>50625</c:v>
                </c:pt>
                <c:pt idx="4">
                  <c:v>61073</c:v>
                </c:pt>
                <c:pt idx="5">
                  <c:v>65711</c:v>
                </c:pt>
                <c:pt idx="6">
                  <c:v>83157</c:v>
                </c:pt>
                <c:pt idx="7">
                  <c:v>77244</c:v>
                </c:pt>
                <c:pt idx="8">
                  <c:v>78437</c:v>
                </c:pt>
                <c:pt idx="9">
                  <c:v>93785</c:v>
                </c:pt>
                <c:pt idx="10">
                  <c:v>95784</c:v>
                </c:pt>
                <c:pt idx="11">
                  <c:v>68730</c:v>
                </c:pt>
                <c:pt idx="12">
                  <c:v>90215</c:v>
                </c:pt>
                <c:pt idx="13">
                  <c:v>83911</c:v>
                </c:pt>
                <c:pt idx="14">
                  <c:v>88680</c:v>
                </c:pt>
                <c:pt idx="15">
                  <c:v>82787</c:v>
                </c:pt>
                <c:pt idx="16">
                  <c:v>79598</c:v>
                </c:pt>
                <c:pt idx="17">
                  <c:v>99899</c:v>
                </c:pt>
                <c:pt idx="18">
                  <c:v>94902</c:v>
                </c:pt>
                <c:pt idx="19">
                  <c:v>89438</c:v>
                </c:pt>
                <c:pt idx="20">
                  <c:v>93940</c:v>
                </c:pt>
                <c:pt idx="21">
                  <c:v>95492</c:v>
                </c:pt>
                <c:pt idx="22">
                  <c:v>95493</c:v>
                </c:pt>
                <c:pt idx="23">
                  <c:v>94484</c:v>
                </c:pt>
                <c:pt idx="24">
                  <c:v>94489</c:v>
                </c:pt>
                <c:pt idx="25">
                  <c:v>94494</c:v>
                </c:pt>
                <c:pt idx="26">
                  <c:v>94501</c:v>
                </c:pt>
                <c:pt idx="27">
                  <c:v>94505</c:v>
                </c:pt>
                <c:pt idx="28">
                  <c:v>94477</c:v>
                </c:pt>
              </c:numCache>
            </c:numRef>
          </c:val>
          <c:extLst>
            <c:ext xmlns:c16="http://schemas.microsoft.com/office/drawing/2014/chart" uri="{C3380CC4-5D6E-409C-BE32-E72D297353CC}">
              <c16:uniqueId val="{00000002-D8A5-41A1-AB9F-B48211D9D1FE}"/>
            </c:ext>
          </c:extLst>
        </c:ser>
        <c:dLbls>
          <c:showLegendKey val="0"/>
          <c:showVal val="0"/>
          <c:showCatName val="0"/>
          <c:showSerName val="0"/>
          <c:showPercent val="0"/>
          <c:showBubbleSize val="0"/>
        </c:dLbls>
        <c:gapWidth val="219"/>
        <c:axId val="646988016"/>
        <c:axId val="668475600"/>
      </c:barChart>
      <c:lineChart>
        <c:grouping val="standard"/>
        <c:varyColors val="0"/>
        <c:ser>
          <c:idx val="2"/>
          <c:order val="2"/>
          <c:tx>
            <c:strRef>
              <c:f>Year!$D$1</c:f>
              <c:strCache>
                <c:ptCount val="1"/>
                <c:pt idx="0">
                  <c:v>Sum of Profits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Year!$A$2:$A$31</c:f>
              <c:strCache>
                <c:ptCount val="29"/>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pt idx="25">
                  <c:v>2014</c:v>
                </c:pt>
                <c:pt idx="26">
                  <c:v>2015</c:v>
                </c:pt>
                <c:pt idx="27">
                  <c:v>2016</c:v>
                </c:pt>
                <c:pt idx="28">
                  <c:v>2017</c:v>
                </c:pt>
              </c:strCache>
            </c:strRef>
          </c:cat>
          <c:val>
            <c:numRef>
              <c:f>Year!$D$2:$D$31</c:f>
              <c:numCache>
                <c:formatCode>"$"#,##0</c:formatCode>
                <c:ptCount val="29"/>
                <c:pt idx="0">
                  <c:v>238003.28300000011</c:v>
                </c:pt>
                <c:pt idx="1">
                  <c:v>186495.90050000005</c:v>
                </c:pt>
                <c:pt idx="2">
                  <c:v>163859.07650000005</c:v>
                </c:pt>
                <c:pt idx="3">
                  <c:v>189326.28729999985</c:v>
                </c:pt>
                <c:pt idx="4">
                  <c:v>206501.42599999995</c:v>
                </c:pt>
                <c:pt idx="5">
                  <c:v>209121.34510000004</c:v>
                </c:pt>
                <c:pt idx="6">
                  <c:v>237220.80760000017</c:v>
                </c:pt>
                <c:pt idx="7">
                  <c:v>210480.17649999983</c:v>
                </c:pt>
                <c:pt idx="8">
                  <c:v>211338.06380000021</c:v>
                </c:pt>
                <c:pt idx="9">
                  <c:v>232320.9382</c:v>
                </c:pt>
                <c:pt idx="10">
                  <c:v>248304.97420000011</c:v>
                </c:pt>
                <c:pt idx="11">
                  <c:v>188508.15999999995</c:v>
                </c:pt>
                <c:pt idx="12">
                  <c:v>240444.94000000003</c:v>
                </c:pt>
                <c:pt idx="13">
                  <c:v>236656.46000000008</c:v>
                </c:pt>
                <c:pt idx="14">
                  <c:v>241343.41999999981</c:v>
                </c:pt>
                <c:pt idx="15">
                  <c:v>234202.73999999987</c:v>
                </c:pt>
                <c:pt idx="16">
                  <c:v>229615.53999999986</c:v>
                </c:pt>
                <c:pt idx="17">
                  <c:v>264798.66000000009</c:v>
                </c:pt>
                <c:pt idx="18">
                  <c:v>258873.24000000017</c:v>
                </c:pt>
                <c:pt idx="19">
                  <c:v>254306.62000000011</c:v>
                </c:pt>
                <c:pt idx="20">
                  <c:v>261321.37999999998</c:v>
                </c:pt>
                <c:pt idx="21">
                  <c:v>450411.37999999989</c:v>
                </c:pt>
                <c:pt idx="22">
                  <c:v>591217.59999999951</c:v>
                </c:pt>
                <c:pt idx="23">
                  <c:v>621452.59999999951</c:v>
                </c:pt>
                <c:pt idx="24">
                  <c:v>533621.37999999954</c:v>
                </c:pt>
                <c:pt idx="25">
                  <c:v>495621.38000000047</c:v>
                </c:pt>
                <c:pt idx="26">
                  <c:v>494089.64000000013</c:v>
                </c:pt>
                <c:pt idx="27">
                  <c:v>541652.6</c:v>
                </c:pt>
                <c:pt idx="28">
                  <c:v>577630.16999999946</c:v>
                </c:pt>
              </c:numCache>
            </c:numRef>
          </c:val>
          <c:smooth val="0"/>
          <c:extLst>
            <c:ext xmlns:c16="http://schemas.microsoft.com/office/drawing/2014/chart" uri="{C3380CC4-5D6E-409C-BE32-E72D297353CC}">
              <c16:uniqueId val="{00000003-D8A5-41A1-AB9F-B48211D9D1FE}"/>
            </c:ext>
          </c:extLst>
        </c:ser>
        <c:dLbls>
          <c:showLegendKey val="0"/>
          <c:showVal val="0"/>
          <c:showCatName val="0"/>
          <c:showSerName val="0"/>
          <c:showPercent val="0"/>
          <c:showBubbleSize val="0"/>
        </c:dLbls>
        <c:marker val="1"/>
        <c:smooth val="0"/>
        <c:axId val="622603152"/>
        <c:axId val="551563808"/>
      </c:lineChart>
      <c:catAx>
        <c:axId val="622603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563808"/>
        <c:crosses val="autoZero"/>
        <c:auto val="1"/>
        <c:lblAlgn val="ctr"/>
        <c:lblOffset val="100"/>
        <c:noMultiLvlLbl val="0"/>
      </c:catAx>
      <c:valAx>
        <c:axId val="5515638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603152"/>
        <c:crosses val="autoZero"/>
        <c:crossBetween val="between"/>
      </c:valAx>
      <c:valAx>
        <c:axId val="668475600"/>
        <c:scaling>
          <c:orientation val="minMax"/>
          <c:max val="80000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988016"/>
        <c:crosses val="max"/>
        <c:crossBetween val="between"/>
      </c:valAx>
      <c:catAx>
        <c:axId val="646988016"/>
        <c:scaling>
          <c:orientation val="minMax"/>
        </c:scaling>
        <c:delete val="1"/>
        <c:axPos val="b"/>
        <c:numFmt formatCode="General" sourceLinked="1"/>
        <c:majorTickMark val="none"/>
        <c:minorTickMark val="none"/>
        <c:tickLblPos val="nextTo"/>
        <c:crossAx val="668475600"/>
        <c:crosses val="autoZero"/>
        <c:auto val="1"/>
        <c:lblAlgn val="ctr"/>
        <c:lblOffset val="100"/>
        <c:noMultiLvlLbl val="0"/>
      </c:catAx>
      <c:spPr>
        <a:noFill/>
        <a:ln>
          <a:noFill/>
        </a:ln>
        <a:effectLst/>
      </c:spPr>
    </c:plotArea>
    <c:legend>
      <c:legendPos val="r"/>
      <c:layout>
        <c:manualLayout>
          <c:xMode val="edge"/>
          <c:yMode val="edge"/>
          <c:x val="0.16502579418951938"/>
          <c:y val="0.2105381383650215"/>
          <c:w val="0.13896314633448087"/>
          <c:h val="0.259398148148148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Makeup of Revenue by Brand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2269225721784777"/>
          <c:y val="0.14856481481481484"/>
          <c:w val="0.84675218722659673"/>
          <c:h val="0.62329432779235938"/>
        </c:manualLayout>
      </c:layout>
      <c:barChart>
        <c:barDir val="col"/>
        <c:grouping val="percentStacked"/>
        <c:varyColors val="0"/>
        <c:ser>
          <c:idx val="1"/>
          <c:order val="0"/>
          <c:tx>
            <c:strRef>
              <c:f>Brand!$D$11</c:f>
              <c:strCache>
                <c:ptCount val="1"/>
                <c:pt idx="0">
                  <c:v>Sum of Profits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Brand!$A$12:$A$15</c:f>
              <c:strCache>
                <c:ptCount val="4"/>
                <c:pt idx="0">
                  <c:v>Baskin-Robbins</c:v>
                </c:pt>
                <c:pt idx="1">
                  <c:v>Ben and Jerry's</c:v>
                </c:pt>
                <c:pt idx="2">
                  <c:v>EDY's</c:v>
                </c:pt>
                <c:pt idx="3">
                  <c:v>Häagen-Dazs</c:v>
                </c:pt>
              </c:strCache>
            </c:strRef>
          </c:cat>
          <c:val>
            <c:numRef>
              <c:f>Brand!$D$12:$D$15</c:f>
              <c:numCache>
                <c:formatCode>"$"#,##0</c:formatCode>
                <c:ptCount val="4"/>
                <c:pt idx="0">
                  <c:v>2272032.260000003</c:v>
                </c:pt>
                <c:pt idx="1">
                  <c:v>2735693.04369999</c:v>
                </c:pt>
                <c:pt idx="2">
                  <c:v>1384882.8947999997</c:v>
                </c:pt>
                <c:pt idx="3">
                  <c:v>2656131.9901999934</c:v>
                </c:pt>
              </c:numCache>
            </c:numRef>
          </c:val>
          <c:extLst>
            <c:ext xmlns:c16="http://schemas.microsoft.com/office/drawing/2014/chart" uri="{C3380CC4-5D6E-409C-BE32-E72D297353CC}">
              <c16:uniqueId val="{00000001-4121-45B4-9347-FF978AD54143}"/>
            </c:ext>
          </c:extLst>
        </c:ser>
        <c:ser>
          <c:idx val="0"/>
          <c:order val="1"/>
          <c:tx>
            <c:strRef>
              <c:f>Brand!$C$11</c:f>
              <c:strCache>
                <c:ptCount val="1"/>
                <c:pt idx="0">
                  <c:v>Sum of 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Brand!$A$12:$A$15</c:f>
              <c:strCache>
                <c:ptCount val="4"/>
                <c:pt idx="0">
                  <c:v>Baskin-Robbins</c:v>
                </c:pt>
                <c:pt idx="1">
                  <c:v>Ben and Jerry's</c:v>
                </c:pt>
                <c:pt idx="2">
                  <c:v>EDY's</c:v>
                </c:pt>
                <c:pt idx="3">
                  <c:v>Häagen-Dazs</c:v>
                </c:pt>
              </c:strCache>
            </c:strRef>
          </c:cat>
          <c:val>
            <c:numRef>
              <c:f>Brand!$C$12:$C$15</c:f>
              <c:numCache>
                <c:formatCode>"$"#,##0</c:formatCode>
                <c:ptCount val="4"/>
                <c:pt idx="0">
                  <c:v>1223538.8100000015</c:v>
                </c:pt>
                <c:pt idx="1">
                  <c:v>1458176.5</c:v>
                </c:pt>
                <c:pt idx="2">
                  <c:v>465533</c:v>
                </c:pt>
                <c:pt idx="3">
                  <c:v>1468228.2400000023</c:v>
                </c:pt>
              </c:numCache>
            </c:numRef>
          </c:val>
          <c:extLst>
            <c:ext xmlns:c16="http://schemas.microsoft.com/office/drawing/2014/chart" uri="{C3380CC4-5D6E-409C-BE32-E72D297353CC}">
              <c16:uniqueId val="{00000000-4121-45B4-9347-FF978AD54143}"/>
            </c:ext>
          </c:extLst>
        </c:ser>
        <c:dLbls>
          <c:dLblPos val="ctr"/>
          <c:showLegendKey val="0"/>
          <c:showVal val="1"/>
          <c:showCatName val="0"/>
          <c:showSerName val="0"/>
          <c:showPercent val="0"/>
          <c:showBubbleSize val="0"/>
        </c:dLbls>
        <c:gapWidth val="150"/>
        <c:overlap val="100"/>
        <c:axId val="546377647"/>
        <c:axId val="2098481903"/>
      </c:barChart>
      <c:catAx>
        <c:axId val="5463776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481903"/>
        <c:crosses val="autoZero"/>
        <c:auto val="1"/>
        <c:lblAlgn val="ctr"/>
        <c:lblOffset val="100"/>
        <c:noMultiLvlLbl val="0"/>
      </c:catAx>
      <c:valAx>
        <c:axId val="20984819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 of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377647"/>
        <c:crosses val="autoZero"/>
        <c:crossBetween val="between"/>
      </c:valAx>
      <c:spPr>
        <a:noFill/>
        <a:ln>
          <a:noFill/>
        </a:ln>
        <a:effectLst/>
      </c:spPr>
    </c:plotArea>
    <c:legend>
      <c:legendPos val="b"/>
      <c:layout>
        <c:manualLayout>
          <c:xMode val="edge"/>
          <c:yMode val="edge"/>
          <c:x val="0.79728280839895016"/>
          <c:y val="0.87557815689705432"/>
          <c:w val="0.1943232720909886"/>
          <c:h val="0.124421843102945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t>
            </a:r>
            <a:r>
              <a:rPr lang="en-US" baseline="0"/>
              <a:t> Makeup of Revenue by Store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1"/>
          <c:order val="0"/>
          <c:tx>
            <c:strRef>
              <c:f>Store!$D$15</c:f>
              <c:strCache>
                <c:ptCount val="1"/>
                <c:pt idx="0">
                  <c:v>Sum of Profits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Store!$A$16:$A$21</c:f>
              <c:strCache>
                <c:ptCount val="6"/>
                <c:pt idx="0">
                  <c:v>Centereach</c:v>
                </c:pt>
                <c:pt idx="1">
                  <c:v>Lake Grove</c:v>
                </c:pt>
                <c:pt idx="2">
                  <c:v>Selden</c:v>
                </c:pt>
                <c:pt idx="3">
                  <c:v>Smithtown</c:v>
                </c:pt>
                <c:pt idx="4">
                  <c:v>St James</c:v>
                </c:pt>
                <c:pt idx="5">
                  <c:v>Stony Brook</c:v>
                </c:pt>
              </c:strCache>
            </c:strRef>
          </c:cat>
          <c:val>
            <c:numRef>
              <c:f>Store!$D$16:$D$21</c:f>
              <c:numCache>
                <c:formatCode>"$"#,##0</c:formatCode>
                <c:ptCount val="6"/>
                <c:pt idx="0">
                  <c:v>1542932.0615999997</c:v>
                </c:pt>
                <c:pt idx="1">
                  <c:v>1572260.3554000021</c:v>
                </c:pt>
                <c:pt idx="2">
                  <c:v>1389375.4699000027</c:v>
                </c:pt>
                <c:pt idx="3">
                  <c:v>1312407.3858000024</c:v>
                </c:pt>
                <c:pt idx="4">
                  <c:v>1626986.4155999983</c:v>
                </c:pt>
                <c:pt idx="5">
                  <c:v>1604778.5004000072</c:v>
                </c:pt>
              </c:numCache>
            </c:numRef>
          </c:val>
          <c:extLst>
            <c:ext xmlns:c16="http://schemas.microsoft.com/office/drawing/2014/chart" uri="{C3380CC4-5D6E-409C-BE32-E72D297353CC}">
              <c16:uniqueId val="{00000000-2DC6-499B-B1D2-B4D29E171891}"/>
            </c:ext>
          </c:extLst>
        </c:ser>
        <c:ser>
          <c:idx val="0"/>
          <c:order val="1"/>
          <c:tx>
            <c:strRef>
              <c:f>Store!$C$15</c:f>
              <c:strCache>
                <c:ptCount val="1"/>
                <c:pt idx="0">
                  <c:v>Sum of 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Store!$A$16:$A$21</c:f>
              <c:strCache>
                <c:ptCount val="6"/>
                <c:pt idx="0">
                  <c:v>Centereach</c:v>
                </c:pt>
                <c:pt idx="1">
                  <c:v>Lake Grove</c:v>
                </c:pt>
                <c:pt idx="2">
                  <c:v>Selden</c:v>
                </c:pt>
                <c:pt idx="3">
                  <c:v>Smithtown</c:v>
                </c:pt>
                <c:pt idx="4">
                  <c:v>St James</c:v>
                </c:pt>
                <c:pt idx="5">
                  <c:v>Stony Brook</c:v>
                </c:pt>
              </c:strCache>
            </c:strRef>
          </c:cat>
          <c:val>
            <c:numRef>
              <c:f>Store!$C$16:$C$21</c:f>
              <c:numCache>
                <c:formatCode>"$"#,##0</c:formatCode>
                <c:ptCount val="6"/>
                <c:pt idx="0">
                  <c:v>790272.72000000102</c:v>
                </c:pt>
                <c:pt idx="1">
                  <c:v>800884.64999999898</c:v>
                </c:pt>
                <c:pt idx="2">
                  <c:v>715045.39</c:v>
                </c:pt>
                <c:pt idx="3">
                  <c:v>721077.23000000045</c:v>
                </c:pt>
                <c:pt idx="4">
                  <c:v>784703.26999999932</c:v>
                </c:pt>
                <c:pt idx="5">
                  <c:v>803493.28999999992</c:v>
                </c:pt>
              </c:numCache>
            </c:numRef>
          </c:val>
          <c:extLst>
            <c:ext xmlns:c16="http://schemas.microsoft.com/office/drawing/2014/chart" uri="{C3380CC4-5D6E-409C-BE32-E72D297353CC}">
              <c16:uniqueId val="{00000001-2DC6-499B-B1D2-B4D29E171891}"/>
            </c:ext>
          </c:extLst>
        </c:ser>
        <c:dLbls>
          <c:dLblPos val="ctr"/>
          <c:showLegendKey val="0"/>
          <c:showVal val="1"/>
          <c:showCatName val="0"/>
          <c:showSerName val="0"/>
          <c:showPercent val="0"/>
          <c:showBubbleSize val="0"/>
        </c:dLbls>
        <c:gapWidth val="150"/>
        <c:overlap val="100"/>
        <c:axId val="513712767"/>
        <c:axId val="626649119"/>
      </c:barChart>
      <c:catAx>
        <c:axId val="5137127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store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6649119"/>
        <c:crosses val="autoZero"/>
        <c:auto val="1"/>
        <c:lblAlgn val="ctr"/>
        <c:lblOffset val="100"/>
        <c:noMultiLvlLbl val="0"/>
      </c:catAx>
      <c:valAx>
        <c:axId val="6266491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percentage</a:t>
                </a:r>
                <a:r>
                  <a:rPr lang="en-US" baseline="0"/>
                  <a:t> of revenue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71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[Frozen Sales-Team1.xlsx]Month!PivotTable6</c:name>
    <c:fmtId val="16"/>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Sales</a:t>
            </a:r>
            <a:r>
              <a:rPr lang="en-US" sz="2000" baseline="0"/>
              <a:t> by Month</a:t>
            </a:r>
            <a:endParaRPr lang="en-US" sz="2000"/>
          </a:p>
        </c:rich>
      </c:tx>
      <c:layout>
        <c:manualLayout>
          <c:xMode val="edge"/>
          <c:yMode val="edge"/>
          <c:x val="0.12792834530152111"/>
          <c:y val="8.0201303453043479E-2"/>
        </c:manualLayout>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06316418578323"/>
          <c:y val="0.18533389134769335"/>
          <c:w val="0.7543296142881375"/>
          <c:h val="0.57253151048426643"/>
        </c:manualLayout>
      </c:layout>
      <c:barChart>
        <c:barDir val="col"/>
        <c:grouping val="clustered"/>
        <c:varyColors val="0"/>
        <c:ser>
          <c:idx val="0"/>
          <c:order val="0"/>
          <c:tx>
            <c:strRef>
              <c:f>Month!$B$1</c:f>
              <c:strCache>
                <c:ptCount val="1"/>
                <c:pt idx="0">
                  <c:v>Sum of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Month!$B$2:$B$14</c:f>
              <c:numCache>
                <c:formatCode>"$"#,##0</c:formatCode>
                <c:ptCount val="12"/>
                <c:pt idx="0">
                  <c:v>1096785.7401000005</c:v>
                </c:pt>
                <c:pt idx="1">
                  <c:v>1181509.6666999999</c:v>
                </c:pt>
                <c:pt idx="2">
                  <c:v>1186509.9366000013</c:v>
                </c:pt>
                <c:pt idx="3">
                  <c:v>1207388.1298000002</c:v>
                </c:pt>
                <c:pt idx="4">
                  <c:v>1048295.7310000017</c:v>
                </c:pt>
                <c:pt idx="5">
                  <c:v>1251495.0568000013</c:v>
                </c:pt>
                <c:pt idx="6">
                  <c:v>1212625.1845999963</c:v>
                </c:pt>
                <c:pt idx="7">
                  <c:v>997800.22379999922</c:v>
                </c:pt>
                <c:pt idx="8">
                  <c:v>1141002.1901</c:v>
                </c:pt>
                <c:pt idx="9">
                  <c:v>1094973.388099998</c:v>
                </c:pt>
                <c:pt idx="10">
                  <c:v>1074403.7131000014</c:v>
                </c:pt>
                <c:pt idx="11">
                  <c:v>1171427.7780000023</c:v>
                </c:pt>
              </c:numCache>
            </c:numRef>
          </c:val>
          <c:extLst>
            <c:ext xmlns:c16="http://schemas.microsoft.com/office/drawing/2014/chart" uri="{C3380CC4-5D6E-409C-BE32-E72D297353CC}">
              <c16:uniqueId val="{00000000-CDCF-4B2F-A57E-CA74D60DAA2C}"/>
            </c:ext>
          </c:extLst>
        </c:ser>
        <c:ser>
          <c:idx val="1"/>
          <c:order val="1"/>
          <c:tx>
            <c:strRef>
              <c:f>Month!$C$1</c:f>
              <c:strCache>
                <c:ptCount val="1"/>
                <c:pt idx="0">
                  <c:v>Sum of 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Month!$C$2:$C$14</c:f>
              <c:numCache>
                <c:formatCode>"$"#,##0</c:formatCode>
                <c:ptCount val="12"/>
                <c:pt idx="0">
                  <c:v>377718.50999999995</c:v>
                </c:pt>
                <c:pt idx="1">
                  <c:v>402593.00000000017</c:v>
                </c:pt>
                <c:pt idx="2">
                  <c:v>387931.78999999975</c:v>
                </c:pt>
                <c:pt idx="3">
                  <c:v>384988.1199999997</c:v>
                </c:pt>
                <c:pt idx="4">
                  <c:v>354228.1599999998</c:v>
                </c:pt>
                <c:pt idx="5">
                  <c:v>423614.67</c:v>
                </c:pt>
                <c:pt idx="6">
                  <c:v>404268.83000000025</c:v>
                </c:pt>
                <c:pt idx="7">
                  <c:v>343500.22</c:v>
                </c:pt>
                <c:pt idx="8">
                  <c:v>394816.19999999978</c:v>
                </c:pt>
                <c:pt idx="9">
                  <c:v>369941.69000000035</c:v>
                </c:pt>
                <c:pt idx="10">
                  <c:v>379211.2999999997</c:v>
                </c:pt>
                <c:pt idx="11">
                  <c:v>392664.06000000011</c:v>
                </c:pt>
              </c:numCache>
            </c:numRef>
          </c:val>
          <c:extLst>
            <c:ext xmlns:c16="http://schemas.microsoft.com/office/drawing/2014/chart" uri="{C3380CC4-5D6E-409C-BE32-E72D297353CC}">
              <c16:uniqueId val="{00000001-CDCF-4B2F-A57E-CA74D60DAA2C}"/>
            </c:ext>
          </c:extLst>
        </c:ser>
        <c:dLbls>
          <c:showLegendKey val="0"/>
          <c:showVal val="0"/>
          <c:showCatName val="0"/>
          <c:showSerName val="0"/>
          <c:showPercent val="0"/>
          <c:showBubbleSize val="0"/>
        </c:dLbls>
        <c:gapWidth val="219"/>
        <c:axId val="669166079"/>
        <c:axId val="665819791"/>
      </c:barChart>
      <c:barChart>
        <c:barDir val="col"/>
        <c:grouping val="clustered"/>
        <c:varyColors val="0"/>
        <c:ser>
          <c:idx val="3"/>
          <c:order val="3"/>
          <c:tx>
            <c:strRef>
              <c:f>Month!$E$1</c:f>
              <c:strCache>
                <c:ptCount val="1"/>
                <c:pt idx="0">
                  <c:v>Sum of Units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Month!$A$2:$A$14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Month!$E$2:$E$14</c:f>
              <c:numCache>
                <c:formatCode>_(* #,##0_);_(* \(#,##0\);_(* "-"??_);_(@_)</c:formatCode>
                <c:ptCount val="12"/>
                <c:pt idx="0">
                  <c:v>190310</c:v>
                </c:pt>
                <c:pt idx="1">
                  <c:v>212486</c:v>
                </c:pt>
                <c:pt idx="2">
                  <c:v>205709</c:v>
                </c:pt>
                <c:pt idx="3">
                  <c:v>198010</c:v>
                </c:pt>
                <c:pt idx="4">
                  <c:v>182013</c:v>
                </c:pt>
                <c:pt idx="5">
                  <c:v>223096</c:v>
                </c:pt>
                <c:pt idx="6">
                  <c:v>215157</c:v>
                </c:pt>
                <c:pt idx="7">
                  <c:v>175156</c:v>
                </c:pt>
                <c:pt idx="8">
                  <c:v>200990</c:v>
                </c:pt>
                <c:pt idx="9">
                  <c:v>192957</c:v>
                </c:pt>
                <c:pt idx="10">
                  <c:v>190971</c:v>
                </c:pt>
                <c:pt idx="11">
                  <c:v>206626</c:v>
                </c:pt>
              </c:numCache>
            </c:numRef>
          </c:val>
          <c:extLst>
            <c:ext xmlns:c16="http://schemas.microsoft.com/office/drawing/2014/chart" uri="{C3380CC4-5D6E-409C-BE32-E72D297353CC}">
              <c16:uniqueId val="{00000002-CDCF-4B2F-A57E-CA74D60DAA2C}"/>
            </c:ext>
          </c:extLst>
        </c:ser>
        <c:dLbls>
          <c:showLegendKey val="0"/>
          <c:showVal val="0"/>
          <c:showCatName val="0"/>
          <c:showSerName val="0"/>
          <c:showPercent val="0"/>
          <c:showBubbleSize val="0"/>
        </c:dLbls>
        <c:gapWidth val="219"/>
        <c:axId val="768668752"/>
        <c:axId val="477842576"/>
      </c:barChart>
      <c:lineChart>
        <c:grouping val="standard"/>
        <c:varyColors val="0"/>
        <c:ser>
          <c:idx val="2"/>
          <c:order val="2"/>
          <c:tx>
            <c:strRef>
              <c:f>Month!$D$1</c:f>
              <c:strCache>
                <c:ptCount val="1"/>
                <c:pt idx="0">
                  <c:v>Sum of Profits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Month!$A$2:$A$14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Month!$D$2:$D$14</c:f>
              <c:numCache>
                <c:formatCode>"$"#,##0</c:formatCode>
                <c:ptCount val="12"/>
                <c:pt idx="0">
                  <c:v>719067.23010000051</c:v>
                </c:pt>
                <c:pt idx="1">
                  <c:v>778916.66669999971</c:v>
                </c:pt>
                <c:pt idx="2">
                  <c:v>798578.14660000149</c:v>
                </c:pt>
                <c:pt idx="3">
                  <c:v>822400.00980000058</c:v>
                </c:pt>
                <c:pt idx="4">
                  <c:v>694067.57100000186</c:v>
                </c:pt>
                <c:pt idx="5">
                  <c:v>827880.38680000138</c:v>
                </c:pt>
                <c:pt idx="6">
                  <c:v>808356.354599996</c:v>
                </c:pt>
                <c:pt idx="7">
                  <c:v>654300.00379999925</c:v>
                </c:pt>
                <c:pt idx="8">
                  <c:v>746185.99010000029</c:v>
                </c:pt>
                <c:pt idx="9">
                  <c:v>725031.69809999759</c:v>
                </c:pt>
                <c:pt idx="10">
                  <c:v>695192.41310000175</c:v>
                </c:pt>
                <c:pt idx="11">
                  <c:v>778763.71800000221</c:v>
                </c:pt>
              </c:numCache>
            </c:numRef>
          </c:val>
          <c:smooth val="0"/>
          <c:extLst>
            <c:ext xmlns:c16="http://schemas.microsoft.com/office/drawing/2014/chart" uri="{C3380CC4-5D6E-409C-BE32-E72D297353CC}">
              <c16:uniqueId val="{00000003-CDCF-4B2F-A57E-CA74D60DAA2C}"/>
            </c:ext>
          </c:extLst>
        </c:ser>
        <c:dLbls>
          <c:showLegendKey val="0"/>
          <c:showVal val="0"/>
          <c:showCatName val="0"/>
          <c:showSerName val="0"/>
          <c:showPercent val="0"/>
          <c:showBubbleSize val="0"/>
        </c:dLbls>
        <c:marker val="1"/>
        <c:smooth val="0"/>
        <c:axId val="669166079"/>
        <c:axId val="665819791"/>
      </c:lineChart>
      <c:catAx>
        <c:axId val="6691660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819791"/>
        <c:crosses val="autoZero"/>
        <c:auto val="1"/>
        <c:lblAlgn val="ctr"/>
        <c:lblOffset val="100"/>
        <c:noMultiLvlLbl val="0"/>
      </c:catAx>
      <c:valAx>
        <c:axId val="665819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166079"/>
        <c:crosses val="autoZero"/>
        <c:crossBetween val="between"/>
      </c:valAx>
      <c:valAx>
        <c:axId val="477842576"/>
        <c:scaling>
          <c:orientation val="minMax"/>
          <c:max val="140000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668752"/>
        <c:crosses val="max"/>
        <c:crossBetween val="between"/>
      </c:valAx>
      <c:catAx>
        <c:axId val="768668752"/>
        <c:scaling>
          <c:orientation val="minMax"/>
        </c:scaling>
        <c:delete val="1"/>
        <c:axPos val="b"/>
        <c:numFmt formatCode="General" sourceLinked="1"/>
        <c:majorTickMark val="none"/>
        <c:minorTickMark val="none"/>
        <c:tickLblPos val="nextTo"/>
        <c:crossAx val="477842576"/>
        <c:crosses val="autoZero"/>
        <c:auto val="1"/>
        <c:lblAlgn val="ctr"/>
        <c:lblOffset val="100"/>
        <c:noMultiLvlLbl val="0"/>
      </c:catAx>
      <c:spPr>
        <a:noFill/>
        <a:ln>
          <a:noFill/>
        </a:ln>
        <a:effectLst/>
      </c:spPr>
    </c:plotArea>
    <c:legend>
      <c:legendPos val="r"/>
      <c:layout>
        <c:manualLayout>
          <c:xMode val="edge"/>
          <c:yMode val="edge"/>
          <c:x val="0.57151460403492926"/>
          <c:y val="4.2167566424439168E-2"/>
          <c:w val="0.20069896411999991"/>
          <c:h val="0.18485877591623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Season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4947742109159429"/>
          <c:y val="0.13581836251051146"/>
          <c:w val="0.72894340130560598"/>
          <c:h val="0.82802308691996029"/>
        </c:manualLayout>
      </c:layout>
      <c:pieChart>
        <c:varyColors val="1"/>
        <c:ser>
          <c:idx val="0"/>
          <c:order val="0"/>
          <c:tx>
            <c:strRef>
              <c:f>Month!$B$31</c:f>
              <c:strCache>
                <c:ptCount val="1"/>
                <c:pt idx="0">
                  <c:v>Sum of Revenue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C44-4472-8BC6-461A76888D6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C44-4472-8BC6-461A76888D6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C44-4472-8BC6-461A76888D6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C44-4472-8BC6-461A76888D61}"/>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Month!$A$32:$A$35</c:f>
              <c:strCache>
                <c:ptCount val="4"/>
                <c:pt idx="0">
                  <c:v>Winter</c:v>
                </c:pt>
                <c:pt idx="1">
                  <c:v>Spring</c:v>
                </c:pt>
                <c:pt idx="2">
                  <c:v>Summer</c:v>
                </c:pt>
                <c:pt idx="3">
                  <c:v>Fall</c:v>
                </c:pt>
              </c:strCache>
            </c:strRef>
          </c:cat>
          <c:val>
            <c:numRef>
              <c:f>Month!$B$32:$B$35</c:f>
              <c:numCache>
                <c:formatCode>"$"#,##0</c:formatCode>
                <c:ptCount val="4"/>
                <c:pt idx="0">
                  <c:v>3449723.1848000027</c:v>
                </c:pt>
                <c:pt idx="1">
                  <c:v>3442193.7974000033</c:v>
                </c:pt>
                <c:pt idx="2">
                  <c:v>3461920.4651999972</c:v>
                </c:pt>
                <c:pt idx="3">
                  <c:v>3310379.2912999997</c:v>
                </c:pt>
              </c:numCache>
            </c:numRef>
          </c:val>
          <c:extLst>
            <c:ext xmlns:c16="http://schemas.microsoft.com/office/drawing/2014/chart" uri="{C3380CC4-5D6E-409C-BE32-E72D297353CC}">
              <c16:uniqueId val="{00000008-DC44-4472-8BC6-461A76888D61}"/>
            </c:ext>
          </c:extLst>
        </c:ser>
        <c:ser>
          <c:idx val="1"/>
          <c:order val="1"/>
          <c:tx>
            <c:strRef>
              <c:f>Month!$D$31</c:f>
              <c:strCache>
                <c:ptCount val="1"/>
                <c:pt idx="0">
                  <c:v>Sum of Profits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DC44-4472-8BC6-461A76888D6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DC44-4472-8BC6-461A76888D6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DC44-4472-8BC6-461A76888D6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DC44-4472-8BC6-461A76888D61}"/>
              </c:ext>
            </c:extLst>
          </c:dPt>
          <c:cat>
            <c:strRef>
              <c:f>Month!$A$32:$A$35</c:f>
              <c:strCache>
                <c:ptCount val="4"/>
                <c:pt idx="0">
                  <c:v>Winter</c:v>
                </c:pt>
                <c:pt idx="1">
                  <c:v>Spring</c:v>
                </c:pt>
                <c:pt idx="2">
                  <c:v>Summer</c:v>
                </c:pt>
                <c:pt idx="3">
                  <c:v>Fall</c:v>
                </c:pt>
              </c:strCache>
            </c:strRef>
          </c:cat>
          <c:val>
            <c:numRef>
              <c:f>Month!$D$32:$D$35</c:f>
              <c:numCache>
                <c:formatCode>"$"#,##0</c:formatCode>
                <c:ptCount val="4"/>
                <c:pt idx="0">
                  <c:v>2276747.6148000024</c:v>
                </c:pt>
                <c:pt idx="1">
                  <c:v>2315045.7274000039</c:v>
                </c:pt>
                <c:pt idx="2">
                  <c:v>2290536.7451999965</c:v>
                </c:pt>
                <c:pt idx="3">
                  <c:v>2166410.1012999997</c:v>
                </c:pt>
              </c:numCache>
            </c:numRef>
          </c:val>
          <c:extLst>
            <c:ext xmlns:c16="http://schemas.microsoft.com/office/drawing/2014/chart" uri="{C3380CC4-5D6E-409C-BE32-E72D297353CC}">
              <c16:uniqueId val="{00000011-DC44-4472-8BC6-461A76888D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Flavors by Revenue</a:t>
            </a:r>
          </a:p>
        </c:rich>
      </c:tx>
      <c:layout>
        <c:manualLayout>
          <c:xMode val="edge"/>
          <c:yMode val="edge"/>
          <c:x val="2.9588499487076505E-2"/>
          <c:y val="2.86944045911047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7559192947843261"/>
          <c:y val="0.17171296296296296"/>
          <c:w val="0.67004625172041055"/>
          <c:h val="0.56451625838436859"/>
        </c:manualLayout>
      </c:layout>
      <c:barChart>
        <c:barDir val="col"/>
        <c:grouping val="clustered"/>
        <c:varyColors val="0"/>
        <c:ser>
          <c:idx val="0"/>
          <c:order val="0"/>
          <c:tx>
            <c:strRef>
              <c:f>Flavor!$H$3</c:f>
              <c:strCache>
                <c:ptCount val="1"/>
                <c:pt idx="0">
                  <c:v>Sum of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Flavor!$G$4:$G$13</c:f>
              <c:strCache>
                <c:ptCount val="10"/>
                <c:pt idx="0">
                  <c:v>Butter Pecan</c:v>
                </c:pt>
                <c:pt idx="1">
                  <c:v>Chocolate</c:v>
                </c:pt>
                <c:pt idx="2">
                  <c:v>Chocolate Chip</c:v>
                </c:pt>
                <c:pt idx="3">
                  <c:v>Chocolate Chip Cookie Dough</c:v>
                </c:pt>
                <c:pt idx="4">
                  <c:v>Coffee</c:v>
                </c:pt>
                <c:pt idx="5">
                  <c:v>Rocky Road</c:v>
                </c:pt>
                <c:pt idx="6">
                  <c:v>Strawberry</c:v>
                </c:pt>
                <c:pt idx="7">
                  <c:v>Turtle Soup</c:v>
                </c:pt>
                <c:pt idx="8">
                  <c:v>Vanilla</c:v>
                </c:pt>
                <c:pt idx="9">
                  <c:v>Waffle Cone</c:v>
                </c:pt>
              </c:strCache>
            </c:strRef>
          </c:cat>
          <c:val>
            <c:numRef>
              <c:f>Flavor!$H$4:$H$13</c:f>
              <c:numCache>
                <c:formatCode>"$"#,##0</c:formatCode>
                <c:ptCount val="10"/>
                <c:pt idx="0">
                  <c:v>198230.50800000018</c:v>
                </c:pt>
                <c:pt idx="1">
                  <c:v>380562.88920000009</c:v>
                </c:pt>
                <c:pt idx="2">
                  <c:v>211880.54589999994</c:v>
                </c:pt>
                <c:pt idx="3">
                  <c:v>282209.6023000002</c:v>
                </c:pt>
                <c:pt idx="4">
                  <c:v>377509.97819999984</c:v>
                </c:pt>
                <c:pt idx="5">
                  <c:v>321002.85659999965</c:v>
                </c:pt>
                <c:pt idx="6">
                  <c:v>313964.01940000005</c:v>
                </c:pt>
                <c:pt idx="7">
                  <c:v>184849.59520000007</c:v>
                </c:pt>
                <c:pt idx="8">
                  <c:v>323203.85779999977</c:v>
                </c:pt>
                <c:pt idx="9">
                  <c:v>183000.07140000002</c:v>
                </c:pt>
              </c:numCache>
            </c:numRef>
          </c:val>
          <c:extLst>
            <c:ext xmlns:c16="http://schemas.microsoft.com/office/drawing/2014/chart" uri="{C3380CC4-5D6E-409C-BE32-E72D297353CC}">
              <c16:uniqueId val="{00000000-CEE4-448D-9154-8E573B0659BB}"/>
            </c:ext>
          </c:extLst>
        </c:ser>
        <c:ser>
          <c:idx val="1"/>
          <c:order val="1"/>
          <c:tx>
            <c:strRef>
              <c:f>Flavor!$I$3</c:f>
              <c:strCache>
                <c:ptCount val="1"/>
                <c:pt idx="0">
                  <c:v>Sum of 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Flavor!$G$4:$G$13</c:f>
              <c:strCache>
                <c:ptCount val="10"/>
                <c:pt idx="0">
                  <c:v>Butter Pecan</c:v>
                </c:pt>
                <c:pt idx="1">
                  <c:v>Chocolate</c:v>
                </c:pt>
                <c:pt idx="2">
                  <c:v>Chocolate Chip</c:v>
                </c:pt>
                <c:pt idx="3">
                  <c:v>Chocolate Chip Cookie Dough</c:v>
                </c:pt>
                <c:pt idx="4">
                  <c:v>Coffee</c:v>
                </c:pt>
                <c:pt idx="5">
                  <c:v>Rocky Road</c:v>
                </c:pt>
                <c:pt idx="6">
                  <c:v>Strawberry</c:v>
                </c:pt>
                <c:pt idx="7">
                  <c:v>Turtle Soup</c:v>
                </c:pt>
                <c:pt idx="8">
                  <c:v>Vanilla</c:v>
                </c:pt>
                <c:pt idx="9">
                  <c:v>Waffle Cone</c:v>
                </c:pt>
              </c:strCache>
            </c:strRef>
          </c:cat>
          <c:val>
            <c:numRef>
              <c:f>Flavor!$I$4:$I$13</c:f>
              <c:numCache>
                <c:formatCode>"$"#,##0</c:formatCode>
                <c:ptCount val="10"/>
                <c:pt idx="0">
                  <c:v>70412.560000000012</c:v>
                </c:pt>
                <c:pt idx="1">
                  <c:v>117188.81999999989</c:v>
                </c:pt>
                <c:pt idx="2">
                  <c:v>76336.259999999966</c:v>
                </c:pt>
                <c:pt idx="3">
                  <c:v>98772.459999999963</c:v>
                </c:pt>
                <c:pt idx="4">
                  <c:v>108362.36000000003</c:v>
                </c:pt>
                <c:pt idx="5">
                  <c:v>98291.309999999939</c:v>
                </c:pt>
                <c:pt idx="6">
                  <c:v>100413.83</c:v>
                </c:pt>
                <c:pt idx="7">
                  <c:v>56071.5</c:v>
                </c:pt>
                <c:pt idx="8">
                  <c:v>110751.73000000004</c:v>
                </c:pt>
                <c:pt idx="9">
                  <c:v>61338.37000000001</c:v>
                </c:pt>
              </c:numCache>
            </c:numRef>
          </c:val>
          <c:extLst>
            <c:ext xmlns:c16="http://schemas.microsoft.com/office/drawing/2014/chart" uri="{C3380CC4-5D6E-409C-BE32-E72D297353CC}">
              <c16:uniqueId val="{00000001-CEE4-448D-9154-8E573B0659BB}"/>
            </c:ext>
          </c:extLst>
        </c:ser>
        <c:ser>
          <c:idx val="2"/>
          <c:order val="2"/>
          <c:tx>
            <c:strRef>
              <c:f>Flavor!$J$3</c:f>
              <c:strCache>
                <c:ptCount val="1"/>
                <c:pt idx="0">
                  <c:v>Sum of Profits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Flavor!$G$4:$G$13</c:f>
              <c:strCache>
                <c:ptCount val="10"/>
                <c:pt idx="0">
                  <c:v>Butter Pecan</c:v>
                </c:pt>
                <c:pt idx="1">
                  <c:v>Chocolate</c:v>
                </c:pt>
                <c:pt idx="2">
                  <c:v>Chocolate Chip</c:v>
                </c:pt>
                <c:pt idx="3">
                  <c:v>Chocolate Chip Cookie Dough</c:v>
                </c:pt>
                <c:pt idx="4">
                  <c:v>Coffee</c:v>
                </c:pt>
                <c:pt idx="5">
                  <c:v>Rocky Road</c:v>
                </c:pt>
                <c:pt idx="6">
                  <c:v>Strawberry</c:v>
                </c:pt>
                <c:pt idx="7">
                  <c:v>Turtle Soup</c:v>
                </c:pt>
                <c:pt idx="8">
                  <c:v>Vanilla</c:v>
                </c:pt>
                <c:pt idx="9">
                  <c:v>Waffle Cone</c:v>
                </c:pt>
              </c:strCache>
            </c:strRef>
          </c:cat>
          <c:val>
            <c:numRef>
              <c:f>Flavor!$J$4:$J$13</c:f>
              <c:numCache>
                <c:formatCode>"$"#,##0</c:formatCode>
                <c:ptCount val="10"/>
                <c:pt idx="0">
                  <c:v>127817.94800000016</c:v>
                </c:pt>
                <c:pt idx="1">
                  <c:v>263374.0692000002</c:v>
                </c:pt>
                <c:pt idx="2">
                  <c:v>135544.28589999996</c:v>
                </c:pt>
                <c:pt idx="3">
                  <c:v>183437.14230000024</c:v>
                </c:pt>
                <c:pt idx="4">
                  <c:v>269147.61819999979</c:v>
                </c:pt>
                <c:pt idx="5">
                  <c:v>222711.54659999971</c:v>
                </c:pt>
                <c:pt idx="6">
                  <c:v>213550.18940000003</c:v>
                </c:pt>
                <c:pt idx="7">
                  <c:v>128778.09520000007</c:v>
                </c:pt>
                <c:pt idx="8">
                  <c:v>212452.12779999973</c:v>
                </c:pt>
                <c:pt idx="9">
                  <c:v>121661.70140000001</c:v>
                </c:pt>
              </c:numCache>
            </c:numRef>
          </c:val>
          <c:extLst>
            <c:ext xmlns:c16="http://schemas.microsoft.com/office/drawing/2014/chart" uri="{C3380CC4-5D6E-409C-BE32-E72D297353CC}">
              <c16:uniqueId val="{00000002-CEE4-448D-9154-8E573B0659BB}"/>
            </c:ext>
          </c:extLst>
        </c:ser>
        <c:dLbls>
          <c:showLegendKey val="0"/>
          <c:showVal val="0"/>
          <c:showCatName val="0"/>
          <c:showSerName val="0"/>
          <c:showPercent val="0"/>
          <c:showBubbleSize val="0"/>
        </c:dLbls>
        <c:gapWidth val="219"/>
        <c:axId val="1869156704"/>
        <c:axId val="1232431504"/>
      </c:barChart>
      <c:barChart>
        <c:barDir val="col"/>
        <c:grouping val="clustered"/>
        <c:varyColors val="0"/>
        <c:ser>
          <c:idx val="3"/>
          <c:order val="3"/>
          <c:tx>
            <c:strRef>
              <c:f>Flavor!$K$3</c:f>
              <c:strCache>
                <c:ptCount val="1"/>
                <c:pt idx="0">
                  <c:v>Sum of Units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Flavor!$G$4:$G$13</c:f>
              <c:strCache>
                <c:ptCount val="10"/>
                <c:pt idx="0">
                  <c:v>Butter Pecan</c:v>
                </c:pt>
                <c:pt idx="1">
                  <c:v>Chocolate</c:v>
                </c:pt>
                <c:pt idx="2">
                  <c:v>Chocolate Chip</c:v>
                </c:pt>
                <c:pt idx="3">
                  <c:v>Chocolate Chip Cookie Dough</c:v>
                </c:pt>
                <c:pt idx="4">
                  <c:v>Coffee</c:v>
                </c:pt>
                <c:pt idx="5">
                  <c:v>Rocky Road</c:v>
                </c:pt>
                <c:pt idx="6">
                  <c:v>Strawberry</c:v>
                </c:pt>
                <c:pt idx="7">
                  <c:v>Turtle Soup</c:v>
                </c:pt>
                <c:pt idx="8">
                  <c:v>Vanilla</c:v>
                </c:pt>
                <c:pt idx="9">
                  <c:v>Waffle Cone</c:v>
                </c:pt>
              </c:strCache>
            </c:strRef>
          </c:cat>
          <c:val>
            <c:numRef>
              <c:f>Flavor!$K$4:$K$13</c:f>
              <c:numCache>
                <c:formatCode>_(* #,##0_);_(* \(#,##0\);_(* "-"??_);_(@_)</c:formatCode>
                <c:ptCount val="10"/>
                <c:pt idx="0">
                  <c:v>35833</c:v>
                </c:pt>
                <c:pt idx="1">
                  <c:v>62557</c:v>
                </c:pt>
                <c:pt idx="2">
                  <c:v>40068</c:v>
                </c:pt>
                <c:pt idx="3">
                  <c:v>50227</c:v>
                </c:pt>
                <c:pt idx="4">
                  <c:v>62481</c:v>
                </c:pt>
                <c:pt idx="5">
                  <c:v>53582</c:v>
                </c:pt>
                <c:pt idx="6">
                  <c:v>53062</c:v>
                </c:pt>
                <c:pt idx="7">
                  <c:v>30986</c:v>
                </c:pt>
                <c:pt idx="8">
                  <c:v>57472</c:v>
                </c:pt>
                <c:pt idx="9">
                  <c:v>30574</c:v>
                </c:pt>
              </c:numCache>
            </c:numRef>
          </c:val>
          <c:extLst>
            <c:ext xmlns:c16="http://schemas.microsoft.com/office/drawing/2014/chart" uri="{C3380CC4-5D6E-409C-BE32-E72D297353CC}">
              <c16:uniqueId val="{00000003-CEE4-448D-9154-8E573B0659BB}"/>
            </c:ext>
          </c:extLst>
        </c:ser>
        <c:dLbls>
          <c:showLegendKey val="0"/>
          <c:showVal val="0"/>
          <c:showCatName val="0"/>
          <c:showSerName val="0"/>
          <c:showPercent val="0"/>
          <c:showBubbleSize val="0"/>
        </c:dLbls>
        <c:gapWidth val="219"/>
        <c:axId val="1869176704"/>
        <c:axId val="1778394624"/>
      </c:barChart>
      <c:catAx>
        <c:axId val="1869156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Flavor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2431504"/>
        <c:crosses val="autoZero"/>
        <c:auto val="1"/>
        <c:lblAlgn val="ctr"/>
        <c:lblOffset val="100"/>
        <c:noMultiLvlLbl val="0"/>
      </c:catAx>
      <c:valAx>
        <c:axId val="12324315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156704"/>
        <c:crosses val="autoZero"/>
        <c:crossBetween val="between"/>
      </c:valAx>
      <c:valAx>
        <c:axId val="1778394624"/>
        <c:scaling>
          <c:orientation val="minMax"/>
          <c:max val="40000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176704"/>
        <c:crosses val="max"/>
        <c:crossBetween val="between"/>
      </c:valAx>
      <c:catAx>
        <c:axId val="1869176704"/>
        <c:scaling>
          <c:orientation val="minMax"/>
        </c:scaling>
        <c:delete val="1"/>
        <c:axPos val="b"/>
        <c:numFmt formatCode="General" sourceLinked="1"/>
        <c:majorTickMark val="none"/>
        <c:minorTickMark val="none"/>
        <c:tickLblPos val="nextTo"/>
        <c:crossAx val="1778394624"/>
        <c:crosses val="autoZero"/>
        <c:auto val="1"/>
        <c:lblAlgn val="ctr"/>
        <c:lblOffset val="100"/>
        <c:noMultiLvlLbl val="0"/>
      </c:catAx>
      <c:spPr>
        <a:noFill/>
        <a:ln>
          <a:noFill/>
        </a:ln>
        <a:effectLst/>
      </c:spPr>
    </c:plotArea>
    <c:legend>
      <c:legendPos val="b"/>
      <c:layout>
        <c:manualLayout>
          <c:xMode val="edge"/>
          <c:yMode val="edge"/>
          <c:x val="0.67549566215792733"/>
          <c:y val="6.2279530329644756E-2"/>
          <c:w val="0.18144688448856167"/>
          <c:h val="0.19176691583502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Flavors by Profits</a:t>
            </a:r>
          </a:p>
        </c:rich>
      </c:tx>
      <c:layout>
        <c:manualLayout>
          <c:xMode val="edge"/>
          <c:yMode val="edge"/>
          <c:x val="2.9588499487076505E-2"/>
          <c:y val="2.86944045911047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7559192947843261"/>
          <c:y val="0.17171296296296296"/>
          <c:w val="0.67004625172041055"/>
          <c:h val="0.56451625838436859"/>
        </c:manualLayout>
      </c:layout>
      <c:barChart>
        <c:barDir val="col"/>
        <c:grouping val="clustered"/>
        <c:varyColors val="0"/>
        <c:ser>
          <c:idx val="0"/>
          <c:order val="0"/>
          <c:tx>
            <c:strRef>
              <c:f>Flavor!$H$68</c:f>
              <c:strCache>
                <c:ptCount val="1"/>
                <c:pt idx="0">
                  <c:v>Sum of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Flavor!$H$69:$H$78</c:f>
              <c:numCache>
                <c:formatCode>"$"#,##0</c:formatCode>
                <c:ptCount val="10"/>
                <c:pt idx="0">
                  <c:v>198230.50800000018</c:v>
                </c:pt>
                <c:pt idx="1">
                  <c:v>380562.88920000009</c:v>
                </c:pt>
                <c:pt idx="2">
                  <c:v>211880.54589999994</c:v>
                </c:pt>
                <c:pt idx="3">
                  <c:v>282209.6023000002</c:v>
                </c:pt>
                <c:pt idx="4">
                  <c:v>377509.97819999984</c:v>
                </c:pt>
                <c:pt idx="5">
                  <c:v>175838.43299999982</c:v>
                </c:pt>
                <c:pt idx="6">
                  <c:v>321002.85659999965</c:v>
                </c:pt>
                <c:pt idx="7">
                  <c:v>313964.01940000005</c:v>
                </c:pt>
                <c:pt idx="8">
                  <c:v>184849.59520000007</c:v>
                </c:pt>
                <c:pt idx="9">
                  <c:v>323203.85779999977</c:v>
                </c:pt>
              </c:numCache>
            </c:numRef>
          </c:val>
          <c:extLst>
            <c:ext xmlns:c16="http://schemas.microsoft.com/office/drawing/2014/chart" uri="{C3380CC4-5D6E-409C-BE32-E72D297353CC}">
              <c16:uniqueId val="{00000000-B9F0-4170-A395-70767188AED4}"/>
            </c:ext>
          </c:extLst>
        </c:ser>
        <c:ser>
          <c:idx val="1"/>
          <c:order val="1"/>
          <c:tx>
            <c:strRef>
              <c:f>Flavor!$I$68</c:f>
              <c:strCache>
                <c:ptCount val="1"/>
                <c:pt idx="0">
                  <c:v>Sum of 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Flavor!$I$69:$I$78</c:f>
              <c:numCache>
                <c:formatCode>"$"#,##0</c:formatCode>
                <c:ptCount val="10"/>
                <c:pt idx="0">
                  <c:v>70412.560000000012</c:v>
                </c:pt>
                <c:pt idx="1">
                  <c:v>117188.81999999989</c:v>
                </c:pt>
                <c:pt idx="2">
                  <c:v>76336.259999999966</c:v>
                </c:pt>
                <c:pt idx="3">
                  <c:v>98772.459999999963</c:v>
                </c:pt>
                <c:pt idx="4">
                  <c:v>108362.36000000003</c:v>
                </c:pt>
                <c:pt idx="5">
                  <c:v>51170.64</c:v>
                </c:pt>
                <c:pt idx="6">
                  <c:v>98291.309999999939</c:v>
                </c:pt>
                <c:pt idx="7">
                  <c:v>100413.83</c:v>
                </c:pt>
                <c:pt idx="8">
                  <c:v>56071.5</c:v>
                </c:pt>
                <c:pt idx="9">
                  <c:v>110751.73000000004</c:v>
                </c:pt>
              </c:numCache>
            </c:numRef>
          </c:val>
          <c:extLst>
            <c:ext xmlns:c16="http://schemas.microsoft.com/office/drawing/2014/chart" uri="{C3380CC4-5D6E-409C-BE32-E72D297353CC}">
              <c16:uniqueId val="{00000001-B9F0-4170-A395-70767188AED4}"/>
            </c:ext>
          </c:extLst>
        </c:ser>
        <c:ser>
          <c:idx val="2"/>
          <c:order val="2"/>
          <c:tx>
            <c:strRef>
              <c:f>Flavor!$J$68</c:f>
              <c:strCache>
                <c:ptCount val="1"/>
                <c:pt idx="0">
                  <c:v>Sum of Profits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Flavor!$J$69:$J$78</c:f>
              <c:numCache>
                <c:formatCode>"$"#,##0</c:formatCode>
                <c:ptCount val="10"/>
                <c:pt idx="0">
                  <c:v>127817.94800000016</c:v>
                </c:pt>
                <c:pt idx="1">
                  <c:v>263374.0692000002</c:v>
                </c:pt>
                <c:pt idx="2">
                  <c:v>135544.28589999996</c:v>
                </c:pt>
                <c:pt idx="3">
                  <c:v>183437.14230000024</c:v>
                </c:pt>
                <c:pt idx="4">
                  <c:v>269147.61819999979</c:v>
                </c:pt>
                <c:pt idx="5">
                  <c:v>124667.79299999982</c:v>
                </c:pt>
                <c:pt idx="6">
                  <c:v>222711.54659999971</c:v>
                </c:pt>
                <c:pt idx="7">
                  <c:v>213550.18940000003</c:v>
                </c:pt>
                <c:pt idx="8">
                  <c:v>128778.09520000007</c:v>
                </c:pt>
                <c:pt idx="9">
                  <c:v>212452.12779999973</c:v>
                </c:pt>
              </c:numCache>
            </c:numRef>
          </c:val>
          <c:extLst>
            <c:ext xmlns:c16="http://schemas.microsoft.com/office/drawing/2014/chart" uri="{C3380CC4-5D6E-409C-BE32-E72D297353CC}">
              <c16:uniqueId val="{00000002-B9F0-4170-A395-70767188AED4}"/>
            </c:ext>
          </c:extLst>
        </c:ser>
        <c:dLbls>
          <c:showLegendKey val="0"/>
          <c:showVal val="0"/>
          <c:showCatName val="0"/>
          <c:showSerName val="0"/>
          <c:showPercent val="0"/>
          <c:showBubbleSize val="0"/>
        </c:dLbls>
        <c:gapWidth val="219"/>
        <c:axId val="1869156704"/>
        <c:axId val="1232431504"/>
      </c:barChart>
      <c:barChart>
        <c:barDir val="col"/>
        <c:grouping val="clustered"/>
        <c:varyColors val="0"/>
        <c:ser>
          <c:idx val="3"/>
          <c:order val="3"/>
          <c:tx>
            <c:strRef>
              <c:f>Flavor!$K$68</c:f>
              <c:strCache>
                <c:ptCount val="1"/>
                <c:pt idx="0">
                  <c:v>Sum of Units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Flavor!$G$39:$G$48</c:f>
              <c:strCache>
                <c:ptCount val="10"/>
                <c:pt idx="0">
                  <c:v>Butter Pecan</c:v>
                </c:pt>
                <c:pt idx="1">
                  <c:v>Chocolate</c:v>
                </c:pt>
                <c:pt idx="2">
                  <c:v>Chocolate Chip</c:v>
                </c:pt>
                <c:pt idx="3">
                  <c:v>Chocolate Chip Cookie Dough</c:v>
                </c:pt>
                <c:pt idx="4">
                  <c:v>Coffee</c:v>
                </c:pt>
                <c:pt idx="5">
                  <c:v>Half Baked</c:v>
                </c:pt>
                <c:pt idx="6">
                  <c:v>Rocky Road</c:v>
                </c:pt>
                <c:pt idx="7">
                  <c:v>Strawberry</c:v>
                </c:pt>
                <c:pt idx="8">
                  <c:v>Vanilla</c:v>
                </c:pt>
                <c:pt idx="9">
                  <c:v>Waffle Cone</c:v>
                </c:pt>
              </c:strCache>
            </c:strRef>
          </c:cat>
          <c:val>
            <c:numRef>
              <c:f>Flavor!$K$69:$K$78</c:f>
              <c:numCache>
                <c:formatCode>_(* #,##0_);_(* \(#,##0\);_(* "-"??_);_(@_)</c:formatCode>
                <c:ptCount val="10"/>
                <c:pt idx="0">
                  <c:v>35833</c:v>
                </c:pt>
                <c:pt idx="1">
                  <c:v>62557</c:v>
                </c:pt>
                <c:pt idx="2">
                  <c:v>40068</c:v>
                </c:pt>
                <c:pt idx="3">
                  <c:v>50227</c:v>
                </c:pt>
                <c:pt idx="4">
                  <c:v>62481</c:v>
                </c:pt>
                <c:pt idx="5">
                  <c:v>30133</c:v>
                </c:pt>
                <c:pt idx="6">
                  <c:v>53582</c:v>
                </c:pt>
                <c:pt idx="7">
                  <c:v>53062</c:v>
                </c:pt>
                <c:pt idx="8">
                  <c:v>30986</c:v>
                </c:pt>
                <c:pt idx="9">
                  <c:v>57472</c:v>
                </c:pt>
              </c:numCache>
            </c:numRef>
          </c:val>
          <c:extLst>
            <c:ext xmlns:c16="http://schemas.microsoft.com/office/drawing/2014/chart" uri="{C3380CC4-5D6E-409C-BE32-E72D297353CC}">
              <c16:uniqueId val="{00000003-B9F0-4170-A395-70767188AED4}"/>
            </c:ext>
          </c:extLst>
        </c:ser>
        <c:dLbls>
          <c:showLegendKey val="0"/>
          <c:showVal val="0"/>
          <c:showCatName val="0"/>
          <c:showSerName val="0"/>
          <c:showPercent val="0"/>
          <c:showBubbleSize val="0"/>
        </c:dLbls>
        <c:gapWidth val="219"/>
        <c:axId val="1869176704"/>
        <c:axId val="1778394624"/>
      </c:barChart>
      <c:catAx>
        <c:axId val="18691567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Flavor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2431504"/>
        <c:crosses val="autoZero"/>
        <c:auto val="1"/>
        <c:lblAlgn val="ctr"/>
        <c:lblOffset val="100"/>
        <c:noMultiLvlLbl val="0"/>
      </c:catAx>
      <c:valAx>
        <c:axId val="12324315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156704"/>
        <c:crosses val="autoZero"/>
        <c:crossBetween val="between"/>
      </c:valAx>
      <c:valAx>
        <c:axId val="1778394624"/>
        <c:scaling>
          <c:orientation val="minMax"/>
          <c:max val="400000"/>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176704"/>
        <c:crosses val="max"/>
        <c:crossBetween val="between"/>
      </c:valAx>
      <c:catAx>
        <c:axId val="1869176704"/>
        <c:scaling>
          <c:orientation val="minMax"/>
        </c:scaling>
        <c:delete val="1"/>
        <c:axPos val="b"/>
        <c:numFmt formatCode="General" sourceLinked="1"/>
        <c:majorTickMark val="none"/>
        <c:minorTickMark val="none"/>
        <c:tickLblPos val="nextTo"/>
        <c:crossAx val="1778394624"/>
        <c:crosses val="autoZero"/>
        <c:auto val="1"/>
        <c:lblAlgn val="ctr"/>
        <c:lblOffset val="100"/>
        <c:noMultiLvlLbl val="0"/>
      </c:catAx>
      <c:spPr>
        <a:noFill/>
        <a:ln>
          <a:noFill/>
        </a:ln>
        <a:effectLst/>
      </c:spPr>
    </c:plotArea>
    <c:legend>
      <c:legendPos val="b"/>
      <c:layout>
        <c:manualLayout>
          <c:xMode val="edge"/>
          <c:yMode val="edge"/>
          <c:x val="0.64309114608305884"/>
          <c:y val="4.3513403189133375E-2"/>
          <c:w val="0.1829200984518343"/>
          <c:h val="0.19176691583502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7" Type="http://schemas.openxmlformats.org/officeDocument/2006/relationships/image" Target="../media/image7.sv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sv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470533</xdr:colOff>
      <xdr:row>0</xdr:row>
      <xdr:rowOff>112394</xdr:rowOff>
    </xdr:from>
    <xdr:to>
      <xdr:col>13</xdr:col>
      <xdr:colOff>400050</xdr:colOff>
      <xdr:row>75</xdr:row>
      <xdr:rowOff>85726</xdr:rowOff>
    </xdr:to>
    <xdr:sp macro="" textlink="">
      <xdr:nvSpPr>
        <xdr:cNvPr id="2" name="TextBox 1">
          <a:extLst>
            <a:ext uri="{FF2B5EF4-FFF2-40B4-BE49-F238E27FC236}">
              <a16:creationId xmlns:a16="http://schemas.microsoft.com/office/drawing/2014/main" id="{3CA0878F-3D45-429A-9771-F01AC527DBF9}"/>
            </a:ext>
          </a:extLst>
        </xdr:cNvPr>
        <xdr:cNvSpPr txBox="1"/>
      </xdr:nvSpPr>
      <xdr:spPr>
        <a:xfrm>
          <a:off x="470533" y="112394"/>
          <a:ext cx="9721217" cy="128320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To: CFO Mike Nugent</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FROM: Young Seok Seo</a:t>
          </a:r>
          <a:endParaRPr lang="en-US" b="0">
            <a:effectLst/>
          </a:endParaRPr>
        </a:p>
        <a:p>
          <a:r>
            <a:rPr lang="en-US" sz="1100">
              <a:solidFill>
                <a:schemeClr val="dk1"/>
              </a:solidFill>
              <a:effectLst/>
              <a:latin typeface="+mn-lt"/>
              <a:ea typeface="+mn-ea"/>
              <a:cs typeface="+mn-cs"/>
            </a:rPr>
            <a:t>Subject: Ice Cream analysis</a:t>
          </a:r>
          <a:endParaRPr lang="en-US">
            <a:effectLst/>
          </a:endParaRPr>
        </a:p>
        <a:p>
          <a:endParaRPr lang="en-US" sz="1100"/>
        </a:p>
        <a:p>
          <a:r>
            <a:rPr lang="en-US" sz="1100" b="1" u="sng"/>
            <a:t>Introduction</a:t>
          </a:r>
          <a:endParaRPr lang="en-US" sz="1100" b="0" u="none"/>
        </a:p>
        <a:p>
          <a:r>
            <a:rPr lang="en-US" sz="1100" b="0" u="none"/>
            <a:t>A</a:t>
          </a:r>
          <a:r>
            <a:rPr lang="en-US" sz="1100" b="0" u="none" baseline="0"/>
            <a:t> record of sales revenue for an ice cream company was provided. The Gross Margin was calculated in a new column. The data was first sorted by year, store, and month. Pivot Tables were created to determine the total revenue, cost, profits, and units for each brand, store, group, year, month, and flavor. The profits column of the Pivot Table was generated by using a calculated field for the difference between total revenue and costs. Pivot Table Charts were then generated to display the sales data by brand, store, group, year, month, and flavor. Slicers and sparklines were also generated for each category.</a:t>
          </a:r>
          <a:endParaRPr lang="en-US" sz="1100" b="0" u="none"/>
        </a:p>
        <a:p>
          <a:endParaRPr lang="en-US" sz="1100" b="0" u="none"/>
        </a:p>
        <a:p>
          <a:r>
            <a:rPr lang="en-US" sz="1100" b="1" u="sng"/>
            <a:t>Financial Analysis</a:t>
          </a:r>
        </a:p>
        <a:p>
          <a:r>
            <a:rPr lang="en-US" sz="1100" b="1" i="0" u="sng" strike="noStrike">
              <a:solidFill>
                <a:schemeClr val="dk1"/>
              </a:solidFill>
              <a:effectLst/>
              <a:latin typeface="+mn-lt"/>
              <a:ea typeface="+mn-ea"/>
              <a:cs typeface="+mn-cs"/>
            </a:rPr>
            <a:t>Brand</a:t>
          </a:r>
        </a:p>
        <a:p>
          <a:r>
            <a:rPr lang="en-US" sz="1100" b="0" i="0" u="none" strike="noStrike">
              <a:solidFill>
                <a:schemeClr val="dk1"/>
              </a:solidFill>
              <a:effectLst/>
              <a:latin typeface="+mn-lt"/>
              <a:ea typeface="+mn-ea"/>
              <a:cs typeface="+mn-cs"/>
            </a:rPr>
            <a:t>Overall, we calculated and graphed tables and charts to investigate the sales of the ice cream company</a:t>
          </a:r>
          <a:r>
            <a:rPr lang="en-US" sz="1100" b="0" i="0" u="none" strike="noStrike" baseline="0">
              <a:solidFill>
                <a:schemeClr val="dk1"/>
              </a:solidFill>
              <a:effectLst/>
              <a:latin typeface="+mn-lt"/>
              <a:ea typeface="+mn-ea"/>
              <a:cs typeface="+mn-cs"/>
            </a:rPr>
            <a:t> by brand, store, group, year, month, and flavor</a:t>
          </a:r>
          <a:r>
            <a:rPr lang="en-US" sz="1100" b="0" i="0" u="none" strike="noStrike">
              <a:solidFill>
                <a:schemeClr val="dk1"/>
              </a:solidFill>
              <a:effectLst/>
              <a:latin typeface="+mn-lt"/>
              <a:ea typeface="+mn-ea"/>
              <a:cs typeface="+mn-cs"/>
            </a:rPr>
            <a:t>. According to</a:t>
          </a:r>
          <a:r>
            <a:rPr lang="en-US" sz="1100" b="0" i="0" u="none" strike="noStrike" baseline="0">
              <a:solidFill>
                <a:schemeClr val="dk1"/>
              </a:solidFill>
              <a:effectLst/>
              <a:latin typeface="+mn-lt"/>
              <a:ea typeface="+mn-ea"/>
              <a:cs typeface="+mn-cs"/>
            </a:rPr>
            <a:t> Sales by Brand (Chart 1)</a:t>
          </a:r>
          <a:r>
            <a:rPr lang="en-US" sz="1100" b="0" i="0" u="none" strike="noStrike">
              <a:solidFill>
                <a:schemeClr val="dk1"/>
              </a:solidFill>
              <a:effectLst/>
              <a:latin typeface="+mn-lt"/>
              <a:ea typeface="+mn-ea"/>
              <a:cs typeface="+mn-cs"/>
            </a:rPr>
            <a:t>, Ben and Jerry's and Haagen-Dazs had the highest revenue and profits than other two brands. The two brands were</a:t>
          </a:r>
          <a:r>
            <a:rPr lang="en-US" sz="1100" b="0" i="0" u="none" strike="noStrike" baseline="0">
              <a:solidFill>
                <a:schemeClr val="dk1"/>
              </a:solidFill>
              <a:effectLst/>
              <a:latin typeface="+mn-lt"/>
              <a:ea typeface="+mn-ea"/>
              <a:cs typeface="+mn-cs"/>
            </a:rPr>
            <a:t> almost tied in terms of revenue and profits, but </a:t>
          </a:r>
          <a:r>
            <a:rPr lang="en-US" sz="1100" b="0" i="0" u="none" strike="noStrike">
              <a:solidFill>
                <a:schemeClr val="dk1"/>
              </a:solidFill>
              <a:effectLst/>
              <a:latin typeface="+mn-lt"/>
              <a:ea typeface="+mn-ea"/>
              <a:cs typeface="+mn-cs"/>
            </a:rPr>
            <a:t>Ben and Jerry's had the highest revenue and profits with $4,193,870 and $2,735,693, respectively.</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Although Baskin-Robins sold a similar</a:t>
          </a:r>
          <a:r>
            <a:rPr lang="en-US" sz="1100" b="0" i="0" u="none" strike="noStrike" baseline="0">
              <a:solidFill>
                <a:schemeClr val="dk1"/>
              </a:solidFill>
              <a:effectLst/>
              <a:latin typeface="+mn-lt"/>
              <a:ea typeface="+mn-ea"/>
              <a:cs typeface="+mn-cs"/>
            </a:rPr>
            <a:t> quantity</a:t>
          </a:r>
          <a:r>
            <a:rPr lang="en-US" sz="1100" b="0" i="0" u="none" strike="noStrike">
              <a:solidFill>
                <a:schemeClr val="dk1"/>
              </a:solidFill>
              <a:effectLst/>
              <a:latin typeface="+mn-lt"/>
              <a:ea typeface="+mn-ea"/>
              <a:cs typeface="+mn-cs"/>
            </a:rPr>
            <a:t> of units to those</a:t>
          </a:r>
          <a:r>
            <a:rPr lang="en-US" sz="1100" b="0" i="0" u="none" strike="noStrike" baseline="0">
              <a:solidFill>
                <a:schemeClr val="dk1"/>
              </a:solidFill>
              <a:effectLst/>
              <a:latin typeface="+mn-lt"/>
              <a:ea typeface="+mn-ea"/>
              <a:cs typeface="+mn-cs"/>
            </a:rPr>
            <a:t> of Ben and Jerry's and Haagen-Dazs (within 50,000 units) and even had lower costs</a:t>
          </a:r>
          <a:r>
            <a:rPr lang="en-US" sz="1100" b="0" i="0" u="none" strike="noStrike">
              <a:solidFill>
                <a:schemeClr val="dk1"/>
              </a:solidFill>
              <a:effectLst/>
              <a:latin typeface="+mn-lt"/>
              <a:ea typeface="+mn-ea"/>
              <a:cs typeface="+mn-cs"/>
            </a:rPr>
            <a:t>, their revenue was not sufficient to have higher profit than Ben and Jerry's and Haagen-Dazs. EDY's</a:t>
          </a:r>
          <a:r>
            <a:rPr lang="en-US" sz="1100" b="0" i="0" u="none" strike="noStrike" baseline="0">
              <a:solidFill>
                <a:schemeClr val="dk1"/>
              </a:solidFill>
              <a:effectLst/>
              <a:latin typeface="+mn-lt"/>
              <a:ea typeface="+mn-ea"/>
              <a:cs typeface="+mn-cs"/>
            </a:rPr>
            <a:t> did the worst among the four in terms of revenue, profits, and units. However, based on Chart 2, which graphs the percentage of costs and profits out of revenue, it is seen that Edy's has the highest percentage of profits, about 75%, in regards to its total revenue, while the other three brands' profits make up about 65% of their respective revenues.</a:t>
          </a:r>
        </a:p>
        <a:p>
          <a:endParaRPr lang="en-US" sz="1100" b="0" i="0" u="none" strike="noStrike">
            <a:solidFill>
              <a:schemeClr val="dk1"/>
            </a:solidFill>
            <a:effectLst/>
            <a:latin typeface="+mn-lt"/>
            <a:ea typeface="+mn-ea"/>
            <a:cs typeface="+mn-cs"/>
          </a:endParaRPr>
        </a:p>
        <a:p>
          <a:r>
            <a:rPr lang="en-US" sz="1100" b="1" i="0" u="sng" strike="noStrike">
              <a:solidFill>
                <a:schemeClr val="dk1"/>
              </a:solidFill>
              <a:effectLst/>
              <a:latin typeface="+mn-lt"/>
              <a:ea typeface="+mn-ea"/>
              <a:cs typeface="+mn-cs"/>
            </a:rPr>
            <a:t>Store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Based on the Sales by Store (Chart 3), </a:t>
          </a:r>
          <a:r>
            <a:rPr lang="en-US" sz="1100" b="0" i="0" baseline="0">
              <a:solidFill>
                <a:schemeClr val="dk1"/>
              </a:solidFill>
              <a:effectLst/>
              <a:latin typeface="+mn-lt"/>
              <a:ea typeface="+mn-ea"/>
              <a:cs typeface="+mn-cs"/>
            </a:rPr>
            <a:t>St.James had the highest revenues and profits with $2,411,690 and $1,626,986 respectively, closely followed by those of Stony Brook. </a:t>
          </a:r>
          <a:r>
            <a:rPr lang="en-US" sz="1100" b="0" i="0" u="none" strike="noStrike" baseline="0">
              <a:solidFill>
                <a:schemeClr val="dk1"/>
              </a:solidFill>
              <a:effectLst/>
              <a:latin typeface="+mn-lt"/>
              <a:ea typeface="+mn-ea"/>
              <a:cs typeface="+mn-cs"/>
            </a:rPr>
            <a:t>St.James could have higher profits and revenue if they had spent lower costs than other stores. </a:t>
          </a:r>
          <a:r>
            <a:rPr lang="en-US" sz="1100" b="0" i="0" baseline="0">
              <a:solidFill>
                <a:schemeClr val="dk1"/>
              </a:solidFill>
              <a:effectLst/>
              <a:latin typeface="+mn-lt"/>
              <a:ea typeface="+mn-ea"/>
              <a:cs typeface="+mn-cs"/>
            </a:rPr>
            <a:t>Stony Brook sold the most units, but only placed second by highest revenue and profits. However, from examining the percentage of revenue contributed by costs and profits for each store (Chart 4), it is seen that each store relatively makes the same ratio of profits, about 65%. this indicates that regardless of the number of units sold, the makeup of profits is relatively the same in all stores. Thus, better results can be seen by decreasing costs and selling more units.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sng" strike="noStrike" baseline="0">
              <a:solidFill>
                <a:schemeClr val="dk1"/>
              </a:solidFill>
              <a:effectLst/>
              <a:latin typeface="+mn-lt"/>
              <a:ea typeface="+mn-ea"/>
              <a:cs typeface="+mn-cs"/>
            </a:rPr>
            <a:t>Year</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Moreover, we can see that which year had the highest revenue and profit easily in Chart 5. This company had the highest revenue in 2013 with $740,993 and the highest profits in 2012 with $621,453. In addition, we also realized that Total revenue and Total profit increased gradually over about 30 years. It can be seen that for the first 20 years, from 1989 to 2009, the total revenue and total profits were slowly increasing. It is seen that in 2010 that the YOY total profits increased by over 40% and the YOY total revenue increased by over 70% (Table 1). However, as seen in Chart 5, the quantities for the costs and units between 2009 and 2010 are similar. The reason for this dramatic increase in 2010 is not shown through the data, but it can be assumed that the company greatly increased the prices of its products, hence the spikes in revenue and profits. From 2010 and so on, there is an increasing trend in revenue and profits, most likely as a function of adjusting costs and retail prices.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sng" strike="noStrike" baseline="0">
              <a:solidFill>
                <a:schemeClr val="dk1"/>
              </a:solidFill>
              <a:effectLst/>
              <a:latin typeface="+mn-lt"/>
              <a:ea typeface="+mn-ea"/>
              <a:cs typeface="+mn-cs"/>
            </a:rPr>
            <a:t>Month</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We also analyzed the company's total revenue, cost, profit, and units by month (Chart 6). As a result, we realized that company has the highest profit and revenue in June. The company had the highest total revenue and profits in June with $1,251,495 and $827,880, respectively. </a:t>
          </a:r>
          <a:r>
            <a:rPr lang="en-US" sz="1100" b="0" i="0" baseline="0">
              <a:solidFill>
                <a:schemeClr val="dk1"/>
              </a:solidFill>
              <a:effectLst/>
              <a:latin typeface="+mn-lt"/>
              <a:ea typeface="+mn-ea"/>
              <a:cs typeface="+mn-cs"/>
            </a:rPr>
            <a:t>It should also be noted based on the store locations, that this company operates on Long Island, NY, which does experience the four seasons. </a:t>
          </a:r>
          <a:r>
            <a:rPr lang="en-US" sz="1100" b="0" i="0" u="none" baseline="0">
              <a:solidFill>
                <a:schemeClr val="dk1"/>
              </a:solidFill>
              <a:effectLst/>
              <a:latin typeface="+mn-lt"/>
              <a:ea typeface="+mn-ea"/>
              <a:cs typeface="+mn-cs"/>
            </a:rPr>
            <a:t>By season (Table 2, Chart 7), we can see that company actually sold more ice cream in spring and summer than fall and winter. Total revenue in spring and summer is $6,904,114 but only $6,760,102 in fall and winter. Being an ice cream company, one would have expected the best sales in the summer, but based on Chart 7, </a:t>
          </a:r>
          <a:r>
            <a:rPr lang="en-US" sz="1100" b="0" i="0" baseline="0">
              <a:solidFill>
                <a:schemeClr val="dk1"/>
              </a:solidFill>
              <a:effectLst/>
              <a:latin typeface="+mn-lt"/>
              <a:ea typeface="+mn-ea"/>
              <a:cs typeface="+mn-cs"/>
            </a:rPr>
            <a:t>the revenue is almost split evenly among the seasons. Summer does have the most units, but it also has the second highest costs (Table 2). Interestingly, the season with the most similar revenue and costs as summer is winter. Meanwhile, spring has the most profits out of the seasons. This indicates that costs vary by season depending on the needs of the company to manufacture the ice cream, as well as demand for selling units. </a:t>
          </a:r>
          <a:endParaRPr lang="en-US" sz="1100" b="0" i="0" u="non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sng" baseline="0">
              <a:solidFill>
                <a:schemeClr val="dk1"/>
              </a:solidFill>
              <a:effectLst/>
              <a:latin typeface="+mn-lt"/>
              <a:ea typeface="+mn-ea"/>
              <a:cs typeface="+mn-cs"/>
            </a:rPr>
            <a:t>Flavor</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baseline="0">
              <a:solidFill>
                <a:schemeClr val="dk1"/>
              </a:solidFill>
              <a:effectLst/>
              <a:latin typeface="+mn-lt"/>
              <a:ea typeface="+mn-ea"/>
              <a:cs typeface="+mn-cs"/>
            </a:rPr>
            <a:t>We also analyzed which flavors are popular and which flavors brought higher profits than other flavors. We extracted data such as total profit, revenue, cost and units for each flavor. Out of 160 flavors, it was observed that Chocolate flavor and Coffee flavor were the most popular flavors. Chocolate flavored ice cream sold 62,557 units, and Coffee flavored ice cream sold 62,481 units, compared to the least popular flavor of </a:t>
          </a:r>
          <a:r>
            <a:rPr lang="en-US" sz="1100" b="0" i="0" u="none" strike="noStrike">
              <a:solidFill>
                <a:schemeClr val="dk1"/>
              </a:solidFill>
              <a:effectLst/>
              <a:latin typeface="+mn-lt"/>
              <a:ea typeface="+mn-ea"/>
              <a:cs typeface="+mn-cs"/>
            </a:rPr>
            <a:t>Mud Pie Limited Edition</a:t>
          </a:r>
          <a:r>
            <a:rPr lang="en-US"/>
            <a:t> at </a:t>
          </a:r>
          <a:r>
            <a:rPr lang="en-US" sz="1100" b="0" i="0" u="none" strike="noStrike">
              <a:solidFill>
                <a:schemeClr val="dk1"/>
              </a:solidFill>
              <a:effectLst/>
              <a:latin typeface="+mn-lt"/>
              <a:ea typeface="+mn-ea"/>
              <a:cs typeface="+mn-cs"/>
            </a:rPr>
            <a:t>4,191 units</a:t>
          </a:r>
          <a:r>
            <a:rPr lang="en-US" sz="1100" b="0" i="0" u="none" baseline="0">
              <a:solidFill>
                <a:schemeClr val="dk1"/>
              </a:solidFill>
              <a:effectLst/>
              <a:latin typeface="+mn-lt"/>
              <a:ea typeface="+mn-ea"/>
              <a:cs typeface="+mn-cs"/>
            </a:rPr>
            <a:t>. The company had the highest revenue in Chocolate flavor with $380,563 (Chart 9), and the highest profits in Coffee flavor with $269,148 (Chart 10). Groups (low-end and high-end) were also compared (Chart 11).  It is seen that high-end group generates more revenue and profits than the low-end group. It is unclear what the group pertains to. However, assuming that the group pertains to the quality of the ice cream, such as its uniqueness, ingredients, and flavor, it makes sense for the high-end group to have higher revenues, profits, and costs.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u="none"/>
        </a:p>
        <a:p>
          <a:r>
            <a:rPr lang="en-US" sz="1100" b="1" u="sng"/>
            <a:t>Recommendations</a:t>
          </a:r>
          <a:endParaRPr lang="en-US" sz="1100" b="0" u="none"/>
        </a:p>
        <a:p>
          <a:r>
            <a:rPr lang="en-US" sz="1100" b="0" u="none"/>
            <a:t>To</a:t>
          </a:r>
          <a:r>
            <a:rPr lang="en-US" sz="1100" b="0" u="none" baseline="0"/>
            <a:t> increase profits overall, the company should focus on decreasing costs and increasing their retail prices. It is not known if these stores are ice cream shops, or markets where the ice cream varieties are sold packaged. Thus, it is not known whether the ice creams are produced locally (i.e. in stores) or if there are plants where the ice cream is produced, then transported to the stores. If it were either of the mentioned cases, the company should do a cost effective analysis on whether the former or latter solution is better. For instance, if an ice cream shop manufactures their own ice creams, there is the cost of equipment, utilities, and training employees to be considered. The company can lower costs by switching manufacturers, getting cheaper ingredients, and obtaining cheaper wholesale prices. Considering that these stores are in Long Island, if the company plans on expanding to other locations on the island, they may eventually have to look into buying plants and making the ice cream there, then transporting to the stores. Considering that there are 160 ice cream flavors, the stores should definitely keep at least the top 5-10 ice cream flavors all season. I would not recommend having an R&amp;D section for developing more flavors unless they have the funds to develop a phenomenol flavor that can be top tier; otherwise it may be unpopular and thus a waste of money. Rather, if they have R&amp;D, then it should be in improving the manufacturng process to make it cheaper and more efficient. Having seasonal, limited, or unique flavors is good in making them stand out from their competition, but proper advertising for these flavors would also be needed. </a:t>
          </a:r>
          <a:r>
            <a:rPr lang="en-US" sz="1100" b="0" baseline="0">
              <a:solidFill>
                <a:schemeClr val="dk1"/>
              </a:solidFill>
              <a:effectLst/>
              <a:latin typeface="+mn-lt"/>
              <a:ea typeface="+mn-ea"/>
              <a:cs typeface="+mn-cs"/>
            </a:rPr>
            <a:t>Brand does matter, especially in the revenues and profits that come along with the name. </a:t>
          </a:r>
          <a:r>
            <a:rPr lang="en-US" sz="1100" b="0" u="none" baseline="0"/>
            <a:t>To improve demand, perhaps the company should open stores in more populated area of the island; for instance, a store near a beach would be in high demand during the summer months but not well during winter months--perhaps mobile ice cream trucks may be better for those occasions. In regards to the monthly or seasonal sales, the company should also look for ways to cut costs, especially in utility expenses. For instance, it would be expected that the summer months would require more energy to keep the ice cream cold, but it should not be as high during the winter months--and yet the costs for these opposite seasons were similar, yet unknown for specific factors. Hence, the company should investigate these factors to further cut down costs. If the company is willing to offer other products, perhaps they should also look into other cold desserts, such as milkshakes, diversifying their product selection. As seen in the yearly sales data, it can be assumed that the company raised its prices starting in 2010. I would not recommend that the company increase their prices too dramatically anytime soon, as that may hinder customer demand. They should start raising the prices of the most popular flavors and brands (high-end groups), then gradually increase the prices of lesser types (low-end groups).</a:t>
          </a:r>
          <a:endParaRPr lang="en-US" sz="1100" b="0" u="none"/>
        </a:p>
      </xdr:txBody>
    </xdr:sp>
    <xdr:clientData/>
  </xdr:twoCellAnchor>
  <xdr:twoCellAnchor>
    <xdr:from>
      <xdr:col>1</xdr:col>
      <xdr:colOff>209625</xdr:colOff>
      <xdr:row>78</xdr:row>
      <xdr:rowOff>2278</xdr:rowOff>
    </xdr:from>
    <xdr:to>
      <xdr:col>12</xdr:col>
      <xdr:colOff>63501</xdr:colOff>
      <xdr:row>95</xdr:row>
      <xdr:rowOff>139700</xdr:rowOff>
    </xdr:to>
    <xdr:graphicFrame macro="">
      <xdr:nvGraphicFramePr>
        <xdr:cNvPr id="11" name="Chart 5">
          <a:extLst>
            <a:ext uri="{FF2B5EF4-FFF2-40B4-BE49-F238E27FC236}">
              <a16:creationId xmlns:a16="http://schemas.microsoft.com/office/drawing/2014/main" id="{774C676F-2A23-4501-9C38-C3D109236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180340</xdr:colOff>
      <xdr:row>114</xdr:row>
      <xdr:rowOff>172710</xdr:rowOff>
    </xdr:from>
    <xdr:to>
      <xdr:col>11</xdr:col>
      <xdr:colOff>382302</xdr:colOff>
      <xdr:row>132</xdr:row>
      <xdr:rowOff>57150</xdr:rowOff>
    </xdr:to>
    <xdr:graphicFrame macro="">
      <xdr:nvGraphicFramePr>
        <xdr:cNvPr id="7" name="Chart 7">
          <a:extLst>
            <a:ext uri="{FF2B5EF4-FFF2-40B4-BE49-F238E27FC236}">
              <a16:creationId xmlns:a16="http://schemas.microsoft.com/office/drawing/2014/main" id="{A15EA39E-A8EB-4EA8-8E30-1FF2C4B30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523876</xdr:colOff>
      <xdr:row>158</xdr:row>
      <xdr:rowOff>109220</xdr:rowOff>
    </xdr:from>
    <xdr:to>
      <xdr:col>13</xdr:col>
      <xdr:colOff>158751</xdr:colOff>
      <xdr:row>181</xdr:row>
      <xdr:rowOff>174624</xdr:rowOff>
    </xdr:to>
    <xdr:graphicFrame macro="">
      <xdr:nvGraphicFramePr>
        <xdr:cNvPr id="30" name="Chart 9">
          <a:extLst>
            <a:ext uri="{FF2B5EF4-FFF2-40B4-BE49-F238E27FC236}">
              <a16:creationId xmlns:a16="http://schemas.microsoft.com/office/drawing/2014/main" id="{EAA086BF-3679-4FFB-8626-5A1E0CB2D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208915</xdr:colOff>
      <xdr:row>96</xdr:row>
      <xdr:rowOff>140970</xdr:rowOff>
    </xdr:from>
    <xdr:to>
      <xdr:col>9</xdr:col>
      <xdr:colOff>429895</xdr:colOff>
      <xdr:row>113</xdr:row>
      <xdr:rowOff>27305</xdr:rowOff>
    </xdr:to>
    <xdr:graphicFrame macro="">
      <xdr:nvGraphicFramePr>
        <xdr:cNvPr id="3" name="Chart 12">
          <a:extLst>
            <a:ext uri="{FF2B5EF4-FFF2-40B4-BE49-F238E27FC236}">
              <a16:creationId xmlns:a16="http://schemas.microsoft.com/office/drawing/2014/main" id="{CEF9F480-7A6F-4298-B29B-B43F47664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167005</xdr:colOff>
      <xdr:row>134</xdr:row>
      <xdr:rowOff>45085</xdr:rowOff>
    </xdr:from>
    <xdr:to>
      <xdr:col>9</xdr:col>
      <xdr:colOff>394970</xdr:colOff>
      <xdr:row>151</xdr:row>
      <xdr:rowOff>132715</xdr:rowOff>
    </xdr:to>
    <xdr:graphicFrame macro="">
      <xdr:nvGraphicFramePr>
        <xdr:cNvPr id="9" name="Chart 13">
          <a:extLst>
            <a:ext uri="{FF2B5EF4-FFF2-40B4-BE49-F238E27FC236}">
              <a16:creationId xmlns:a16="http://schemas.microsoft.com/office/drawing/2014/main" id="{65A65B34-882B-4789-9090-2BB7E6D50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767715</xdr:colOff>
      <xdr:row>196</xdr:row>
      <xdr:rowOff>126365</xdr:rowOff>
    </xdr:from>
    <xdr:to>
      <xdr:col>8</xdr:col>
      <xdr:colOff>365760</xdr:colOff>
      <xdr:row>218</xdr:row>
      <xdr:rowOff>124460</xdr:rowOff>
    </xdr:to>
    <xdr:graphicFrame macro="">
      <xdr:nvGraphicFramePr>
        <xdr:cNvPr id="31" name="Chart 1">
          <a:extLst>
            <a:ext uri="{FF2B5EF4-FFF2-40B4-BE49-F238E27FC236}">
              <a16:creationId xmlns:a16="http://schemas.microsoft.com/office/drawing/2014/main" id="{E0528810-66F0-4EBB-979E-7F5CE130F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615951</xdr:colOff>
      <xdr:row>231</xdr:row>
      <xdr:rowOff>130175</xdr:rowOff>
    </xdr:from>
    <xdr:to>
      <xdr:col>5</xdr:col>
      <xdr:colOff>15876</xdr:colOff>
      <xdr:row>246</xdr:row>
      <xdr:rowOff>127000</xdr:rowOff>
    </xdr:to>
    <xdr:graphicFrame macro="">
      <xdr:nvGraphicFramePr>
        <xdr:cNvPr id="35" name="Chart 17">
          <a:extLst>
            <a:ext uri="{FF2B5EF4-FFF2-40B4-BE49-F238E27FC236}">
              <a16:creationId xmlns:a16="http://schemas.microsoft.com/office/drawing/2014/main" id="{30A10683-96E6-4EE8-B09F-8D2E2E447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91440</xdr:colOff>
      <xdr:row>247</xdr:row>
      <xdr:rowOff>45720</xdr:rowOff>
    </xdr:from>
    <xdr:to>
      <xdr:col>7</xdr:col>
      <xdr:colOff>373381</xdr:colOff>
      <xdr:row>262</xdr:row>
      <xdr:rowOff>123825</xdr:rowOff>
    </xdr:to>
    <xdr:graphicFrame macro="">
      <xdr:nvGraphicFramePr>
        <xdr:cNvPr id="19" name="Chart 18">
          <a:extLst>
            <a:ext uri="{FF2B5EF4-FFF2-40B4-BE49-F238E27FC236}">
              <a16:creationId xmlns:a16="http://schemas.microsoft.com/office/drawing/2014/main" id="{3C9A4E4A-AE7C-4992-8AA3-ACFE0D673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144780</xdr:colOff>
      <xdr:row>264</xdr:row>
      <xdr:rowOff>91440</xdr:rowOff>
    </xdr:from>
    <xdr:to>
      <xdr:col>7</xdr:col>
      <xdr:colOff>381000</xdr:colOff>
      <xdr:row>279</xdr:row>
      <xdr:rowOff>169545</xdr:rowOff>
    </xdr:to>
    <xdr:graphicFrame macro="">
      <xdr:nvGraphicFramePr>
        <xdr:cNvPr id="20" name="Chart 5">
          <a:extLst>
            <a:ext uri="{FF2B5EF4-FFF2-40B4-BE49-F238E27FC236}">
              <a16:creationId xmlns:a16="http://schemas.microsoft.com/office/drawing/2014/main" id="{F0C21FFB-0CE2-468A-9142-9AD297839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144780</xdr:colOff>
      <xdr:row>280</xdr:row>
      <xdr:rowOff>144780</xdr:rowOff>
    </xdr:from>
    <xdr:to>
      <xdr:col>6</xdr:col>
      <xdr:colOff>632460</xdr:colOff>
      <xdr:row>298</xdr:row>
      <xdr:rowOff>91440</xdr:rowOff>
    </xdr:to>
    <xdr:graphicFrame macro="">
      <xdr:nvGraphicFramePr>
        <xdr:cNvPr id="21" name="Chart 2">
          <a:extLst>
            <a:ext uri="{FF2B5EF4-FFF2-40B4-BE49-F238E27FC236}">
              <a16:creationId xmlns:a16="http://schemas.microsoft.com/office/drawing/2014/main" id="{9C8157A7-ED9E-482A-AB0A-6CF21DDED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152400</xdr:colOff>
      <xdr:row>3</xdr:row>
      <xdr:rowOff>6927</xdr:rowOff>
    </xdr:from>
    <xdr:to>
      <xdr:col>14</xdr:col>
      <xdr:colOff>479136</xdr:colOff>
      <xdr:row>23</xdr:row>
      <xdr:rowOff>87745</xdr:rowOff>
    </xdr:to>
    <xdr:graphicFrame macro="">
      <xdr:nvGraphicFramePr>
        <xdr:cNvPr id="16" name="Chart 1">
          <a:extLst>
            <a:ext uri="{FF2B5EF4-FFF2-40B4-BE49-F238E27FC236}">
              <a16:creationId xmlns:a16="http://schemas.microsoft.com/office/drawing/2014/main" id="{AE9BD356-495B-41C7-BF8C-0C10FCB4F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105834</xdr:colOff>
      <xdr:row>25</xdr:row>
      <xdr:rowOff>169332</xdr:rowOff>
    </xdr:from>
    <xdr:to>
      <xdr:col>11</xdr:col>
      <xdr:colOff>194733</xdr:colOff>
      <xdr:row>41</xdr:row>
      <xdr:rowOff>152400</xdr:rowOff>
    </xdr:to>
    <xdr:graphicFrame macro="">
      <xdr:nvGraphicFramePr>
        <xdr:cNvPr id="2" name="Chart 1">
          <a:extLst>
            <a:ext uri="{FF2B5EF4-FFF2-40B4-BE49-F238E27FC236}">
              <a16:creationId xmlns:a16="http://schemas.microsoft.com/office/drawing/2014/main" id="{690DA782-892F-447C-B901-AA387DC5A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355601</xdr:colOff>
      <xdr:row>25</xdr:row>
      <xdr:rowOff>143934</xdr:rowOff>
    </xdr:from>
    <xdr:to>
      <xdr:col>15</xdr:col>
      <xdr:colOff>469900</xdr:colOff>
      <xdr:row>41</xdr:row>
      <xdr:rowOff>152401</xdr:rowOff>
    </xdr:to>
    <xdr:graphicFrame macro="">
      <xdr:nvGraphicFramePr>
        <xdr:cNvPr id="3" name="Chart 2">
          <a:extLst>
            <a:ext uri="{FF2B5EF4-FFF2-40B4-BE49-F238E27FC236}">
              <a16:creationId xmlns:a16="http://schemas.microsoft.com/office/drawing/2014/main" id="{8B74B6B5-670D-46BC-B865-DC46714FF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19049</xdr:colOff>
      <xdr:row>15</xdr:row>
      <xdr:rowOff>56515</xdr:rowOff>
    </xdr:from>
    <xdr:to>
      <xdr:col>12</xdr:col>
      <xdr:colOff>19050</xdr:colOff>
      <xdr:row>30</xdr:row>
      <xdr:rowOff>29845</xdr:rowOff>
    </xdr:to>
    <xdr:graphicFrame macro="">
      <xdr:nvGraphicFramePr>
        <xdr:cNvPr id="18" name="Chart 2">
          <a:extLst>
            <a:ext uri="{FF2B5EF4-FFF2-40B4-BE49-F238E27FC236}">
              <a16:creationId xmlns:a16="http://schemas.microsoft.com/office/drawing/2014/main" id="{8871C2CD-F99D-4102-9A85-169C24986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50</xdr:row>
      <xdr:rowOff>15875</xdr:rowOff>
    </xdr:from>
    <xdr:to>
      <xdr:col>11</xdr:col>
      <xdr:colOff>146685</xdr:colOff>
      <xdr:row>63</xdr:row>
      <xdr:rowOff>156845</xdr:rowOff>
    </xdr:to>
    <xdr:graphicFrame macro="">
      <xdr:nvGraphicFramePr>
        <xdr:cNvPr id="17" name="Chart 4">
          <a:extLst>
            <a:ext uri="{FF2B5EF4-FFF2-40B4-BE49-F238E27FC236}">
              <a16:creationId xmlns:a16="http://schemas.microsoft.com/office/drawing/2014/main" id="{9362987C-DE19-42F2-A0CB-E9B34A977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237490</xdr:colOff>
      <xdr:row>79</xdr:row>
      <xdr:rowOff>34925</xdr:rowOff>
    </xdr:from>
    <xdr:to>
      <xdr:col>11</xdr:col>
      <xdr:colOff>262255</xdr:colOff>
      <xdr:row>94</xdr:row>
      <xdr:rowOff>8255</xdr:rowOff>
    </xdr:to>
    <xdr:graphicFrame macro="">
      <xdr:nvGraphicFramePr>
        <xdr:cNvPr id="16" name="Chart 5">
          <a:extLst>
            <a:ext uri="{FF2B5EF4-FFF2-40B4-BE49-F238E27FC236}">
              <a16:creationId xmlns:a16="http://schemas.microsoft.com/office/drawing/2014/main" id="{E48B3D9D-8F2A-4255-9916-C87723311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111</xdr:row>
      <xdr:rowOff>7620</xdr:rowOff>
    </xdr:from>
    <xdr:to>
      <xdr:col>11</xdr:col>
      <xdr:colOff>26670</xdr:colOff>
      <xdr:row>126</xdr:row>
      <xdr:rowOff>148590</xdr:rowOff>
    </xdr:to>
    <xdr:graphicFrame macro="">
      <xdr:nvGraphicFramePr>
        <xdr:cNvPr id="12" name="Chart 6">
          <a:extLst>
            <a:ext uri="{FF2B5EF4-FFF2-40B4-BE49-F238E27FC236}">
              <a16:creationId xmlns:a16="http://schemas.microsoft.com/office/drawing/2014/main" id="{0B7F3E84-FC64-4665-A4AC-C78E9B45B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0.63015</cdr:x>
      <cdr:y>0.36874</cdr:y>
    </cdr:from>
    <cdr:to>
      <cdr:x>0.7603</cdr:x>
      <cdr:y>0.60922</cdr:y>
    </cdr:to>
    <cdr:sp macro="" textlink="">
      <cdr:nvSpPr>
        <cdr:cNvPr id="3" name="TextBox 2">
          <a:extLst xmlns:a="http://schemas.openxmlformats.org/drawingml/2006/main">
            <a:ext uri="{FF2B5EF4-FFF2-40B4-BE49-F238E27FC236}">
              <a16:creationId xmlns:a16="http://schemas.microsoft.com/office/drawing/2014/main" id="{D0EE2513-B559-4839-B5C3-98576C53FF69}"/>
            </a:ext>
          </a:extLst>
        </cdr:cNvPr>
        <cdr:cNvSpPr txBox="1"/>
      </cdr:nvSpPr>
      <cdr:spPr>
        <a:xfrm xmlns:a="http://schemas.openxmlformats.org/drawingml/2006/main">
          <a:off x="4427220" y="14020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40</xdr:row>
      <xdr:rowOff>0</xdr:rowOff>
    </xdr:from>
    <xdr:to>
      <xdr:col>0</xdr:col>
      <xdr:colOff>114300</xdr:colOff>
      <xdr:row>40</xdr:row>
      <xdr:rowOff>133350</xdr:rowOff>
    </xdr:to>
    <xdr:pic>
      <xdr:nvPicPr>
        <xdr:cNvPr id="1025" name="Picture 1" descr="↓">
          <a:hlinkClick xmlns:r="http://schemas.openxmlformats.org/officeDocument/2006/relationships" r:id=""/>
          <a:extLst>
            <a:ext uri="{FF2B5EF4-FFF2-40B4-BE49-F238E27FC236}">
              <a16:creationId xmlns:a16="http://schemas.microsoft.com/office/drawing/2014/main" id="{9262FDA0-6DF8-49FC-B3C2-2F4538C0A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91400"/>
          <a:ext cx="1143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41</xdr:row>
      <xdr:rowOff>0</xdr:rowOff>
    </xdr:from>
    <xdr:to>
      <xdr:col>0</xdr:col>
      <xdr:colOff>114300</xdr:colOff>
      <xdr:row>41</xdr:row>
      <xdr:rowOff>133350</xdr:rowOff>
    </xdr:to>
    <xdr:pic>
      <xdr:nvPicPr>
        <xdr:cNvPr id="1026" name="Picture 2" descr="↓">
          <a:hlinkClick xmlns:r="http://schemas.openxmlformats.org/officeDocument/2006/relationships" r:id=""/>
          <a:extLst>
            <a:ext uri="{FF2B5EF4-FFF2-40B4-BE49-F238E27FC236}">
              <a16:creationId xmlns:a16="http://schemas.microsoft.com/office/drawing/2014/main" id="{C4241CC6-5C7B-498E-90DB-ED607540D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53325"/>
          <a:ext cx="1143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42</xdr:row>
      <xdr:rowOff>0</xdr:rowOff>
    </xdr:from>
    <xdr:to>
      <xdr:col>0</xdr:col>
      <xdr:colOff>114300</xdr:colOff>
      <xdr:row>42</xdr:row>
      <xdr:rowOff>133350</xdr:rowOff>
    </xdr:to>
    <xdr:pic>
      <xdr:nvPicPr>
        <xdr:cNvPr id="1027" name="Picture 3" descr="↓">
          <a:hlinkClick xmlns:r="http://schemas.openxmlformats.org/officeDocument/2006/relationships" r:id=""/>
          <a:extLst>
            <a:ext uri="{FF2B5EF4-FFF2-40B4-BE49-F238E27FC236}">
              <a16:creationId xmlns:a16="http://schemas.microsoft.com/office/drawing/2014/main" id="{71121B5A-C2C4-4392-B5D9-7001ACB70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15250"/>
          <a:ext cx="1143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137583</xdr:colOff>
      <xdr:row>1</xdr:row>
      <xdr:rowOff>4232</xdr:rowOff>
    </xdr:from>
    <xdr:to>
      <xdr:col>12</xdr:col>
      <xdr:colOff>47625</xdr:colOff>
      <xdr:row>38</xdr:row>
      <xdr:rowOff>53974</xdr:rowOff>
    </xdr:to>
    <xdr:sp macro="" textlink="">
      <xdr:nvSpPr>
        <xdr:cNvPr id="4" name="TextBox 4">
          <a:extLst>
            <a:ext uri="{FF2B5EF4-FFF2-40B4-BE49-F238E27FC236}">
              <a16:creationId xmlns:a16="http://schemas.microsoft.com/office/drawing/2014/main" id="{F37C3792-5863-4BFB-A0A7-21613C79B712}"/>
            </a:ext>
            <a:ext uri="{147F2762-F138-4A5C-976F-8EAC2B608ADB}">
              <a16:predDERef xmlns:a16="http://schemas.microsoft.com/office/drawing/2014/main" pred="{71121B5A-C2C4-4392-B5D9-7001ACB70E2D}"/>
            </a:ext>
          </a:extLst>
        </xdr:cNvPr>
        <xdr:cNvSpPr txBox="1"/>
      </xdr:nvSpPr>
      <xdr:spPr>
        <a:xfrm>
          <a:off x="137583" y="162982"/>
          <a:ext cx="7276042" cy="69394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Copyright Michael Nugent ©</a:t>
          </a:r>
          <a:r>
            <a:rPr lang="en-US" sz="1100" baseline="0">
              <a:solidFill>
                <a:schemeClr val="dk1"/>
              </a:solidFill>
              <a:effectLst/>
              <a:latin typeface="+mn-lt"/>
              <a:ea typeface="+mn-ea"/>
              <a:cs typeface="+mn-cs"/>
            </a:rPr>
            <a:t> </a:t>
          </a:r>
          <a:endParaRPr lang="en-US">
            <a:effectLst/>
          </a:endParaRPr>
        </a:p>
        <a:p>
          <a:endParaRPr lang="en-US" sz="1100">
            <a:solidFill>
              <a:schemeClr val="dk1"/>
            </a:solidFill>
            <a:latin typeface="+mn-lt"/>
            <a:ea typeface="+mn-ea"/>
            <a:cs typeface="+mn-cs"/>
          </a:endParaRPr>
        </a:p>
        <a:p>
          <a:r>
            <a:rPr lang="en-US" sz="1100">
              <a:solidFill>
                <a:schemeClr val="dk1"/>
              </a:solidFill>
              <a:latin typeface="+mn-lt"/>
              <a:ea typeface="+mn-ea"/>
              <a:cs typeface="+mn-cs"/>
            </a:rPr>
            <a:t>To: Financial Analyst Team</a:t>
          </a:r>
        </a:p>
        <a:p>
          <a:r>
            <a:rPr lang="en-US" sz="1100">
              <a:solidFill>
                <a:schemeClr val="dk1"/>
              </a:solidFill>
              <a:latin typeface="+mn-lt"/>
              <a:ea typeface="+mn-ea"/>
              <a:cs typeface="+mn-cs"/>
            </a:rPr>
            <a:t>From CFO Mike Nugent</a:t>
          </a:r>
        </a:p>
        <a:p>
          <a:r>
            <a:rPr lang="en-US" sz="1100">
              <a:solidFill>
                <a:schemeClr val="dk1"/>
              </a:solidFill>
              <a:latin typeface="+mn-lt"/>
              <a:ea typeface="+mn-ea"/>
              <a:cs typeface="+mn-cs"/>
            </a:rPr>
            <a:t>Subject: Ice Cream analysis</a:t>
          </a:r>
        </a:p>
        <a:p>
          <a:endParaRPr lang="en-US" sz="1100">
            <a:solidFill>
              <a:schemeClr val="dk1"/>
            </a:solidFill>
            <a:latin typeface="+mn-lt"/>
            <a:ea typeface="+mn-ea"/>
            <a:cs typeface="+mn-cs"/>
          </a:endParaRPr>
        </a:p>
        <a:p>
          <a:r>
            <a:rPr lang="en-US" sz="1100">
              <a:solidFill>
                <a:schemeClr val="dk1"/>
              </a:solidFill>
              <a:latin typeface="+mn-lt"/>
              <a:ea typeface="+mn-ea"/>
              <a:cs typeface="+mn-cs"/>
            </a:rPr>
            <a:t>Using</a:t>
          </a:r>
          <a:r>
            <a:rPr lang="en-US" sz="1100" baseline="0">
              <a:solidFill>
                <a:schemeClr val="dk1"/>
              </a:solidFill>
              <a:latin typeface="+mn-lt"/>
              <a:ea typeface="+mn-ea"/>
              <a:cs typeface="+mn-cs"/>
            </a:rPr>
            <a:t> Sort, sort revenue data - done</a:t>
          </a:r>
        </a:p>
        <a:p>
          <a:r>
            <a:rPr lang="en-US" sz="1100" baseline="0">
              <a:solidFill>
                <a:schemeClr val="dk1"/>
              </a:solidFill>
              <a:latin typeface="+mn-lt"/>
              <a:ea typeface="+mn-ea"/>
              <a:cs typeface="+mn-cs"/>
            </a:rPr>
            <a:t>Sort with three conditions</a:t>
          </a:r>
        </a:p>
        <a:p>
          <a:r>
            <a:rPr lang="en-US" sz="1100" baseline="0">
              <a:solidFill>
                <a:schemeClr val="dk1"/>
              </a:solidFill>
              <a:latin typeface="+mn-lt"/>
              <a:ea typeface="+mn-ea"/>
              <a:cs typeface="+mn-cs"/>
            </a:rPr>
            <a:t>1) Year </a:t>
          </a:r>
        </a:p>
        <a:p>
          <a:r>
            <a:rPr lang="en-US" sz="1100" baseline="0">
              <a:solidFill>
                <a:schemeClr val="dk1"/>
              </a:solidFill>
              <a:latin typeface="+mn-lt"/>
              <a:ea typeface="+mn-ea"/>
              <a:cs typeface="+mn-cs"/>
            </a:rPr>
            <a:t>2) Store</a:t>
          </a:r>
        </a:p>
        <a:p>
          <a:r>
            <a:rPr lang="en-US" sz="1100" baseline="0">
              <a:solidFill>
                <a:schemeClr val="dk1"/>
              </a:solidFill>
              <a:latin typeface="+mn-lt"/>
              <a:ea typeface="+mn-ea"/>
              <a:cs typeface="+mn-cs"/>
            </a:rPr>
            <a:t>3) Month</a:t>
          </a:r>
          <a:endParaRPr lang="en-US" sz="1100">
            <a:solidFill>
              <a:schemeClr val="dk1"/>
            </a:solidFill>
            <a:latin typeface="+mn-lt"/>
            <a:ea typeface="+mn-ea"/>
            <a:cs typeface="+mn-cs"/>
          </a:endParaRPr>
        </a:p>
        <a:p>
          <a:endParaRPr lang="en-US" sz="1100">
            <a:solidFill>
              <a:schemeClr val="dk1"/>
            </a:solidFill>
            <a:latin typeface="+mn-lt"/>
            <a:ea typeface="+mn-ea"/>
            <a:cs typeface="+mn-cs"/>
          </a:endParaRPr>
        </a:p>
        <a:p>
          <a:r>
            <a:rPr lang="en-US" sz="1100">
              <a:solidFill>
                <a:schemeClr val="dk1"/>
              </a:solidFill>
              <a:latin typeface="+mn-lt"/>
              <a:ea typeface="+mn-ea"/>
              <a:cs typeface="+mn-cs"/>
            </a:rPr>
            <a:t>You</a:t>
          </a:r>
          <a:r>
            <a:rPr lang="en-US" sz="1100" baseline="0">
              <a:solidFill>
                <a:schemeClr val="dk1"/>
              </a:solidFill>
              <a:latin typeface="+mn-lt"/>
              <a:ea typeface="+mn-ea"/>
              <a:cs typeface="+mn-cs"/>
            </a:rPr>
            <a:t> need to watch or rewatch the Pivot Tables in Depth video if you don't understand how to complete items 1-11 below!</a:t>
          </a:r>
          <a:endParaRPr lang="en-US" sz="1100">
            <a:solidFill>
              <a:schemeClr val="dk1"/>
            </a:solidFill>
            <a:latin typeface="+mn-lt"/>
            <a:ea typeface="+mn-ea"/>
            <a:cs typeface="+mn-cs"/>
          </a:endParaRPr>
        </a:p>
        <a:p>
          <a:r>
            <a:rPr lang="en-US" sz="1100">
              <a:solidFill>
                <a:schemeClr val="dk1"/>
              </a:solidFill>
              <a:latin typeface="+mn-lt"/>
              <a:ea typeface="+mn-ea"/>
              <a:cs typeface="+mn-cs"/>
            </a:rPr>
            <a:t>Using the data provided on the data tab create a “Pivot Table” to answer the following questions:</a:t>
          </a:r>
        </a:p>
        <a:p>
          <a:r>
            <a:rPr lang="en-US" sz="1100">
              <a:solidFill>
                <a:schemeClr val="dk1"/>
              </a:solidFill>
              <a:latin typeface="+mn-lt"/>
              <a:ea typeface="+mn-ea"/>
              <a:cs typeface="+mn-cs"/>
            </a:rPr>
            <a:t>1. Total: Revenue, Cost, Profits &amp; Units, for each Brand.</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2. Total: Revenue, Cost, Profits &amp; Units, for each Store.</a:t>
          </a:r>
        </a:p>
        <a:p>
          <a:r>
            <a:rPr lang="en-US" sz="1100">
              <a:solidFill>
                <a:schemeClr val="dk1"/>
              </a:solidFill>
              <a:latin typeface="+mn-lt"/>
              <a:ea typeface="+mn-ea"/>
              <a:cs typeface="+mn-cs"/>
            </a:rPr>
            <a:t>3. Total: Revenue, Cost, Profits &amp; Units, for each Group. </a:t>
          </a:r>
        </a:p>
        <a:p>
          <a:r>
            <a:rPr lang="en-US" sz="1100">
              <a:solidFill>
                <a:schemeClr val="dk1"/>
              </a:solidFill>
              <a:latin typeface="+mn-lt"/>
              <a:ea typeface="+mn-ea"/>
              <a:cs typeface="+mn-cs"/>
            </a:rPr>
            <a:t>4. Total: Revenue, Cost, Profits &amp; Units, for each Year.</a:t>
          </a:r>
        </a:p>
        <a:p>
          <a:r>
            <a:rPr lang="en-US" sz="1100">
              <a:solidFill>
                <a:schemeClr val="dk1"/>
              </a:solidFill>
              <a:latin typeface="+mn-lt"/>
              <a:ea typeface="+mn-ea"/>
              <a:cs typeface="+mn-cs"/>
            </a:rPr>
            <a:t>5. Total; Revenue, Cost, Profits &amp; Units, for each Month.</a:t>
          </a:r>
        </a:p>
        <a:p>
          <a:r>
            <a:rPr lang="en-US" sz="1100">
              <a:solidFill>
                <a:schemeClr val="dk1"/>
              </a:solidFill>
              <a:latin typeface="+mn-lt"/>
              <a:ea typeface="+mn-ea"/>
              <a:cs typeface="+mn-cs"/>
            </a:rPr>
            <a:t>6. Total: Revenue, Cost, Profits &amp; Units, for each Flavor.</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7. </a:t>
          </a:r>
          <a:r>
            <a:rPr lang="en-US" sz="1100">
              <a:solidFill>
                <a:schemeClr val="dk1"/>
              </a:solidFill>
              <a:effectLst/>
              <a:latin typeface="+mn-lt"/>
              <a:ea typeface="+mn-ea"/>
              <a:cs typeface="+mn-cs"/>
            </a:rPr>
            <a:t>Using the Pivot Table Create Pivot Charts? (You are free to create any charts you like)</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8.</a:t>
          </a:r>
          <a:r>
            <a:rPr lang="en-US" sz="1100" baseline="0">
              <a:solidFill>
                <a:schemeClr val="dk1"/>
              </a:solidFill>
              <a:effectLst/>
              <a:latin typeface="+mn-lt"/>
              <a:ea typeface="+mn-ea"/>
              <a:cs typeface="+mn-cs"/>
            </a:rPr>
            <a:t> Create Slicers for Brand, Store, Group and Month</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9. Create Sparklines for Store and Month - done</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10. Change the pivot table style</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11. Insert a calculated field on the pivot table to calculate profits by flavor.</a:t>
          </a:r>
          <a:endParaRPr lang="en-US">
            <a:effectLst/>
          </a:endParaRPr>
        </a:p>
        <a:p>
          <a:r>
            <a:rPr lang="en-US" sz="1100">
              <a:solidFill>
                <a:schemeClr val="dk1"/>
              </a:solidFill>
              <a:latin typeface="+mn-lt"/>
              <a:ea typeface="+mn-ea"/>
              <a:cs typeface="+mn-cs"/>
            </a:rPr>
            <a:t> </a:t>
          </a:r>
        </a:p>
        <a:p>
          <a:r>
            <a:rPr lang="en-US" sz="1100">
              <a:solidFill>
                <a:schemeClr val="dk1"/>
              </a:solidFill>
              <a:latin typeface="+mn-lt"/>
              <a:ea typeface="+mn-ea"/>
              <a:cs typeface="+mn-cs"/>
            </a:rPr>
            <a:t>Create an executive summary that details your answer from the above questions. </a:t>
          </a:r>
        </a:p>
        <a:p>
          <a:r>
            <a:rPr lang="en-US" sz="1100">
              <a:solidFill>
                <a:schemeClr val="dk1"/>
              </a:solidFill>
              <a:latin typeface="+mn-lt"/>
              <a:ea typeface="+mn-ea"/>
              <a:cs typeface="+mn-cs"/>
            </a:rPr>
            <a:t>Provide recommendations</a:t>
          </a:r>
          <a:r>
            <a:rPr lang="en-US" sz="1100" baseline="0">
              <a:solidFill>
                <a:schemeClr val="dk1"/>
              </a:solidFill>
              <a:latin typeface="+mn-lt"/>
              <a:ea typeface="+mn-ea"/>
              <a:cs typeface="+mn-cs"/>
            </a:rPr>
            <a:t> increasing profits in</a:t>
          </a:r>
          <a:r>
            <a:rPr lang="en-US" sz="1100">
              <a:solidFill>
                <a:schemeClr val="dk1"/>
              </a:solidFill>
              <a:latin typeface="+mn-lt"/>
              <a:ea typeface="+mn-ea"/>
              <a:cs typeface="+mn-cs"/>
            </a:rPr>
            <a:t> the future.</a:t>
          </a:r>
        </a:p>
        <a:p>
          <a:endParaRPr lang="en-US" sz="1100">
            <a:solidFill>
              <a:schemeClr val="dk1"/>
            </a:solidFill>
            <a:latin typeface="+mn-lt"/>
            <a:ea typeface="+mn-ea"/>
            <a:cs typeface="+mn-cs"/>
          </a:endParaRPr>
        </a:p>
        <a:p>
          <a:r>
            <a:rPr lang="en-US" sz="1100">
              <a:solidFill>
                <a:schemeClr val="dk1"/>
              </a:solidFill>
              <a:latin typeface="+mn-lt"/>
              <a:ea typeface="+mn-ea"/>
              <a:cs typeface="+mn-cs"/>
            </a:rPr>
            <a:t>Plus answer the following questions with in your executive summary:</a:t>
          </a:r>
        </a:p>
        <a:p>
          <a:r>
            <a:rPr lang="en-US" sz="1100">
              <a:solidFill>
                <a:schemeClr val="dk1"/>
              </a:solidFill>
              <a:latin typeface="+mn-lt"/>
              <a:ea typeface="+mn-ea"/>
              <a:cs typeface="+mn-cs"/>
            </a:rPr>
            <a:t>Which year has the highest Revenues?</a:t>
          </a:r>
        </a:p>
        <a:p>
          <a:r>
            <a:rPr lang="en-US" sz="1100">
              <a:solidFill>
                <a:schemeClr val="dk1"/>
              </a:solidFill>
              <a:latin typeface="+mn-lt"/>
              <a:ea typeface="+mn-ea"/>
              <a:cs typeface="+mn-cs"/>
            </a:rPr>
            <a:t>Which year has the highest Profits?</a:t>
          </a:r>
        </a:p>
        <a:p>
          <a:r>
            <a:rPr lang="en-US" sz="1100">
              <a:solidFill>
                <a:schemeClr val="dk1"/>
              </a:solidFill>
              <a:latin typeface="+mn-lt"/>
              <a:ea typeface="+mn-ea"/>
              <a:cs typeface="+mn-cs"/>
            </a:rPr>
            <a:t>Which Month has the highest Revenues Overall?</a:t>
          </a:r>
        </a:p>
        <a:p>
          <a:r>
            <a:rPr lang="en-US" sz="1100">
              <a:solidFill>
                <a:schemeClr val="dk1"/>
              </a:solidFill>
              <a:latin typeface="+mn-lt"/>
              <a:ea typeface="+mn-ea"/>
              <a:cs typeface="+mn-cs"/>
            </a:rPr>
            <a:t>Which Month has the highest Profits Overall?</a:t>
          </a:r>
        </a:p>
        <a:p>
          <a:r>
            <a:rPr lang="en-US" sz="1100">
              <a:solidFill>
                <a:schemeClr val="dk1"/>
              </a:solidFill>
              <a:latin typeface="+mn-lt"/>
              <a:ea typeface="+mn-ea"/>
              <a:cs typeface="+mn-cs"/>
            </a:rPr>
            <a:t>Which Brand has the highest Revenues and Overall?</a:t>
          </a:r>
        </a:p>
        <a:p>
          <a:r>
            <a:rPr lang="en-US" sz="1100">
              <a:solidFill>
                <a:schemeClr val="dk1"/>
              </a:solidFill>
              <a:latin typeface="+mn-lt"/>
              <a:ea typeface="+mn-ea"/>
              <a:cs typeface="+mn-cs"/>
            </a:rPr>
            <a:t>Which Store has the highest Revenues Overall?</a:t>
          </a:r>
        </a:p>
        <a:p>
          <a:r>
            <a:rPr lang="en-US" sz="1100">
              <a:solidFill>
                <a:schemeClr val="dk1"/>
              </a:solidFill>
              <a:latin typeface="+mn-lt"/>
              <a:ea typeface="+mn-ea"/>
              <a:cs typeface="+mn-cs"/>
            </a:rPr>
            <a:t>Which flavor has the highest Revenues Overall?</a:t>
          </a:r>
        </a:p>
        <a:p>
          <a:r>
            <a:rPr lang="en-US" sz="1100">
              <a:solidFill>
                <a:schemeClr val="dk1"/>
              </a:solidFill>
              <a:latin typeface="+mn-lt"/>
              <a:ea typeface="+mn-ea"/>
              <a:cs typeface="+mn-cs"/>
            </a:rPr>
            <a:t>Which Brand has the highest Profits Overall?</a:t>
          </a:r>
          <a:endParaRPr lang="en-US"/>
        </a:p>
        <a:p>
          <a:r>
            <a:rPr lang="en-US" sz="1100">
              <a:solidFill>
                <a:schemeClr val="dk1"/>
              </a:solidFill>
              <a:latin typeface="+mn-lt"/>
              <a:ea typeface="+mn-ea"/>
              <a:cs typeface="+mn-cs"/>
            </a:rPr>
            <a:t>Which Store has the highest Profits Overall?</a:t>
          </a:r>
          <a:endParaRPr lang="en-US"/>
        </a:p>
        <a:p>
          <a:r>
            <a:rPr lang="en-US" sz="1100">
              <a:solidFill>
                <a:schemeClr val="dk1"/>
              </a:solidFill>
              <a:latin typeface="+mn-lt"/>
              <a:ea typeface="+mn-ea"/>
              <a:cs typeface="+mn-cs"/>
            </a:rPr>
            <a:t>Which flavor has the highest Profits Overall?</a:t>
          </a:r>
          <a:endParaRPr lang="en-US"/>
        </a:p>
      </xdr:txBody>
    </xdr:sp>
    <xdr:clientData/>
  </xdr:twoCellAnchor>
  <xdr:twoCellAnchor editAs="oneCell">
    <xdr:from>
      <xdr:col>13</xdr:col>
      <xdr:colOff>102578</xdr:colOff>
      <xdr:row>1</xdr:row>
      <xdr:rowOff>7327</xdr:rowOff>
    </xdr:from>
    <xdr:to>
      <xdr:col>16</xdr:col>
      <xdr:colOff>170962</xdr:colOff>
      <xdr:row>11</xdr:row>
      <xdr:rowOff>126999</xdr:rowOff>
    </xdr:to>
    <xdr:pic>
      <xdr:nvPicPr>
        <xdr:cNvPr id="10" name="Graphic 9" descr="Ice cream">
          <a:extLst>
            <a:ext uri="{FF2B5EF4-FFF2-40B4-BE49-F238E27FC236}">
              <a16:creationId xmlns:a16="http://schemas.microsoft.com/office/drawing/2014/main" id="{84D7A767-A89C-D649-A946-A1A73A096E5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008328" y="168519"/>
          <a:ext cx="1892788" cy="2097942"/>
        </a:xfrm>
        <a:prstGeom prst="rect">
          <a:avLst/>
        </a:prstGeom>
      </xdr:spPr>
    </xdr:pic>
    <xdr:clientData/>
  </xdr:twoCellAnchor>
  <xdr:twoCellAnchor editAs="oneCell">
    <xdr:from>
      <xdr:col>12</xdr:col>
      <xdr:colOff>566615</xdr:colOff>
      <xdr:row>13</xdr:row>
      <xdr:rowOff>112348</xdr:rowOff>
    </xdr:from>
    <xdr:to>
      <xdr:col>14</xdr:col>
      <xdr:colOff>169495</xdr:colOff>
      <xdr:row>18</xdr:row>
      <xdr:rowOff>8304</xdr:rowOff>
    </xdr:to>
    <xdr:pic>
      <xdr:nvPicPr>
        <xdr:cNvPr id="12" name="Graphic 11" descr="Lightbulb">
          <a:extLst>
            <a:ext uri="{FF2B5EF4-FFF2-40B4-BE49-F238E27FC236}">
              <a16:creationId xmlns:a16="http://schemas.microsoft.com/office/drawing/2014/main" id="{FD6D0339-F0B3-2E40-B6B6-7307D36CC8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864230" y="2647463"/>
          <a:ext cx="819150" cy="885091"/>
        </a:xfrm>
        <a:prstGeom prst="rect">
          <a:avLst/>
        </a:prstGeom>
      </xdr:spPr>
    </xdr:pic>
    <xdr:clientData/>
  </xdr:twoCellAnchor>
  <xdr:twoCellAnchor editAs="oneCell">
    <xdr:from>
      <xdr:col>14</xdr:col>
      <xdr:colOff>61058</xdr:colOff>
      <xdr:row>21</xdr:row>
      <xdr:rowOff>102576</xdr:rowOff>
    </xdr:from>
    <xdr:to>
      <xdr:col>15</xdr:col>
      <xdr:colOff>272074</xdr:colOff>
      <xdr:row>26</xdr:row>
      <xdr:rowOff>40053</xdr:rowOff>
    </xdr:to>
    <xdr:pic>
      <xdr:nvPicPr>
        <xdr:cNvPr id="14" name="Graphic 13" descr="Research">
          <a:extLst>
            <a:ext uri="{FF2B5EF4-FFF2-40B4-BE49-F238E27FC236}">
              <a16:creationId xmlns:a16="http://schemas.microsoft.com/office/drawing/2014/main" id="{AD368C35-890F-FF45-AC52-6064219FB17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574943" y="4220307"/>
          <a:ext cx="819150" cy="8899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400050</xdr:colOff>
      <xdr:row>0</xdr:row>
      <xdr:rowOff>114300</xdr:rowOff>
    </xdr:from>
    <xdr:to>
      <xdr:col>13</xdr:col>
      <xdr:colOff>586739</xdr:colOff>
      <xdr:row>20</xdr:row>
      <xdr:rowOff>20955</xdr:rowOff>
    </xdr:to>
    <xdr:graphicFrame macro="">
      <xdr:nvGraphicFramePr>
        <xdr:cNvPr id="10" name="Chart 1">
          <a:extLst>
            <a:ext uri="{FF2B5EF4-FFF2-40B4-BE49-F238E27FC236}">
              <a16:creationId xmlns:a16="http://schemas.microsoft.com/office/drawing/2014/main" id="{4F20C1DA-C6A2-42DB-9621-16C2C74A1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100965</xdr:colOff>
      <xdr:row>17</xdr:row>
      <xdr:rowOff>38100</xdr:rowOff>
    </xdr:from>
    <xdr:to>
      <xdr:col>5</xdr:col>
      <xdr:colOff>329565</xdr:colOff>
      <xdr:row>33</xdr:row>
      <xdr:rowOff>93345</xdr:rowOff>
    </xdr:to>
    <xdr:graphicFrame macro="">
      <xdr:nvGraphicFramePr>
        <xdr:cNvPr id="11" name="Chart 5">
          <a:extLst>
            <a:ext uri="{FF2B5EF4-FFF2-40B4-BE49-F238E27FC236}">
              <a16:creationId xmlns:a16="http://schemas.microsoft.com/office/drawing/2014/main" id="{914DE23E-0A0B-4F66-94A1-802A3F535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266700</xdr:colOff>
      <xdr:row>2</xdr:row>
      <xdr:rowOff>15240</xdr:rowOff>
    </xdr:from>
    <xdr:to>
      <xdr:col>15</xdr:col>
      <xdr:colOff>487680</xdr:colOff>
      <xdr:row>20</xdr:row>
      <xdr:rowOff>144780</xdr:rowOff>
    </xdr:to>
    <xdr:graphicFrame macro="">
      <xdr:nvGraphicFramePr>
        <xdr:cNvPr id="4" name="Chart 3">
          <a:extLst>
            <a:ext uri="{FF2B5EF4-FFF2-40B4-BE49-F238E27FC236}">
              <a16:creationId xmlns:a16="http://schemas.microsoft.com/office/drawing/2014/main" id="{070BAC6C-C1BA-4A9D-A855-35BA038B2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731520</xdr:colOff>
      <xdr:row>22</xdr:row>
      <xdr:rowOff>102870</xdr:rowOff>
    </xdr:from>
    <xdr:to>
      <xdr:col>7</xdr:col>
      <xdr:colOff>129540</xdr:colOff>
      <xdr:row>40</xdr:row>
      <xdr:rowOff>22860</xdr:rowOff>
    </xdr:to>
    <xdr:graphicFrame macro="">
      <xdr:nvGraphicFramePr>
        <xdr:cNvPr id="2" name="Chart 1">
          <a:extLst>
            <a:ext uri="{FF2B5EF4-FFF2-40B4-BE49-F238E27FC236}">
              <a16:creationId xmlns:a16="http://schemas.microsoft.com/office/drawing/2014/main" id="{63B8D600-6018-4FC8-BE4D-364463C5E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0.55808</cdr:x>
      <cdr:y>0.00966</cdr:y>
    </cdr:from>
    <cdr:to>
      <cdr:x>0.93191</cdr:x>
      <cdr:y>0.14734</cdr:y>
    </cdr:to>
    <cdr:sp macro="" textlink="">
      <cdr:nvSpPr>
        <cdr:cNvPr id="2" name="TextBox 1">
          <a:extLst xmlns:a="http://schemas.openxmlformats.org/drawingml/2006/main">
            <a:ext uri="{FF2B5EF4-FFF2-40B4-BE49-F238E27FC236}">
              <a16:creationId xmlns:a16="http://schemas.microsoft.com/office/drawing/2014/main" id="{94E5CCAC-0FCE-422D-9F67-386099CB6C5B}"/>
            </a:ext>
          </a:extLst>
        </cdr:cNvPr>
        <cdr:cNvSpPr txBox="1"/>
      </cdr:nvSpPr>
      <cdr:spPr>
        <a:xfrm xmlns:a="http://schemas.openxmlformats.org/drawingml/2006/main">
          <a:off x="3185160" y="30480"/>
          <a:ext cx="2133600" cy="4343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Sales</a:t>
          </a:r>
          <a:r>
            <a:rPr lang="en-US" sz="2000" b="1" baseline="0"/>
            <a:t> By Store</a:t>
          </a:r>
        </a:p>
        <a:p xmlns:a="http://schemas.openxmlformats.org/drawingml/2006/main">
          <a:endParaRPr lang="en-US" sz="1100" b="1"/>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314325</xdr:colOff>
      <xdr:row>11</xdr:row>
      <xdr:rowOff>146685</xdr:rowOff>
    </xdr:from>
    <xdr:to>
      <xdr:col>8</xdr:col>
      <xdr:colOff>85725</xdr:colOff>
      <xdr:row>34</xdr:row>
      <xdr:rowOff>97155</xdr:rowOff>
    </xdr:to>
    <xdr:graphicFrame macro="">
      <xdr:nvGraphicFramePr>
        <xdr:cNvPr id="4" name="Chart 2">
          <a:extLst>
            <a:ext uri="{FF2B5EF4-FFF2-40B4-BE49-F238E27FC236}">
              <a16:creationId xmlns:a16="http://schemas.microsoft.com/office/drawing/2014/main" id="{C289952E-A393-4962-AD61-6F389CB1B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0.43939</cdr:x>
      <cdr:y>0.09091</cdr:y>
    </cdr:from>
    <cdr:to>
      <cdr:x>0.79665</cdr:x>
      <cdr:y>0.2387</cdr:y>
    </cdr:to>
    <cdr:sp macro="" textlink="">
      <cdr:nvSpPr>
        <cdr:cNvPr id="2" name="Rectangle 1">
          <a:extLst xmlns:a="http://schemas.openxmlformats.org/drawingml/2006/main">
            <a:ext uri="{FF2B5EF4-FFF2-40B4-BE49-F238E27FC236}">
              <a16:creationId xmlns:a16="http://schemas.microsoft.com/office/drawing/2014/main" id="{F072DCC3-CCAD-4506-8E27-1A0E9BDEF3FE}"/>
            </a:ext>
          </a:extLst>
        </cdr:cNvPr>
        <cdr:cNvSpPr/>
      </cdr:nvSpPr>
      <cdr:spPr>
        <a:xfrm xmlns:a="http://schemas.openxmlformats.org/drawingml/2006/main">
          <a:off x="2665987" y="334088"/>
          <a:ext cx="2167649" cy="543090"/>
        </a:xfrm>
        <a:prstGeom xmlns:a="http://schemas.openxmlformats.org/drawingml/2006/main" prst="rect">
          <a:avLst/>
        </a:prstGeom>
        <a:noFill xmlns:a="http://schemas.openxmlformats.org/drawingml/2006/main"/>
      </cdr:spPr>
      <cdr:txBody>
        <a:bodyPr xmlns:a="http://schemas.openxmlformats.org/drawingml/2006/main" wrap="none" lIns="91440" tIns="45720" rIns="91440" bIns="45720">
          <a:spAutoFit/>
        </a:bodyPr>
        <a:lstStyle xmlns:a="http://schemas.openxmlformats.org/drawingml/2006/main"/>
        <a:p xmlns:a="http://schemas.openxmlformats.org/drawingml/2006/main">
          <a:pPr algn="ctr"/>
          <a:r>
            <a:rPr lang="en-US" sz="3000" b="0" cap="none" spc="0">
              <a:ln w="0"/>
              <a:solidFill>
                <a:schemeClr val="tx1"/>
              </a:solidFill>
              <a:effectLst>
                <a:outerShdw blurRad="38100" dist="19050" dir="2700000" algn="tl" rotWithShape="0">
                  <a:schemeClr val="dk1">
                    <a:alpha val="40000"/>
                  </a:schemeClr>
                </a:outerShdw>
              </a:effectLst>
            </a:rPr>
            <a:t>Sales by Group</a:t>
          </a:r>
        </a:p>
      </cdr:txBody>
    </cdr:sp>
  </cdr:relSizeAnchor>
  <cdr:relSizeAnchor xmlns:cdr="http://schemas.openxmlformats.org/drawingml/2006/chartDrawing">
    <cdr:from>
      <cdr:x>0.63015</cdr:x>
      <cdr:y>0.36874</cdr:y>
    </cdr:from>
    <cdr:to>
      <cdr:x>0.7603</cdr:x>
      <cdr:y>0.60922</cdr:y>
    </cdr:to>
    <cdr:sp macro="" textlink="">
      <cdr:nvSpPr>
        <cdr:cNvPr id="3" name="TextBox 2">
          <a:extLst xmlns:a="http://schemas.openxmlformats.org/drawingml/2006/main">
            <a:ext uri="{FF2B5EF4-FFF2-40B4-BE49-F238E27FC236}">
              <a16:creationId xmlns:a16="http://schemas.microsoft.com/office/drawing/2014/main" id="{D0EE2513-B559-4839-B5C3-98576C53FF69}"/>
            </a:ext>
          </a:extLst>
        </cdr:cNvPr>
        <cdr:cNvSpPr txBox="1"/>
      </cdr:nvSpPr>
      <cdr:spPr>
        <a:xfrm xmlns:a="http://schemas.openxmlformats.org/drawingml/2006/main">
          <a:off x="4427220" y="14020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320040</xdr:colOff>
      <xdr:row>32</xdr:row>
      <xdr:rowOff>0</xdr:rowOff>
    </xdr:from>
    <xdr:to>
      <xdr:col>12</xdr:col>
      <xdr:colOff>619125</xdr:colOff>
      <xdr:row>49</xdr:row>
      <xdr:rowOff>89535</xdr:rowOff>
    </xdr:to>
    <xdr:graphicFrame macro="">
      <xdr:nvGraphicFramePr>
        <xdr:cNvPr id="5" name="Chart 1">
          <a:extLst>
            <a:ext uri="{FF2B5EF4-FFF2-40B4-BE49-F238E27FC236}">
              <a16:creationId xmlns:a16="http://schemas.microsoft.com/office/drawing/2014/main" id="{B02480B0-BFDA-44FF-A291-5C400FF7A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a Quinto" refreshedDate="43892.645023032404" createdVersion="6" refreshedVersion="6" minRefreshableVersion="3" recordCount="4828" xr:uid="{F1FFA379-C906-4116-9E14-15E8A6C53A63}">
  <cacheSource type="worksheet">
    <worksheetSource ref="A1:J4829" sheet="Revenue"/>
  </cacheSource>
  <cacheFields count="11">
    <cacheField name="Year" numFmtId="0">
      <sharedItems containsSemiMixedTypes="0" containsString="0" containsNumber="1" containsInteger="1" minValue="1989" maxValue="2017" count="29">
        <n v="1989"/>
        <n v="1990"/>
        <n v="1991"/>
        <n v="1992"/>
        <n v="1993"/>
        <n v="1994"/>
        <n v="1995"/>
        <n v="1996"/>
        <n v="1997"/>
        <n v="1998"/>
        <n v="1999"/>
        <n v="2000"/>
        <n v="2001"/>
        <n v="2002"/>
        <n v="2003"/>
        <n v="2004"/>
        <n v="2005"/>
        <n v="2006"/>
        <n v="2007"/>
        <n v="2008"/>
        <n v="2009"/>
        <n v="2010"/>
        <n v="2011"/>
        <n v="2012"/>
        <n v="2013"/>
        <n v="2014"/>
        <n v="2015"/>
        <n v="2016"/>
        <n v="2017"/>
      </sharedItems>
    </cacheField>
    <cacheField name="Month" numFmtId="0">
      <sharedItems count="12">
        <s v="December"/>
        <s v="June"/>
        <s v="March"/>
        <s v="September"/>
        <s v="April"/>
        <s v="January"/>
        <s v="July"/>
        <s v="August"/>
        <s v="February"/>
        <s v="May"/>
        <s v="November"/>
        <s v="October"/>
      </sharedItems>
    </cacheField>
    <cacheField name="Store" numFmtId="0">
      <sharedItems count="6">
        <s v="Centereach"/>
        <s v="Lake Grove"/>
        <s v="Selden"/>
        <s v="Smithtown"/>
        <s v="St James"/>
        <s v="Stony Brook"/>
      </sharedItems>
    </cacheField>
    <cacheField name="Group" numFmtId="0">
      <sharedItems count="2">
        <s v="Low End"/>
        <s v="High End"/>
      </sharedItems>
    </cacheField>
    <cacheField name="Brand" numFmtId="0">
      <sharedItems count="4">
        <s v="EDY's"/>
        <s v="Ben and Jerry's"/>
        <s v="Häagen-Dazs"/>
        <s v="Baskin-Robbins"/>
      </sharedItems>
    </cacheField>
    <cacheField name="Flavor" numFmtId="0">
      <sharedItems count="160">
        <s v="Strawberry"/>
        <s v="Triple Caramel Chunk"/>
        <s v="Bananas on the Rum"/>
        <s v="Coconut Macaroon"/>
        <s v="Cake Batter"/>
        <s v="Dublin Mudslide"/>
        <s v="Vanilla Bean"/>
        <s v="Coffee"/>
        <s v="Pralines 'n Cream"/>
        <s v="Mud Pie Limited Edition"/>
        <s v="Green Mint Stick"/>
        <s v="Banana Split"/>
        <s v="Peaches and Cream"/>
        <s v="Fossil Fuel"/>
        <s v="Cherry Vanilla"/>
        <s v="French Vanilla"/>
        <s v="Cookies and Cream"/>
        <s v="Phish Food"/>
        <s v="Reese's Peanut Butter Cup"/>
        <s v="Goodbye Yellow Brickle Road"/>
        <s v="Pralines and Cream"/>
        <s v="Butter Pecan"/>
        <s v="Coconut Seven Layer Bar"/>
        <s v="Stephen Colbert's AmeriCone Dream"/>
        <s v="Turtle Soup"/>
        <s v="Peach"/>
        <s v="Mango Sorbet"/>
        <s v="Mayan Chocolate"/>
        <s v="Chocolate Peanut Butter"/>
        <s v="Honey Vanilla"/>
        <s v="Red, White and No More Blues  New!"/>
        <s v="Mint Chip"/>
        <s v="Vanilla HEATH Bar Crunch"/>
        <s v="Chocolate Chip"/>
        <s v="Dave Matthews Band MagicBrownies Encore Edition"/>
        <s v="Chubby Hubby"/>
        <s v="Black Walnut"/>
        <s v="Chocolate Therapy"/>
        <s v="Mocha Chip"/>
        <s v="Mint Chocolate Cookie"/>
        <s v="Strawberry Cheesecake"/>
        <s v="Old Fashioned Butter Pecan"/>
        <s v="Mango"/>
        <s v="Imagine Whirled Peace"/>
        <s v="Mint Chocolate Chunk"/>
        <s v="Chocolate Chip Cookie Dough"/>
        <s v="Maple Nut"/>
        <s v="Pumpkin Cheesecake"/>
        <s v="Take the Cake"/>
        <s v="Vanilla"/>
        <s v="Gold Medal Ribbon"/>
        <s v="Waffle Cone"/>
        <s v="Radish and Rice"/>
        <s v="Girl Scouts® Thin Mint Cookie (Jan-Apr)"/>
        <s v="Cookie Dough"/>
        <s v="Lemon Custard"/>
        <s v="Chocolate Fudge Chunk"/>
        <s v="Pineapple Sherbet"/>
        <s v="Mint Chocolate Chip"/>
        <s v="New York Super Fudge Chunk"/>
        <s v="Rockmelon"/>
        <s v="Triple Chocolate"/>
        <s v="Dulce de Leche"/>
        <s v="Oatmeal Cookie Chunk"/>
        <s v="Cherry Garcia"/>
        <s v="Caramel Cone"/>
        <s v="Raspberry Chocolate Chunk"/>
        <s v="Orange Sherbet"/>
        <s v="Egg Nog"/>
        <s v="Chocolate Almond"/>
        <s v="Chocolate"/>
        <s v="Lemon Sorbet"/>
        <s v="Crème Brûlée"/>
        <s v="Banana Nut Fudge"/>
        <s v="Vanilla Honey Bee"/>
        <s v="Gingersnap"/>
        <s v="Peanut Butter Cup"/>
        <s v="Rum Raisin"/>
        <s v="Chocolate Fudge"/>
        <s v="Black Raspberry"/>
        <s v="Lemon Sherbet"/>
        <s v="Pumpkin (Holiday)"/>
        <s v="Coffee Candy"/>
        <s v="Coffee HEATH Bar Crunch"/>
        <s v="Nestlé® Drumstick® Sundae Cone Limited Edition New!"/>
        <s v="Chocolate Fudge Brownie"/>
        <s v="Half Baked"/>
        <s v="Oreo Cookies'n Cream"/>
        <s v="Raspberry Peach Cobbler"/>
        <s v="Chocolate Macadamia"/>
        <s v="French Silk®"/>
        <s v="Black Raspberry Chip"/>
        <s v="Mint Cookie Crunch "/>
        <s v="Key Lime Pie"/>
        <s v="Karamel Sutra"/>
        <s v="Rocky Road"/>
        <s v="Willie Nelson’s Country PeachCobbler"/>
        <s v="English Toffee"/>
        <s v="Sweet Cream &amp; Cookies"/>
        <s v="Peanut Butter ’n Chocolate"/>
        <s v="Peanut Butter Cookie Dough"/>
        <s v="Cherries Jubilee"/>
        <s v="Brownie Batter"/>
        <s v="Coffee Coffee BuzzBuzzBuzz"/>
        <s v="Very Berry Strawberry"/>
        <s v="Pistachio Almond"/>
        <s v="Belgian Chocolate"/>
        <s v="Pistachio Pistachio"/>
        <s v="Burgundy Cherry"/>
        <s v="Raspberry Sorbet"/>
        <s v="S'Mores Limited Edition New!"/>
        <s v="Mocha Almond Fudge"/>
        <s v="Cinnamon Dulce de Leche"/>
        <s v="Neapolitan Dynamite"/>
        <s v="Banoffee"/>
        <s v="Double Fudge Brownie"/>
        <s v="Vanilla Swiss Almond"/>
        <s v="Classic Flavors"/>
        <s v="Pineapple Coconut"/>
        <s v="Chocolate Mint"/>
        <s v="Caramel Delight"/>
        <s v="Pannacotta"/>
        <s v="Vanilla Chocolate Chip"/>
        <s v="Orange &amp; Cream"/>
        <s v="Fudge Ribbon"/>
        <s v="Chocolate Ribbon"/>
        <s v="Hot Chocolate Limited Edition  New!"/>
        <s v="Peppermint Stick"/>
        <s v="Butterscotch Ribbon"/>
        <s v="Date Nut"/>
        <s v="Peppermint (Holiday)"/>
        <s v="Chocolate Peanut Butter Swirl"/>
        <s v="Neapolitan"/>
        <s v="Eggnog (Holiday)"/>
        <s v="Strawberry Banana"/>
        <s v="Jamoca Almond Fudge"/>
        <s v="Fudge Tracks"/>
        <s v="ONE Cheesecake Brownie"/>
        <s v="Baileys Irish Cream"/>
        <s v="Vanilla Caramel Fudge"/>
        <s v="Jamoca"/>
        <s v="Girl Scouts® Samoas® Cookie (Jan-Apr)"/>
        <s v="Vanilla Burnt Almond"/>
        <s v="Strawberry Cheesecake Limited Editions "/>
        <s v="Cherry Macaroon"/>
        <s v="Cookies 'N Cream"/>
        <s v="Chunky Monkey"/>
        <s v="Lemon Crisp"/>
        <s v="Raspberry Sherbet"/>
        <s v="World Class Chocolate"/>
        <s v="Daiquiri Ice"/>
        <s v="S'mores"/>
        <s v="Rainbow Sherbet"/>
        <s v="Macadamia Nut Brittle"/>
        <s v="Mission to Marzipan"/>
        <s v="Lychee"/>
        <s v="Cinnamon Buns"/>
        <s v="Almond Hazelnut Swirl"/>
        <s v="Everything But The..."/>
        <s v="Pistachio"/>
      </sharedItems>
    </cacheField>
    <cacheField name="Units" numFmtId="1">
      <sharedItems containsSemiMixedTypes="0" containsString="0" containsNumber="1" containsInteger="1" minValue="1" maxValue="1016" count="959">
        <n v="357"/>
        <n v="42"/>
        <n v="18"/>
        <n v="758"/>
        <n v="20"/>
        <n v="991"/>
        <n v="873"/>
        <n v="404"/>
        <n v="30"/>
        <n v="956"/>
        <n v="781"/>
        <n v="755"/>
        <n v="7"/>
        <n v="71"/>
        <n v="938"/>
        <n v="898"/>
        <n v="6"/>
        <n v="836"/>
        <n v="974"/>
        <n v="740"/>
        <n v="1000"/>
        <n v="22"/>
        <n v="887"/>
        <n v="845"/>
        <n v="814"/>
        <n v="919"/>
        <n v="46"/>
        <n v="926"/>
        <n v="999"/>
        <n v="748"/>
        <n v="53"/>
        <n v="63"/>
        <n v="44"/>
        <n v="667"/>
        <n v="562"/>
        <n v="352"/>
        <n v="12"/>
        <n v="983"/>
        <n v="54"/>
        <n v="725"/>
        <n v="764"/>
        <n v="749"/>
        <n v="798"/>
        <n v="768"/>
        <n v="732"/>
        <n v="838"/>
        <n v="15"/>
        <n v="750"/>
        <n v="668"/>
        <n v="40"/>
        <n v="61"/>
        <n v="31"/>
        <n v="911"/>
        <n v="878"/>
        <n v="19"/>
        <n v="806"/>
        <n v="57"/>
        <n v="981"/>
        <n v="933"/>
        <n v="739"/>
        <n v="583"/>
        <n v="992"/>
        <n v="41"/>
        <n v="32"/>
        <n v="24"/>
        <n v="47"/>
        <n v="945"/>
        <n v="923"/>
        <n v="625"/>
        <n v="872"/>
        <n v="333"/>
        <n v="930"/>
        <n v="37"/>
        <n v="5"/>
        <n v="21"/>
        <n v="741"/>
        <n v="843"/>
        <n v="735"/>
        <n v="3"/>
        <n v="64"/>
        <n v="875"/>
        <n v="846"/>
        <n v="977"/>
        <n v="987"/>
        <n v="56"/>
        <n v="74"/>
        <n v="630"/>
        <n v="961"/>
        <n v="60"/>
        <n v="965"/>
        <n v="967"/>
        <n v="842"/>
        <n v="774"/>
        <n v="943"/>
        <n v="48"/>
        <n v="38"/>
        <n v="27"/>
        <n v="2"/>
        <n v="823"/>
        <n v="984"/>
        <n v="841"/>
        <n v="700"/>
        <n v="536"/>
        <n v="39"/>
        <n v="43"/>
        <n v="935"/>
        <n v="993"/>
        <n v="28"/>
        <n v="23"/>
        <n v="988"/>
        <n v="827"/>
        <n v="141"/>
        <n v="979"/>
        <n v="946"/>
        <n v="164"/>
        <n v="102"/>
        <n v="94"/>
        <n v="81"/>
        <n v="121"/>
        <n v="126"/>
        <n v="110"/>
        <n v="150"/>
        <n v="904"/>
        <n v="476"/>
        <n v="549"/>
        <n v="241"/>
        <n v="996"/>
        <n v="123"/>
        <n v="107"/>
        <n v="11"/>
        <n v="865"/>
        <n v="390"/>
        <n v="179"/>
        <n v="77"/>
        <n v="154"/>
        <n v="106"/>
        <n v="111"/>
        <n v="75"/>
        <n v="92"/>
        <n v="968"/>
        <n v="932"/>
        <n v="1"/>
        <n v="866"/>
        <n v="108"/>
        <n v="127"/>
        <n v="65"/>
        <n v="33"/>
        <n v="951"/>
        <n v="888"/>
        <n v="267"/>
        <n v="80"/>
        <n v="171"/>
        <n v="101"/>
        <n v="837"/>
        <n v="804"/>
        <n v="867"/>
        <n v="69"/>
        <n v="70"/>
        <n v="131"/>
        <n v="151"/>
        <n v="140"/>
        <n v="96"/>
        <n v="173"/>
        <n v="957"/>
        <n v="103"/>
        <n v="90"/>
        <n v="119"/>
        <n v="105"/>
        <n v="858"/>
        <n v="109"/>
        <n v="155"/>
        <n v="114"/>
        <n v="120"/>
        <n v="819"/>
        <n v="124"/>
        <n v="88"/>
        <n v="59"/>
        <n v="493"/>
        <n v="122"/>
        <n v="134"/>
        <n v="34"/>
        <n v="852"/>
        <n v="895"/>
        <n v="495"/>
        <n v="345"/>
        <n v="93"/>
        <n v="79"/>
        <n v="89"/>
        <n v="135"/>
        <n v="931"/>
        <n v="85"/>
        <n v="813"/>
        <n v="128"/>
        <n v="915"/>
        <n v="922"/>
        <n v="177"/>
        <n v="263"/>
        <n v="286"/>
        <n v="144"/>
        <n v="199"/>
        <n v="622"/>
        <n v="575"/>
        <n v="218"/>
        <n v="970"/>
        <n v="230"/>
        <n v="170"/>
        <n v="314"/>
        <n v="180"/>
        <n v="207"/>
        <n v="153"/>
        <n v="685"/>
        <n v="239"/>
        <n v="137"/>
        <n v="181"/>
        <n v="45"/>
        <n v="175"/>
        <n v="320"/>
        <n v="273"/>
        <n v="113"/>
        <n v="208"/>
        <n v="202"/>
        <n v="211"/>
        <n v="191"/>
        <n v="193"/>
        <n v="78"/>
        <n v="307"/>
        <n v="87"/>
        <n v="84"/>
        <n v="58"/>
        <n v="183"/>
        <n v="168"/>
        <n v="55"/>
        <n v="226"/>
        <n v="279"/>
        <n v="300"/>
        <n v="167"/>
        <n v="178"/>
        <n v="165"/>
        <n v="209"/>
        <n v="73"/>
        <n v="14"/>
        <n v="613"/>
        <n v="204"/>
        <n v="197"/>
        <n v="222"/>
        <n v="237"/>
        <n v="214"/>
        <n v="224"/>
        <n v="157"/>
        <n v="67"/>
        <n v="104"/>
        <n v="262"/>
        <n v="255"/>
        <n v="260"/>
        <n v="274"/>
        <n v="163"/>
        <n v="221"/>
        <n v="82"/>
        <n v="76"/>
        <n v="49"/>
        <n v="650"/>
        <n v="669"/>
        <n v="316"/>
        <n v="169"/>
        <n v="304"/>
        <n v="205"/>
        <n v="203"/>
        <n v="964"/>
        <n v="557"/>
        <n v="398"/>
        <n v="247"/>
        <n v="219"/>
        <n v="249"/>
        <n v="156"/>
        <n v="238"/>
        <n v="250"/>
        <n v="359"/>
        <n v="980"/>
        <n v="305"/>
        <n v="308"/>
        <n v="465"/>
        <n v="969"/>
        <n v="292"/>
        <n v="282"/>
        <n v="419"/>
        <n v="284"/>
        <n v="410"/>
        <n v="147"/>
        <n v="244"/>
        <n v="295"/>
        <n v="468"/>
        <n v="288"/>
        <n v="338"/>
        <n v="293"/>
        <n v="344"/>
        <n v="152"/>
        <n v="83"/>
        <n v="301"/>
        <n v="258"/>
        <n v="194"/>
        <n v="95"/>
        <n v="976"/>
        <n v="579"/>
        <n v="397"/>
        <n v="257"/>
        <n v="350"/>
        <n v="276"/>
        <n v="252"/>
        <n v="99"/>
        <n v="880"/>
        <n v="324"/>
        <n v="360"/>
        <n v="429"/>
        <n v="272"/>
        <n v="256"/>
        <n v="303"/>
        <n v="855"/>
        <n v="336"/>
        <n v="769"/>
        <n v="789"/>
        <n v="297"/>
        <n v="278"/>
        <n v="270"/>
        <n v="370"/>
        <n v="184"/>
        <n v="240"/>
        <n v="159"/>
        <n v="98"/>
        <n v="906"/>
        <n v="558"/>
        <n v="645"/>
        <n v="467"/>
        <n v="264"/>
        <n v="346"/>
        <n v="384"/>
        <n v="228"/>
        <n v="232"/>
        <n v="248"/>
        <n v="330"/>
        <n v="129"/>
        <n v="298"/>
        <n v="317"/>
        <n v="380"/>
        <n v="367"/>
        <n v="235"/>
        <n v="332"/>
        <n v="337"/>
        <n v="195"/>
        <n v="334"/>
        <n v="335"/>
        <n v="190"/>
        <n v="118"/>
        <n v="268"/>
        <n v="354"/>
        <n v="215"/>
        <n v="296"/>
        <n v="920"/>
        <n v="115"/>
        <n v="315"/>
        <n v="417"/>
        <n v="246"/>
        <n v="383"/>
        <n v="501"/>
        <n v="362"/>
        <n v="611"/>
        <n v="399"/>
        <n v="382"/>
        <n v="438"/>
        <n v="503"/>
        <n v="487"/>
        <n v="220"/>
        <n v="710"/>
        <n v="372"/>
        <n v="386"/>
        <n v="502"/>
        <n v="408"/>
        <n v="780"/>
        <n v="779"/>
        <n v="91"/>
        <n v="375"/>
        <n v="385"/>
        <n v="259"/>
        <n v="569"/>
        <n v="975"/>
        <n v="361"/>
        <n v="176"/>
        <n v="233"/>
        <n v="306"/>
        <n v="271"/>
        <n v="507"/>
        <n v="479"/>
        <n v="253"/>
        <n v="280"/>
        <n v="599"/>
        <n v="430"/>
        <n v="704"/>
        <n v="318"/>
        <n v="433"/>
        <n v="283"/>
        <n v="722"/>
        <n v="853"/>
        <n v="608"/>
        <n v="349"/>
        <n v="405"/>
        <n v="406"/>
        <n v="379"/>
        <n v="285"/>
        <n v="612"/>
        <n v="962"/>
        <n v="484"/>
        <n v="396"/>
        <n v="377"/>
        <n v="225"/>
        <n v="434"/>
        <n v="455"/>
        <n v="411"/>
        <n v="604"/>
        <n v="236"/>
        <n v="326"/>
        <n v="473"/>
        <n v="277"/>
        <n v="329"/>
        <n v="457"/>
        <n v="445"/>
        <n v="548"/>
        <n v="496"/>
        <n v="427"/>
        <n v="657"/>
        <n v="475"/>
        <n v="403"/>
        <n v="694"/>
        <n v="775"/>
        <n v="811"/>
        <n v="339"/>
        <n v="480"/>
        <n v="459"/>
        <n v="516"/>
        <n v="573"/>
        <n v="486"/>
        <n v="355"/>
        <n v="511"/>
        <n v="523"/>
        <n v="322"/>
        <n v="371"/>
        <n v="628"/>
        <n v="366"/>
        <n v="477"/>
        <n v="731"/>
        <n v="699"/>
        <n v="528"/>
        <n v="358"/>
        <n v="291"/>
        <n v="660"/>
        <n v="527"/>
        <n v="568"/>
        <n v="482"/>
        <n v="413"/>
        <n v="761"/>
        <n v="478"/>
        <n v="309"/>
        <n v="265"/>
        <n v="529"/>
        <n v="560"/>
        <n v="415"/>
        <n v="481"/>
        <n v="464"/>
        <n v="302"/>
        <n v="530"/>
        <n v="387"/>
        <n v="423"/>
        <n v="469"/>
        <n v="517"/>
        <n v="954"/>
        <n v="343"/>
        <n v="466"/>
        <n v="472"/>
        <n v="524"/>
        <n v="644"/>
        <n v="402"/>
        <n v="435"/>
        <n v="281"/>
        <n v="757"/>
        <n v="436"/>
        <n v="422"/>
        <n v="720"/>
        <n v="389"/>
        <n v="441"/>
        <n v="662"/>
        <n v="488"/>
        <n v="485"/>
        <n v="711"/>
        <n v="783"/>
        <n v="490"/>
        <n v="553"/>
        <n v="582"/>
        <n v="514"/>
        <n v="491"/>
        <n v="545"/>
        <n v="682"/>
        <n v="439"/>
        <n v="691"/>
        <n v="444"/>
        <n v="500"/>
        <n v="452"/>
        <n v="510"/>
        <n v="673"/>
        <n v="555"/>
        <n v="506"/>
        <n v="363"/>
        <n v="505"/>
        <n v="702"/>
        <n v="586"/>
        <n v="896"/>
        <n v="688"/>
        <n v="13"/>
        <n v="633"/>
        <n v="590"/>
        <n v="508"/>
        <n v="724"/>
        <n v="447"/>
        <n v="571"/>
        <n v="972"/>
        <n v="347"/>
        <n v="689"/>
        <n v="715"/>
        <n v="623"/>
        <n v="592"/>
        <n v="564"/>
        <n v="420"/>
        <n v="513"/>
        <n v="552"/>
        <n v="463"/>
        <n v="418"/>
        <n v="450"/>
        <n v="432"/>
        <n v="743"/>
        <n v="647"/>
        <n v="598"/>
        <n v="426"/>
        <n v="597"/>
        <n v="566"/>
        <n v="899"/>
        <n v="952"/>
        <n v="580"/>
        <n v="446"/>
        <n v="719"/>
        <n v="910"/>
        <n v="659"/>
        <n v="756"/>
        <n v="886"/>
        <n v="631"/>
        <n v="626"/>
        <n v="901"/>
        <n v="515"/>
        <n v="535"/>
        <n v="707"/>
        <n v="492"/>
        <n v="717"/>
        <n v="686"/>
        <n v="532"/>
        <n v="947"/>
        <n v="766"/>
        <n v="670"/>
        <n v="499"/>
        <n v="734"/>
        <n v="679"/>
        <n v="776"/>
        <n v="765"/>
        <n v="664"/>
        <n v="456"/>
        <n v="914"/>
        <n v="636"/>
        <n v="782"/>
        <n v="690"/>
        <n v="936"/>
        <n v="665"/>
        <n v="705"/>
        <n v="869"/>
        <n v="655"/>
        <n v="652"/>
        <n v="617"/>
        <n v="833"/>
        <n v="876"/>
        <n v="924"/>
        <n v="556"/>
        <n v="559"/>
        <n v="832"/>
        <n v="550"/>
        <n v="609"/>
        <n v="212"/>
        <n v="677"/>
        <n v="708"/>
        <n v="648"/>
        <n v="618"/>
        <n v="834"/>
        <n v="424"/>
        <n v="680"/>
        <n v="591"/>
        <n v="561"/>
        <n v="554"/>
        <n v="835"/>
        <n v="646"/>
        <n v="518"/>
        <n v="786"/>
        <n v="825"/>
        <n v="461"/>
        <n v="696"/>
        <n v="634"/>
        <n v="602"/>
        <n v="794"/>
        <n v="572"/>
        <n v="863"/>
        <n v="912"/>
        <n v="627"/>
        <n v="567"/>
        <n v="594"/>
        <n v="162"/>
        <n v="963"/>
        <n v="902"/>
        <n v="182"/>
        <n v="778"/>
        <n v="799"/>
        <n v="785"/>
        <n v="793"/>
        <n v="703"/>
        <n v="727"/>
        <n v="944"/>
        <n v="754"/>
        <n v="821"/>
        <n v="859"/>
        <n v="637"/>
        <n v="744"/>
        <n v="746"/>
        <n v="805"/>
        <n v="653"/>
        <n v="607"/>
        <n v="742"/>
        <n v="638"/>
        <n v="601"/>
        <n v="745"/>
        <n v="449"/>
        <n v="870"/>
        <n v="187"/>
        <n v="807"/>
        <n v="892"/>
        <n v="521"/>
        <n v="643"/>
        <n v="941"/>
        <n v="635"/>
        <n v="864"/>
        <n v="542"/>
        <n v="693"/>
        <n v="955"/>
        <n v="897"/>
        <n v="763"/>
        <n v="874"/>
        <n v="674"/>
        <n v="921"/>
        <n v="663"/>
        <n v="889"/>
        <n v="796"/>
        <n v="998"/>
        <n v="907"/>
        <n v="189"/>
        <n v="681"/>
        <n v="948"/>
        <n v="894"/>
        <n v="712"/>
        <n v="868"/>
        <n v="716"/>
        <n v="959"/>
        <n v="839"/>
        <n v="687"/>
        <n v="596"/>
        <n v="903"/>
        <n v="772"/>
        <n v="788"/>
        <n v="632"/>
        <n v="982"/>
        <n v="881"/>
        <n v="787"/>
        <n v="937"/>
        <n v="615"/>
        <n v="692"/>
        <n v="816"/>
        <n v="666"/>
        <n v="949"/>
        <n v="809"/>
        <n v="831"/>
        <n v="565"/>
        <n v="885"/>
        <n v="856"/>
        <n v="850"/>
        <n v="884"/>
        <n v="797"/>
        <n v="997"/>
        <n v="871"/>
        <n v="890"/>
        <n v="995"/>
        <n v="790"/>
        <n v="574"/>
        <n v="136"/>
        <n v="883"/>
        <n v="738"/>
        <n v="817"/>
        <n v="851"/>
        <n v="994"/>
        <n v="830"/>
        <n v="909"/>
        <n v="927"/>
        <n v="706"/>
        <n v="877"/>
        <n v="620"/>
        <n v="437"/>
        <n v="589"/>
        <n v="882"/>
        <n v="960"/>
        <n v="808"/>
        <n v="795"/>
        <n v="777"/>
        <n v="860"/>
        <n v="453"/>
        <n v="471"/>
        <n v="792"/>
        <n v="145"/>
        <n v="462"/>
        <n v="820"/>
        <n v="729"/>
        <n v="973"/>
        <n v="351"/>
        <n v="206"/>
        <n v="584"/>
        <n v="460"/>
        <n v="737"/>
        <n v="251"/>
        <n v="759"/>
        <n v="348"/>
        <n v="149"/>
        <n v="733"/>
        <n v="294"/>
        <n v="374"/>
        <n v="290"/>
        <n v="299"/>
        <n v="198"/>
        <n v="771"/>
        <n v="576"/>
        <n v="551"/>
        <n v="520"/>
        <n v="16"/>
        <n v="656"/>
        <n v="751"/>
        <n v="587"/>
        <n v="522"/>
        <n v="365"/>
        <n v="52"/>
        <n v="640"/>
        <n v="654"/>
        <n v="392"/>
        <n v="116"/>
        <n v="578"/>
        <n v="29"/>
        <n v="925"/>
        <n v="857"/>
        <n v="541"/>
        <n v="409"/>
        <n v="196"/>
        <n v="66"/>
        <n v="847"/>
        <n v="828"/>
        <n v="917"/>
        <n v="325"/>
        <n v="342"/>
        <n v="448"/>
        <n v="753"/>
        <n v="908"/>
        <n v="698"/>
        <n v="629"/>
        <n v="401"/>
        <n v="538"/>
        <n v="714"/>
        <n v="585"/>
        <n v="62"/>
        <n v="913"/>
        <n v="723"/>
        <n v="158"/>
        <n v="658"/>
        <n v="939"/>
        <n v="683"/>
        <n v="451"/>
        <n v="736"/>
        <n v="442"/>
        <n v="50"/>
        <n v="117"/>
        <n v="784"/>
        <n v="581"/>
        <n v="570"/>
        <n v="504"/>
        <n v="217"/>
        <n v="854"/>
        <n v="619"/>
        <n v="606"/>
        <n v="533"/>
        <n v="200"/>
        <n v="440"/>
        <n v="172"/>
        <n v="537"/>
        <n v="676"/>
        <n v="443"/>
        <n v="519"/>
        <n v="4"/>
        <n v="494"/>
        <n v="412"/>
        <n v="588"/>
        <n v="971"/>
        <n v="966"/>
        <n v="810"/>
        <n v="497"/>
        <n v="223"/>
        <n v="905"/>
        <n v="651"/>
        <n v="400"/>
        <n v="546"/>
        <n v="394"/>
        <n v="26"/>
        <n v="287"/>
        <n v="245"/>
        <n v="407"/>
        <n v="25"/>
        <n v="188"/>
        <n v="642"/>
        <n v="431"/>
        <n v="289"/>
        <n v="803"/>
        <n v="312"/>
        <n v="9"/>
        <n v="51"/>
        <n v="470"/>
        <n v="143"/>
        <n v="100"/>
        <n v="509"/>
        <n v="762"/>
        <n v="174"/>
        <n v="770"/>
        <n v="340"/>
        <n v="393"/>
        <n v="185"/>
        <n v="1001"/>
        <n v="879"/>
        <n v="616"/>
        <n v="675"/>
        <n v="641"/>
        <n v="368"/>
        <n v="483"/>
        <n v="416"/>
        <n v="364"/>
        <n v="112"/>
        <n v="125"/>
        <n v="540"/>
        <n v="624"/>
        <n v="311"/>
        <n v="266"/>
        <n v="414"/>
        <n v="672"/>
        <n v="261"/>
        <n v="862"/>
        <n v="577"/>
        <n v="269"/>
        <n v="234"/>
        <n v="72"/>
        <n v="319"/>
        <n v="36"/>
        <n v="709"/>
        <n v="802"/>
        <n v="695"/>
        <n v="801"/>
        <n v="544"/>
        <n v="17"/>
        <n v="1016"/>
        <n v="639"/>
        <n v="752"/>
        <n v="142"/>
        <n v="840"/>
        <n v="526"/>
        <n v="539"/>
        <n v="310"/>
        <n v="718"/>
        <n v="356"/>
        <n v="243"/>
        <n v="35"/>
        <n v="353"/>
        <n v="86"/>
        <n v="671"/>
        <n v="395"/>
        <n v="369"/>
        <n v="166"/>
        <n v="861"/>
        <n v="512"/>
        <n v="275"/>
        <n v="331"/>
        <n v="986"/>
        <n v="1011"/>
        <n v="848"/>
        <n v="381"/>
        <n v="1009"/>
        <n v="800"/>
        <n v="893"/>
        <n v="227"/>
        <n v="614"/>
        <n v="600"/>
        <n v="391"/>
        <n v="697"/>
        <n v="327"/>
        <n v="229"/>
        <n v="132"/>
        <n v="621"/>
        <n v="701"/>
        <n v="1007"/>
        <n v="684"/>
        <n v="1006"/>
        <n v="531"/>
        <n v="747"/>
        <n v="146"/>
        <n v="661"/>
        <n v="791"/>
        <n v="985"/>
        <n v="328"/>
        <n v="130"/>
        <n v="313"/>
        <n v="192"/>
        <n v="1005"/>
        <n v="421"/>
        <n v="730"/>
        <n v="1003"/>
        <n v="10"/>
        <n v="812"/>
        <n v="378"/>
        <n v="210"/>
        <n v="186"/>
        <n v="321"/>
        <n v="161"/>
        <n v="1002"/>
        <n v="547"/>
        <n v="891"/>
        <n v="728"/>
        <n v="543"/>
        <n v="978"/>
        <n v="8"/>
        <n v="498"/>
        <n v="844"/>
        <n v="916"/>
        <n v="254"/>
        <n v="563"/>
        <n v="97"/>
        <n v="341"/>
        <n v="610"/>
        <n v="721"/>
        <n v="216"/>
        <n v="918"/>
        <n v="138"/>
      </sharedItems>
    </cacheField>
    <cacheField name="Cost" numFmtId="164">
      <sharedItems containsSemiMixedTypes="0" containsString="0" containsNumber="1" minValue="1.25" maxValue="2535.04" count="2495">
        <n v="446.25"/>
        <n v="94.5"/>
        <n v="44.82"/>
        <n v="1705.5"/>
        <n v="45"/>
        <n v="2467.59"/>
        <n v="1737.27"/>
        <n v="803.96"/>
        <n v="59.7"/>
        <n v="2380.44"/>
        <n v="1944.69"/>
        <n v="1698.75"/>
        <n v="17.43"/>
        <n v="141.29"/>
        <n v="2335.62"/>
        <n v="2236.02"/>
        <n v="14.94"/>
        <n v="1881"/>
        <n v="1938.26"/>
        <n v="1665"/>
        <n v="2490"/>
        <n v="27.5"/>
        <n v="2208.63"/>
        <n v="1901.25"/>
        <n v="1831.5"/>
        <n v="2288.31"/>
        <n v="103.5"/>
        <n v="2305.7399999999998"/>
        <n v="1988.01"/>
        <n v="1862.52"/>
        <n v="131.97"/>
        <n v="156.87"/>
        <n v="99"/>
        <n v="1660.83"/>
        <n v="702.5"/>
        <n v="792"/>
        <n v="29.88"/>
        <n v="2447.67"/>
        <n v="121.5"/>
        <n v="1805.25"/>
        <n v="1719"/>
        <n v="1685.25"/>
        <n v="1987.02"/>
        <n v="1728"/>
        <n v="1456.68"/>
        <n v="1047.5"/>
        <n v="33.75"/>
        <n v="1867.5"/>
        <n v="1842.74"/>
        <n v="1663.32"/>
        <n v="90"/>
        <n v="137.25"/>
        <n v="69.75"/>
        <n v="2268.39"/>
        <n v="1975.5"/>
        <n v="11.94"/>
        <n v="42.75"/>
        <n v="1813.5"/>
        <n v="71.25"/>
        <n v="2442.69"/>
        <n v="2323.17"/>
        <n v="1840.11"/>
        <n v="1160.17"/>
        <n v="2470.08"/>
        <n v="125.37"/>
        <n v="102.09"/>
        <n v="79.680000000000007"/>
        <n v="43.78"/>
        <n v="30"/>
        <n v="58.75"/>
        <n v="1880.55"/>
        <n v="1153.75"/>
        <n v="1406.25"/>
        <n v="1090"/>
        <n v="416.25"/>
        <n v="2315.6999999999998"/>
        <n v="73.63"/>
        <n v="6.25"/>
        <n v="47.25"/>
        <n v="1845.09"/>
        <n v="1896.75"/>
        <n v="1830.15"/>
        <n v="15.75"/>
        <n v="92.13"/>
        <n v="6.75"/>
        <n v="159.36000000000001"/>
        <n v="1968.75"/>
        <n v="1903.5"/>
        <n v="1944.23"/>
        <n v="1964.13"/>
        <n v="111.44"/>
        <n v="11.25"/>
        <n v="92.5"/>
        <n v="1568.7"/>
        <n v="2392.89"/>
        <n v="91.54"/>
        <n v="149.4"/>
        <n v="2402.85"/>
        <n v="2232"/>
        <n v="1924.33"/>
        <n v="1894.5"/>
        <n v="1741.5"/>
        <n v="2348.0700000000002"/>
        <n v="108"/>
        <n v="85.5"/>
        <n v="60.75"/>
        <n v="2407.83"/>
        <n v="141.93"/>
        <n v="4.9800000000000004"/>
        <n v="1851.75"/>
        <n v="1958.16"/>
        <n v="1892.25"/>
        <n v="1743"/>
        <n v="670"/>
        <n v="97.11"/>
        <n v="85.57"/>
        <n v="2328.15"/>
        <n v="2472.5700000000002"/>
        <n v="55.72"/>
        <n v="57.27"/>
        <n v="2223"/>
        <n v="3.75"/>
        <n v="94.62"/>
        <n v="66.25"/>
        <n v="1860.75"/>
        <n v="280.58999999999997"/>
        <n v="2437.71"/>
        <n v="2128.5"/>
        <n v="326.36"/>
        <n v="229.5"/>
        <n v="211.5"/>
        <n v="184.26"/>
        <n v="182.25"/>
        <n v="301.29000000000002"/>
        <n v="250.74"/>
        <n v="247.5"/>
        <n v="337.5"/>
        <n v="1798.96"/>
        <n v="1071"/>
        <n v="686.25"/>
        <n v="600.09"/>
        <n v="2480.04"/>
        <n v="135"/>
        <n v="153.75"/>
        <n v="133.75"/>
        <n v="2211.75"/>
        <n v="24.75"/>
        <n v="2153.85"/>
        <n v="971.1"/>
        <n v="402.75"/>
        <n v="96.25"/>
        <n v="192.5"/>
        <n v="210.94"/>
        <n v="220.89"/>
        <n v="186.75"/>
        <n v="240.79"/>
        <n v="207"/>
        <n v="2178"/>
        <n v="2097"/>
        <n v="2.25"/>
        <n v="1948.5"/>
        <n v="214.92"/>
        <n v="252.73"/>
        <n v="161.85"/>
        <n v="82.17"/>
        <n v="59.76"/>
        <n v="28.75"/>
        <n v="2367.9899999999998"/>
        <n v="1998"/>
        <n v="531.33000000000004"/>
        <n v="176.25"/>
        <n v="180"/>
        <n v="2220.75"/>
        <n v="340.29"/>
        <n v="244.77"/>
        <n v="227.25"/>
        <n v="2084.13"/>
        <n v="2001.96"/>
        <n v="2158.83"/>
        <n v="137.31"/>
        <n v="87.5"/>
        <n v="326.19"/>
        <n v="188.75"/>
        <n v="278.60000000000002"/>
        <n v="239.04"/>
        <n v="344.27"/>
        <n v="1.25"/>
        <n v="2153.25"/>
        <n v="256.47000000000003"/>
        <n v="224.1"/>
        <n v="148.75"/>
        <n v="208.95"/>
        <n v="2136.42"/>
        <n v="1637.77"/>
        <n v="271.41000000000003"/>
        <n v="308.45"/>
        <n v="51.75"/>
        <n v="142.5"/>
        <n v="270"/>
        <n v="2039.31"/>
        <n v="246.76"/>
        <n v="236.81"/>
        <n v="110"/>
        <n v="132.75"/>
        <n v="981.07"/>
        <n v="268.92"/>
        <n v="201.69"/>
        <n v="117.5"/>
        <n v="242.78"/>
        <n v="266.66000000000003"/>
        <n v="315"/>
        <n v="76.5"/>
        <n v="2121.75"/>
        <n v="168.75"/>
        <n v="2121.48"/>
        <n v="2228.5500000000002"/>
        <n v="618.75"/>
        <n v="431.25"/>
        <n v="15"/>
        <n v="209.25"/>
        <n v="166.5"/>
        <n v="98.75"/>
        <n v="157.5"/>
        <n v="177.11"/>
        <n v="303.75"/>
        <n v="260.69"/>
        <n v="113.43"/>
        <n v="139.44"/>
        <n v="231.75"/>
        <n v="273.89999999999998"/>
        <n v="2214"/>
        <n v="2318.19"/>
        <n v="169.15"/>
        <n v="2024.37"/>
        <n v="318.72000000000003"/>
        <n v="2058.75"/>
        <n v="2074.5"/>
        <n v="440.73"/>
        <n v="523.37"/>
        <n v="357.5"/>
        <n v="358.56"/>
        <n v="248.75"/>
        <n v="1548.78"/>
        <n v="1144.25"/>
        <n v="542.82000000000005"/>
        <n v="2415.3000000000002"/>
        <n v="447.75"/>
        <n v="457.7"/>
        <n v="423.3"/>
        <n v="392.5"/>
        <n v="405"/>
        <n v="384.75"/>
        <n v="465.75"/>
        <n v="93.75"/>
        <n v="86.25"/>
        <n v="1.99"/>
        <n v="380.97"/>
        <n v="1541.25"/>
        <n v="298.75"/>
        <n v="171.25"/>
        <n v="450.69"/>
        <n v="475.61"/>
        <n v="283.86"/>
        <n v="336.15"/>
        <n v="176.79"/>
        <n v="101.25"/>
        <n v="435.75"/>
        <n v="373.5"/>
        <n v="636.79999999999995"/>
        <n v="382.5"/>
        <n v="341.25"/>
        <n v="2207.25"/>
        <n v="281.37"/>
        <n v="260"/>
        <n v="502.98"/>
        <n v="419.89"/>
        <n v="400"/>
        <n v="429.75"/>
        <n v="384.07"/>
        <n v="97.5"/>
        <n v="383.75"/>
        <n v="475.59"/>
        <n v="195.75"/>
        <n v="167.16"/>
        <n v="72.5"/>
        <n v="117.03"/>
        <n v="61.69"/>
        <n v="411.75"/>
        <n v="378"/>
        <n v="153.22999999999999"/>
        <n v="68.75"/>
        <n v="282.5"/>
        <n v="348.75"/>
        <n v="109.56"/>
        <n v="375"/>
        <n v="375.75"/>
        <n v="152.5"/>
        <n v="346.5"/>
        <n v="95.52"/>
        <n v="2.4900000000000002"/>
        <n v="443.22"/>
        <n v="328.35"/>
        <n v="470.25"/>
        <n v="164.25"/>
        <n v="31.5"/>
        <n v="1526.37"/>
        <n v="459"/>
        <n v="392.03"/>
        <n v="255"/>
        <n v="441.78"/>
        <n v="296.25"/>
        <n v="57.5"/>
        <n v="425.86"/>
        <n v="280"/>
        <n v="267.5"/>
        <n v="353.25"/>
        <n v="83.75"/>
        <n v="258.95999999999998"/>
        <n v="327.5"/>
        <n v="411.93"/>
        <n v="88.75"/>
        <n v="507.45"/>
        <n v="517.4"/>
        <n v="342.5"/>
        <n v="366.75"/>
        <n v="276.25"/>
        <n v="351.09"/>
        <n v="204.18"/>
        <n v="171"/>
        <n v="122.01"/>
        <n v="1293.5"/>
        <n v="836.25"/>
        <n v="400.5"/>
        <n v="174.3"/>
        <n v="395"/>
        <n v="380.25"/>
        <n v="380"/>
        <n v="407.95"/>
        <n v="456.75"/>
        <n v="407.25"/>
        <n v="2400.36"/>
        <n v="1386.93"/>
        <n v="497.5"/>
        <n v="555.75"/>
        <n v="435.81"/>
        <n v="545.26"/>
        <n v="445.71"/>
        <n v="311.25"/>
        <n v="189.24"/>
        <n v="351"/>
        <n v="592.62"/>
        <n v="448.75"/>
        <n v="1225"/>
        <n v="542.25"/>
        <n v="381.25"/>
        <n v="612.91999999999996"/>
        <n v="572.70000000000005"/>
        <n v="581.25"/>
        <n v="2412.81"/>
        <n v="657"/>
        <n v="561.17999999999995"/>
        <n v="523.75"/>
        <n v="565.16"/>
        <n v="512.5"/>
        <n v="330.75"/>
        <n v="229.08"/>
        <n v="549"/>
        <n v="587.04999999999995"/>
        <n v="585"/>
        <n v="560.25"/>
        <n v="573.12"/>
        <n v="422.5"/>
        <n v="702.18"/>
        <n v="686.55"/>
        <n v="659.25"/>
        <n v="430"/>
        <n v="342"/>
        <n v="276.39"/>
        <n v="206.67"/>
        <n v="598.99"/>
        <n v="580.5"/>
        <n v="324.37"/>
        <n v="242.5"/>
        <n v="213.75"/>
        <n v="711"/>
        <n v="620.01"/>
        <n v="1220"/>
        <n v="723.75"/>
        <n v="893.25"/>
        <n v="321.25"/>
        <n v="696.5"/>
        <n v="557.76"/>
        <n v="549.24"/>
        <n v="627.48"/>
        <n v="513.41999999999996"/>
        <n v="360.19"/>
        <n v="222.75"/>
        <n v="1751.2"/>
        <n v="644.76"/>
        <n v="450"/>
        <n v="536.25"/>
        <n v="612"/>
        <n v="576"/>
        <n v="573.75"/>
        <n v="378.75"/>
        <n v="358.2"/>
        <n v="145.27000000000001"/>
        <n v="2128.9499999999998"/>
        <n v="2196"/>
        <n v="663.75"/>
        <n v="668.64"/>
        <n v="1914.81"/>
        <n v="1775.25"/>
        <n v="668.25"/>
        <n v="553.22"/>
        <n v="672.3"/>
        <n v="672.62"/>
        <n v="462.5"/>
        <n v="366.16"/>
        <n v="300"/>
        <n v="317.25"/>
        <n v="198.75"/>
        <n v="122.5"/>
        <n v="2255.94"/>
        <n v="1255.5"/>
        <n v="1283.55"/>
        <n v="583.75"/>
        <n v="634.5"/>
        <n v="594"/>
        <n v="432.5"/>
        <n v="507.96"/>
        <n v="764.16"/>
        <n v="285"/>
        <n v="202.98"/>
        <n v="522"/>
        <n v="558"/>
        <n v="412.5"/>
        <n v="256.70999999999998"/>
        <n v="670.5"/>
        <n v="396.25"/>
        <n v="475"/>
        <n v="458.75"/>
        <n v="585.15"/>
        <n v="747"/>
        <n v="670.63"/>
        <n v="388.05"/>
        <n v="316.41000000000003"/>
        <n v="417.5"/>
        <n v="418.75"/>
        <n v="378.1"/>
        <n v="293.82"/>
        <n v="151.25"/>
        <n v="603"/>
        <n v="537.29999999999995"/>
        <n v="704.46"/>
        <n v="616.5"/>
        <n v="567.72"/>
        <n v="535.35"/>
        <n v="666"/>
        <n v="1150"/>
        <n v="258.75"/>
        <n v="175.12"/>
        <n v="784.35"/>
        <n v="829.83"/>
        <n v="425.79"/>
        <n v="442.5"/>
        <n v="307.5"/>
        <n v="861.75"/>
        <n v="626.25"/>
        <n v="712.14"/>
        <n v="814.5"/>
        <n v="763.75"/>
        <n v="616.25"/>
        <n v="794.01"/>
        <n v="742.5"/>
        <n v="760.18"/>
        <n v="547.5"/>
        <n v="1000.97"/>
        <n v="608.75"/>
        <n v="729"/>
        <n v="437.8"/>
        <n v="480.57"/>
        <n v="1412.9"/>
        <n v="1157.8499999999999"/>
        <n v="926.28"/>
        <n v="868.5"/>
        <n v="998.98"/>
        <n v="918"/>
        <n v="366.25"/>
        <n v="975"/>
        <n v="973.75"/>
        <n v="113.75"/>
        <n v="694.71"/>
        <n v="716.4"/>
        <n v="687.24"/>
        <n v="933.75"/>
        <n v="495.51"/>
        <n v="766.15"/>
        <n v="582.75"/>
        <n v="528.75"/>
        <n v="711.25"/>
        <n v="2193.75"/>
        <n v="834.15"/>
        <n v="812.25"/>
        <n v="396"/>
        <n v="524.25"/>
        <n v="915"/>
        <n v="761.94"/>
        <n v="674.79"/>
        <n v="806.76"/>
        <n v="633.75"/>
        <n v="598.75"/>
        <n v="876.48"/>
        <n v="503.47"/>
        <n v="350"/>
        <n v="708.75"/>
        <n v="856.56"/>
        <n v="1491.51"/>
        <n v="855.7"/>
        <n v="515.42999999999995"/>
        <n v="880"/>
        <n v="864"/>
        <n v="397.5"/>
        <n v="861.67"/>
        <n v="764.43"/>
        <n v="697.2"/>
        <n v="922.5"/>
        <n v="385.95"/>
        <n v="929.33"/>
        <n v="704.67"/>
        <n v="525.36"/>
        <n v="438.75"/>
        <n v="1797.78"/>
        <n v="1379.25"/>
        <n v="376.25"/>
        <n v="974.25"/>
        <n v="420"/>
        <n v="2123.9699999999998"/>
        <n v="1513.92"/>
        <n v="785.25"/>
        <n v="805.95"/>
        <n v="715.5"/>
        <n v="913.5"/>
        <n v="852.75"/>
        <n v="356.25"/>
        <n v="985.5"/>
        <n v="593.02"/>
        <n v="1523.88"/>
        <n v="1202.5"/>
        <n v="1089"/>
        <n v="853.71"/>
        <n v="714.41"/>
        <n v="891"/>
        <n v="750.23"/>
        <n v="398.25"/>
        <n v="679.77"/>
        <n v="542.5"/>
        <n v="905.45"/>
        <n v="924.75"/>
        <n v="515.41"/>
        <n v="825.75"/>
        <n v="755"/>
        <n v="531"/>
        <n v="832.5"/>
        <n v="733.5"/>
        <n v="941.27"/>
        <n v="551.23"/>
        <n v="819.21"/>
        <n v="909.43"/>
        <n v="885.55"/>
        <n v="1090.52"/>
        <n v="987.04"/>
        <n v="1064.25"/>
        <n v="720.38"/>
        <n v="533.75"/>
        <n v="821.25"/>
        <n v="1182.75"/>
        <n v="328.75"/>
        <n v="40.5"/>
        <n v="906.75"/>
        <n v="583.07000000000005"/>
        <n v="1561.5"/>
        <n v="1542.25"/>
        <n v="1013.75"/>
        <n v="844.11"/>
        <n v="758.25"/>
        <n v="766.25"/>
        <n v="955.2"/>
        <n v="913.41"/>
        <n v="1215.8900000000001"/>
        <n v="1161"/>
        <n v="1140.27"/>
        <n v="1093.5"/>
        <n v="693"/>
        <n v="753.75"/>
        <n v="706.45"/>
        <n v="662.67"/>
        <n v="35"/>
        <n v="1016.89"/>
        <n v="911.25"/>
        <n v="1040.77"/>
        <n v="640.78"/>
        <n v="738.29"/>
        <n v="785"/>
        <n v="911.34"/>
        <n v="949.23"/>
        <n v="913.75"/>
        <n v="873.75"/>
        <n v="1028.25"/>
        <n v="1050.72"/>
        <n v="805.5"/>
        <n v="521.25"/>
        <n v="654.75"/>
        <n v="405.87"/>
        <n v="825"/>
        <n v="871.5"/>
        <n v="1048.73"/>
        <n v="1130.32"/>
        <n v="897.75"/>
        <n v="602.5"/>
        <n v="700.48"/>
        <n v="929.25"/>
        <n v="951.25"/>
        <n v="1075.5"/>
        <n v="623.25"/>
        <n v="695.25"/>
        <n v="596.25"/>
        <n v="2191.5"/>
        <n v="1190.25"/>
        <n v="591.75"/>
        <n v="774"/>
        <n v="1084.5"/>
        <n v="1114.4000000000001"/>
        <n v="957.19"/>
        <n v="923.36"/>
        <n v="1026.8399999999999"/>
        <n v="679.5"/>
        <n v="1054.7"/>
        <n v="870.75"/>
        <n v="951.75"/>
        <n v="938.25"/>
        <n v="532.86"/>
        <n v="1008.93"/>
        <n v="933.31"/>
        <n v="1028.83"/>
        <n v="1131.75"/>
        <n v="2375.46"/>
        <n v="854.07"/>
        <n v="1048.5"/>
        <n v="776.1"/>
        <n v="939.28"/>
        <n v="1042.76"/>
        <n v="1253.25"/>
        <n v="1281.56"/>
        <n v="1000.98"/>
        <n v="978.75"/>
        <n v="149.25"/>
        <n v="1095.75"/>
        <n v="728.34"/>
        <n v="632.25"/>
        <n v="1884.93"/>
        <n v="439.79"/>
        <n v="981"/>
        <n v="949.5"/>
        <n v="947.24"/>
        <n v="781.86"/>
        <n v="652.38"/>
        <n v="900"/>
        <n v="489.54"/>
        <n v="968.61"/>
        <n v="992.25"/>
        <n v="963.16"/>
        <n v="812.5"/>
        <n v="827.5"/>
        <n v="931.32"/>
        <n v="971.12"/>
        <n v="606.25"/>
        <n v="902.5"/>
        <n v="1414.89"/>
        <n v="898.89"/>
        <n v="1102.5"/>
        <n v="1244.25"/>
        <n v="1309.5"/>
        <n v="1016.25"/>
        <n v="1022.86"/>
        <n v="1249.72"/>
        <n v="1206"/>
        <n v="1104.75"/>
        <n v="1226.25"/>
        <n v="1357.18"/>
        <n v="734.55"/>
        <n v="873.61"/>
        <n v="863.75"/>
        <n v="895.5"/>
        <n v="1105.56"/>
        <n v="1113.75"/>
        <n v="1125"/>
        <n v="1008.45"/>
        <n v="1017"/>
        <n v="811.92"/>
        <n v="1014.9"/>
        <n v="1339.27"/>
        <n v="1104.45"/>
        <n v="1138.5"/>
        <n v="859.05"/>
        <n v="816.75"/>
        <n v="1257.45"/>
        <n v="877.5"/>
        <n v="1318.5"/>
        <n v="1084.55"/>
        <n v="2231.04"/>
        <n v="860"/>
        <n v="491.53"/>
        <n v="29.25"/>
        <n v="1259.67"/>
        <n v="1237.78"/>
        <n v="1070.7"/>
        <n v="1219.8699999999999"/>
        <n v="1327.5"/>
        <n v="1620"/>
        <n v="67.5"/>
        <n v="37.35"/>
        <n v="1293.75"/>
        <n v="1143"/>
        <n v="1142.9100000000001"/>
        <n v="905"/>
        <n v="943.71"/>
        <n v="821.7"/>
        <n v="1005.75"/>
        <n v="713.75"/>
        <n v="955"/>
        <n v="839.78"/>
        <n v="1828.81"/>
        <n v="1215"/>
        <n v="690.53"/>
        <n v="1371.11"/>
        <n v="1269.9000000000001"/>
        <n v="893.75"/>
        <n v="1401.75"/>
        <n v="1332"/>
        <n v="1122.3599999999999"/>
        <n v="1045.8"/>
        <n v="1154.25"/>
        <n v="1098.48"/>
        <n v="921.37"/>
        <n v="940.5"/>
        <n v="1120.5"/>
        <n v="1075.68"/>
        <n v="961.25"/>
        <n v="928.75"/>
        <n v="1098"/>
        <n v="1455.75"/>
        <n v="2096.58"/>
        <n v="747.5"/>
        <n v="958.5"/>
        <n v="996.99"/>
        <n v="995"/>
        <n v="1188.03"/>
        <n v="1136.25"/>
        <n v="1317.38"/>
        <n v="1414.32"/>
        <n v="1091.25"/>
        <n v="1329.32"/>
        <n v="1126.3399999999999"/>
        <n v="1132.5"/>
        <n v="2086.62"/>
        <n v="1123.75"/>
        <n v="2370.48"/>
        <n v="1140.75"/>
        <n v="1154.2"/>
        <n v="1278"/>
        <n v="1187.73"/>
        <n v="1314.72"/>
        <n v="1003.5"/>
        <n v="1129.5"/>
        <n v="1451.25"/>
        <n v="1430.81"/>
        <n v="2265.9"/>
        <n v="1311.41"/>
        <n v="945"/>
        <n v="1107.5"/>
        <n v="1419.75"/>
        <n v="1408.5"/>
        <n v="2243.4899999999998"/>
        <n v="1514.39"/>
        <n v="1343.25"/>
        <n v="1521.39"/>
        <n v="1158.75"/>
        <n v="1005.96"/>
        <n v="1332.15"/>
        <n v="1406.93"/>
        <n v="1107"/>
        <n v="1010.94"/>
        <n v="1503.96"/>
        <n v="1233"/>
        <n v="1426.83"/>
        <n v="857.5"/>
        <n v="1003.47"/>
        <n v="1324.68"/>
        <n v="1046.25"/>
        <n v="2130.75"/>
        <n v="1524.34"/>
        <n v="837.5"/>
        <n v="1056.25"/>
        <n v="1122.75"/>
        <n v="887.54"/>
        <n v="1424.25"/>
        <n v="1093.1099999999999"/>
        <n v="917.5"/>
        <n v="628.84"/>
        <n v="1351.21"/>
        <n v="1449.18"/>
        <n v="1544.24"/>
        <n v="1522.35"/>
        <n v="1494"/>
        <n v="1135.44"/>
        <n v="1142.5"/>
        <n v="1431"/>
        <n v="977.5"/>
        <n v="856.25"/>
        <n v="1373.1"/>
        <n v="1170"/>
        <n v="1323.35"/>
        <n v="881.25"/>
        <n v="1012.5"/>
        <n v="1086.25"/>
        <n v="1303.45"/>
        <n v="1177.77"/>
        <n v="1467"/>
        <n v="1388.25"/>
        <n v="1657.67"/>
        <n v="1474.08"/>
        <n v="1095"/>
        <n v="1155"/>
        <n v="1384.44"/>
        <n v="1257.75"/>
        <n v="1040"/>
        <n v="1369.5"/>
        <n v="1516.41"/>
        <n v="1902.44"/>
        <n v="801.97"/>
        <n v="477"/>
        <n v="1523.25"/>
        <n v="1408.92"/>
        <n v="1393"/>
        <n v="1287.33"/>
        <n v="1289.52"/>
        <n v="1390.5"/>
        <n v="1659.66"/>
        <n v="1527.75"/>
        <n v="1055.76"/>
        <n v="1374.75"/>
        <n v="1138.75"/>
        <n v="1077.75"/>
        <n v="1693.2"/>
        <n v="1471.59"/>
        <n v="1262.25"/>
        <n v="1379.46"/>
        <n v="1440.76"/>
        <n v="1661.65"/>
        <n v="2081.64"/>
        <n v="1285.54"/>
        <n v="1066.25"/>
        <n v="1289.82"/>
        <n v="1564.14"/>
        <n v="1663.64"/>
        <n v="1558.74"/>
        <n v="1641.75"/>
        <n v="861.25"/>
        <n v="1265.6400000000001"/>
        <n v="1037.25"/>
        <n v="1385.04"/>
        <n v="792.5"/>
        <n v="1498.98"/>
        <n v="1580.06"/>
        <n v="1287"/>
        <n v="1717.37"/>
        <n v="1140"/>
        <n v="1613.89"/>
        <n v="1410.75"/>
        <n v="1275.75"/>
        <n v="1182.06"/>
        <n v="322.38"/>
        <n v="224.87"/>
        <n v="1203.75"/>
        <n v="1514.25"/>
        <n v="1152.5"/>
        <n v="1530"/>
        <n v="1794.98"/>
        <n v="453.18"/>
        <n v="41.79"/>
        <n v="1698.18"/>
        <n v="1665.63"/>
        <n v="972.5"/>
        <n v="1590.01"/>
        <n v="1721.35"/>
        <n v="1766.25"/>
        <n v="1578.07"/>
        <n v="1581.75"/>
        <n v="1482.75"/>
        <n v="1183.75"/>
        <n v="1725.33"/>
        <n v="1137.93"/>
        <n v="159.19999999999999"/>
        <n v="1635.75"/>
        <n v="1180"/>
        <n v="1696.5"/>
        <n v="1507.5"/>
        <n v="1026.25"/>
        <n v="1709.41"/>
        <n v="1433.25"/>
        <n v="1331.31"/>
        <n v="930"/>
        <n v="1678.5"/>
        <n v="1651.5"/>
        <n v="1218.75"/>
        <n v="1006.25"/>
        <n v="1625.97"/>
        <n v="1667.62"/>
        <n v="1551.27"/>
        <n v="1217.5"/>
        <n v="1550.25"/>
        <n v="1511.43"/>
        <n v="1469.1"/>
        <n v="1669.5"/>
        <n v="1588.62"/>
        <n v="1787.02"/>
        <n v="1210.1400000000001"/>
        <n v="1496.49"/>
        <n v="1548.22"/>
        <n v="1676.25"/>
        <n v="1118.01"/>
        <n v="2166.3000000000002"/>
        <n v="1486.53"/>
        <n v="1781.05"/>
        <n v="1570.11"/>
        <n v="765"/>
        <n v="420.75"/>
        <n v="216.63"/>
        <n v="1566"/>
        <n v="1552.5"/>
        <n v="1605.93"/>
        <n v="1115"/>
        <n v="1402.95"/>
        <n v="1172.25"/>
        <n v="943.75"/>
        <n v="238.5"/>
        <n v="1675.58"/>
        <n v="1469.25"/>
        <n v="1446.75"/>
        <n v="2117.25"/>
        <n v="1428.75"/>
        <n v="1426.5"/>
        <n v="1080"/>
        <n v="1225.08"/>
        <n v="1219.5"/>
        <n v="1441.71"/>
        <n v="1130"/>
        <n v="1379.07"/>
        <n v="1797.75"/>
        <n v="1729.31"/>
        <n v="1900.45"/>
        <n v="1941.75"/>
        <n v="1593"/>
        <n v="1785.03"/>
        <n v="1716.75"/>
        <n v="1739.26"/>
        <n v="1518.37"/>
        <n v="1678.26"/>
        <n v="1713.12"/>
        <n v="1746"/>
        <n v="1865.01"/>
        <n v="1832.79"/>
        <n v="1650.87"/>
        <n v="1559.25"/>
        <n v="1462.5"/>
        <n v="1211.25"/>
        <n v="2156.34"/>
        <n v="1608.54"/>
        <n v="1769.11"/>
        <n v="1976.07"/>
        <n v="1791"/>
        <n v="1752.75"/>
        <n v="1247.5"/>
        <n v="1898.46"/>
        <n v="1740.51"/>
        <n v="2343.09"/>
        <n v="1804.93"/>
        <n v="470.61"/>
        <n v="1695.69"/>
        <n v="1248.75"/>
        <n v="1886.52"/>
        <n v="1779.06"/>
        <n v="1772.88"/>
        <n v="1727.32"/>
        <n v="1653.75"/>
        <n v="895"/>
        <n v="713.25"/>
        <n v="1908.41"/>
        <n v="1887.75"/>
        <n v="1882.54"/>
        <n v="1496.25"/>
        <n v="1617.87"/>
        <n v="1789.01"/>
        <n v="1852.69"/>
        <n v="2110.5"/>
        <n v="1584.04"/>
        <n v="1545.75"/>
        <n v="433.82"/>
        <n v="1854.68"/>
        <n v="1850.7"/>
        <n v="1763.14"/>
        <n v="1484.04"/>
        <n v="1516.5"/>
        <n v="2148.87"/>
        <n v="2031.75"/>
        <n v="965"/>
        <n v="1773"/>
        <n v="2076.75"/>
        <n v="1623.48"/>
        <n v="1624.5"/>
        <n v="1422"/>
        <n v="1719.36"/>
        <n v="1954.18"/>
        <n v="1753.19"/>
        <n v="1809"/>
        <n v="1857.54"/>
        <n v="1770.75"/>
        <n v="1864.63"/>
        <n v="1531.35"/>
        <n v="1723.08"/>
        <n v="1623.84"/>
        <n v="1658.34"/>
        <n v="1888.51"/>
        <n v="1820.25"/>
        <n v="1367.13"/>
        <n v="151.24"/>
        <n v="1842.6"/>
        <n v="1653.69"/>
        <n v="1743.75"/>
        <n v="346.25"/>
        <n v="1737"/>
        <n v="1406.85"/>
        <n v="2052"/>
        <n v="1991.25"/>
        <n v="2006.94"/>
        <n v="1926"/>
        <n v="1923.75"/>
        <n v="1912.5"/>
        <n v="1601.07"/>
        <n v="2106.54"/>
        <n v="1989"/>
        <n v="1984.53"/>
        <n v="1942.2"/>
        <n v="1984.03"/>
        <n v="1917"/>
        <n v="2040.75"/>
        <n v="1959.75"/>
        <n v="1860.65"/>
        <n v="1750.47"/>
        <n v="1771.1"/>
        <n v="1243.75"/>
        <n v="706.5"/>
        <n v="722.37"/>
        <n v="1967.1"/>
        <n v="1980"/>
        <n v="1708.14"/>
        <n v="1586.13"/>
        <n v="1429.26"/>
        <n v="375.99"/>
        <n v="270.64"/>
        <n v="1949.67"/>
        <n v="1986.75"/>
        <n v="2007"/>
        <n v="1955.25"/>
        <n v="1837.62"/>
        <n v="2049.75"/>
        <n v="1838.25"/>
        <n v="1228.75"/>
        <n v="1785.33"/>
        <n v="2164.5"/>
        <n v="2118.9899999999998"/>
        <n v="1829.25"/>
        <n v="1685.73"/>
        <n v="2104.0500000000002"/>
        <n v="1957.14"/>
        <n v="1972.09"/>
        <n v="1964.61"/>
        <n v="2236.5"/>
        <n v="2234.25"/>
        <n v="2029.5"/>
        <n v="1877.46"/>
        <n v="1655.68"/>
        <n v="1188.75"/>
        <n v="1752.96"/>
        <n v="2066.6999999999998"/>
        <n v="2045.25"/>
        <n v="2198.67"/>
        <n v="2085.75"/>
        <n v="2083.5"/>
        <n v="2002.5"/>
        <n v="1240"/>
        <n v="1962.12"/>
        <n v="1757.94"/>
        <n v="1745.23"/>
        <n v="1543.8"/>
        <n v="983.25"/>
        <n v="736.25"/>
        <n v="179.1"/>
        <n v="1984.5"/>
        <n v="1907.34"/>
        <n v="1827.66"/>
        <n v="2133"/>
        <n v="1910.4"/>
        <n v="1399.38"/>
        <n v="1097.5"/>
        <n v="2198.25"/>
        <n v="1697.47"/>
        <n v="2004.45"/>
        <n v="1957.5"/>
        <n v="2011.92"/>
        <n v="1979.55"/>
        <n v="1944"/>
        <n v="2245.5"/>
        <n v="1748.25"/>
        <n v="1935"/>
        <n v="1872"/>
        <n v="1617.75"/>
        <n v="1019.25"/>
        <n v="937.29"/>
        <n v="1576.08"/>
        <n v="325"/>
        <n v="361.05"/>
        <n v="971.25"/>
        <n v="1150.3800000000001"/>
        <n v="890"/>
        <n v="1106.44"/>
        <n v="189"/>
        <n v="2041.8"/>
        <n v="1640.25"/>
        <n v="1599.96"/>
        <n v="932.5"/>
        <n v="898.75"/>
        <n v="887.5"/>
        <n v="1066.6400000000001"/>
        <n v="839.13"/>
        <n v="1590.75"/>
        <n v="754.21"/>
        <n v="2189.25"/>
        <n v="1147.8900000000001"/>
        <n v="789.75"/>
        <n v="688.5"/>
        <n v="452.5"/>
        <n v="578.25"/>
        <n v="331.25"/>
        <n v="409.94"/>
        <n v="1454.16"/>
        <n v="915.4"/>
        <n v="218.75"/>
        <n v="7.5"/>
        <n v="2027.25"/>
        <n v="1466.63"/>
        <n v="1043.31"/>
        <n v="624.99"/>
        <n v="1707.75"/>
        <n v="866.52"/>
        <n v="296.51"/>
        <n v="155.25"/>
        <n v="1974.57"/>
        <n v="1458.67"/>
        <n v="585.05999999999995"/>
        <n v="326.25"/>
        <n v="744.26"/>
        <n v="644.91"/>
        <n v="577.1"/>
        <n v="373.75"/>
        <n v="1647"/>
        <n v="1584"/>
        <n v="119.52"/>
        <n v="1609.91"/>
        <n v="493.02"/>
        <n v="1734.75"/>
        <n v="1146.24"/>
        <n v="1296"/>
        <n v="1096.49"/>
        <n v="341.13"/>
        <n v="218.9"/>
        <n v="760.5"/>
        <n v="614.25"/>
        <n v="115"/>
        <n v="2226.06"/>
        <n v="1078.75"/>
        <n v="1220.0999999999999"/>
        <n v="690.75"/>
        <n v="31.84"/>
        <n v="1973.25"/>
        <n v="1242.5"/>
        <n v="1313.4"/>
        <n v="677.28"/>
        <n v="1633.44"/>
        <n v="1673.59"/>
        <n v="1478.25"/>
        <n v="1919.79"/>
        <n v="1815.21"/>
        <n v="1884.53"/>
        <n v="1811.25"/>
        <n v="1451.67"/>
        <n v="1416.81"/>
        <n v="938.75"/>
        <n v="1168.1300000000001"/>
        <n v="1038.78"/>
        <n v="908.85"/>
        <n v="969.13"/>
        <n v="829.17"/>
        <n v="333.66"/>
        <n v="146.91"/>
        <n v="117"/>
        <n v="1052.5"/>
        <n v="831.25"/>
        <n v="581.08000000000004"/>
        <n v="2202.75"/>
        <n v="871.62"/>
        <n v="2094.09"/>
        <n v="1986.02"/>
        <n v="677.25"/>
        <n v="637.44000000000005"/>
        <n v="236.25"/>
        <n v="1273.5999999999999"/>
        <n v="357.75"/>
        <n v="2157.75"/>
        <n v="1628.46"/>
        <n v="1216.25"/>
        <n v="780.08"/>
        <n v="403.97"/>
        <n v="288.83999999999997"/>
        <n v="1971"/>
        <n v="1150.22"/>
        <n v="72.209999999999994"/>
        <n v="1319.37"/>
        <n v="657.36"/>
        <n v="607.5"/>
        <n v="402.5"/>
        <n v="455.67"/>
        <n v="418.32"/>
        <n v="1050.75"/>
        <n v="324"/>
        <n v="47.31"/>
        <n v="2238.75"/>
        <n v="104.58"/>
        <n v="2186.2199999999998"/>
        <n v="2081.25"/>
        <n v="1071.25"/>
        <n v="1076.5899999999999"/>
        <n v="511.25"/>
        <n v="437.5"/>
        <n v="488.04"/>
        <n v="279"/>
        <n v="130.5"/>
        <n v="131.34"/>
        <n v="48.75"/>
        <n v="1950.2"/>
        <n v="1685.53"/>
        <n v="1647.72"/>
        <n v="1449"/>
        <n v="1160.3399999999999"/>
        <n v="1088.1300000000001"/>
        <n v="729.57"/>
        <n v="675"/>
        <n v="1812.89"/>
        <n v="1053.75"/>
        <n v="383.46"/>
        <n v="1102.46"/>
        <n v="74.25"/>
        <n v="2063.25"/>
        <n v="731.25"/>
        <n v="680.58"/>
        <n v="17.5"/>
        <n v="651.25"/>
        <n v="2387.91"/>
        <n v="1978.06"/>
        <n v="1618.5"/>
        <n v="1060.74"/>
        <n v="891.52"/>
        <n v="525.39"/>
        <n v="1834.78"/>
        <n v="1603.56"/>
        <n v="1613.25"/>
        <n v="1611"/>
        <n v="1381.95"/>
        <n v="1363.15"/>
        <n v="941.25"/>
        <n v="870"/>
        <n v="667.32"/>
        <n v="2109.0300000000002"/>
        <n v="1954.65"/>
        <n v="1806.92"/>
        <n v="1389.02"/>
        <n v="1249.98"/>
        <n v="1239.75"/>
        <n v="831.66"/>
        <n v="859.68"/>
        <n v="1415.25"/>
        <n v="797.99"/>
        <n v="2059.23"/>
        <n v="1339.62"/>
        <n v="1420.86"/>
        <n v="303.77999999999997"/>
        <n v="1928.25"/>
        <n v="1316.25"/>
        <n v="627.75"/>
        <n v="137.5"/>
        <n v="139.5"/>
        <n v="2054.25"/>
        <n v="1176.25"/>
        <n v="1237.5"/>
        <n v="386.25"/>
        <n v="1038.33"/>
        <n v="1148.75"/>
        <n v="1110"/>
        <n v="1438.77"/>
        <n v="1233.8"/>
        <n v="393.42"/>
        <n v="1480.5"/>
        <n v="2338.11"/>
        <n v="1700.67"/>
        <n v="1014.75"/>
        <n v="1795.5"/>
        <n v="517.91999999999996"/>
        <n v="1464.64"/>
        <n v="1100.58"/>
        <n v="919.38"/>
        <n v="666.65"/>
        <n v="124.5"/>
        <n v="2233.5300000000002"/>
        <n v="2141.4"/>
        <n v="742.02"/>
        <n v="263.25"/>
        <n v="9.9499999999999993"/>
        <n v="1764"/>
        <n v="1307.25"/>
        <n v="1282.5"/>
        <n v="1134"/>
        <n v="560"/>
        <n v="431.83"/>
        <n v="227.5"/>
        <n v="2298.27"/>
        <n v="848.25"/>
        <n v="813.91"/>
        <n v="720"/>
        <n v="147.26"/>
        <n v="1921.5"/>
        <n v="1541.31"/>
        <n v="665"/>
        <n v="582.5"/>
        <n v="300.49"/>
        <n v="202.5"/>
        <n v="72"/>
        <n v="1068.75"/>
        <n v="1730.25"/>
        <n v="1508.94"/>
        <n v="1199.25"/>
        <n v="535.5"/>
        <n v="1578.66"/>
        <n v="694.51"/>
        <n v="540"/>
        <n v="498"/>
        <n v="386.06"/>
        <n v="134.46"/>
        <n v="36.25"/>
        <n v="1251"/>
        <n v="1064.6500000000001"/>
        <n v="537.75"/>
        <n v="1165.5"/>
        <n v="875.6"/>
        <n v="312.5"/>
        <n v="2290.8000000000002"/>
        <n v="751.98"/>
        <n v="387"/>
        <n v="761.25"/>
        <n v="671.25"/>
        <n v="1683.24"/>
        <n v="1904.43"/>
        <n v="1396.98"/>
        <n v="668.75"/>
        <n v="692.52"/>
        <n v="564.75"/>
        <n v="370"/>
        <n v="60"/>
        <n v="2079.15"/>
        <n v="1644.75"/>
        <n v="996.75"/>
        <n v="407.5"/>
        <n v="338.75"/>
        <n v="1611.03"/>
        <n v="1347.09"/>
        <n v="1167.75"/>
        <n v="236.55"/>
        <n v="39.799999999999997"/>
        <n v="7.96"/>
        <n v="1147.5"/>
        <n v="1111.5"/>
        <n v="263.75"/>
        <n v="1562.15"/>
        <n v="515"/>
        <n v="533.25"/>
        <n v="481.5"/>
        <n v="2450.16"/>
        <n v="1464.12"/>
        <n v="1060.67"/>
        <n v="496.25"/>
        <n v="181.77"/>
        <n v="2417.79"/>
        <n v="2009.43"/>
        <n v="1312.23"/>
        <n v="819.88"/>
        <n v="117.41"/>
        <n v="2203.65"/>
        <n v="1922.34"/>
        <n v="1822.5"/>
        <n v="1629.81"/>
        <n v="1273.5"/>
        <n v="79.599999999999994"/>
        <n v="1400.96"/>
        <n v="621.25"/>
        <n v="443.77"/>
        <n v="2036.25"/>
        <n v="1620.99"/>
        <n v="1052.71"/>
        <n v="1053"/>
        <n v="796"/>
        <n v="516.25"/>
        <n v="1485"/>
        <n v="126"/>
        <n v="1217.25"/>
        <n v="1086.54"/>
        <n v="981.06"/>
        <n v="931.26"/>
        <n v="959.18"/>
        <n v="89.55"/>
        <n v="64.739999999999995"/>
        <n v="1163.75"/>
        <n v="1172.1099999999999"/>
        <n v="1098.0899999999999"/>
        <n v="1018.41"/>
        <n v="818.75"/>
        <n v="1068.6300000000001"/>
        <n v="123.75"/>
        <n v="1444.2"/>
        <n v="1081.25"/>
        <n v="1174.5"/>
        <n v="843.76"/>
        <n v="645.75"/>
        <n v="487.55"/>
        <n v="915.75"/>
        <n v="801.78"/>
        <n v="522.5"/>
        <n v="261.45"/>
        <n v="1352.25"/>
        <n v="992.5"/>
        <n v="150"/>
        <n v="917.39"/>
        <n v="365"/>
        <n v="1492.5"/>
        <n v="768.14"/>
        <n v="49.75"/>
        <n v="374.12"/>
        <n v="521.38"/>
        <n v="1325.34"/>
        <n v="875.25"/>
        <n v="595.01"/>
        <n v="1305.44"/>
        <n v="1277.58"/>
        <n v="865"/>
        <n v="1073.19"/>
        <n v="719.61"/>
        <n v="133.33000000000001"/>
        <n v="1166.25"/>
        <n v="1020"/>
        <n v="1003.75"/>
        <n v="398"/>
        <n v="396.01"/>
        <n v="702"/>
        <n v="423"/>
        <n v="265"/>
        <n v="938.73"/>
        <n v="409.5"/>
        <n v="208.75"/>
        <n v="256.5"/>
        <n v="17.91"/>
        <n v="1409.34"/>
        <n v="1284.75"/>
        <n v="1260"/>
        <n v="352.23"/>
        <n v="136.94999999999999"/>
        <n v="101.49"/>
        <n v="1245.74"/>
        <n v="1010.25"/>
        <n v="935.3"/>
        <n v="518.75"/>
        <n v="356.07"/>
        <n v="158.75"/>
        <n v="125"/>
        <n v="1012.91"/>
        <n v="1807.75"/>
        <n v="1590.06"/>
        <n v="290.58999999999997"/>
        <n v="104.5"/>
        <n v="1936"/>
        <n v="1910.45"/>
        <n v="1703.2"/>
        <n v="1727.37"/>
        <n v="2425.3000000000002"/>
        <n v="2253.4899999999998"/>
        <n v="2131.48"/>
        <n v="2116.54"/>
        <n v="1795.03"/>
        <n v="1791.05"/>
        <n v="1524.39"/>
        <n v="988.75"/>
        <n v="916.75"/>
        <n v="636.25"/>
        <n v="722.14"/>
        <n v="457.75"/>
        <n v="467.7"/>
        <n v="433.3"/>
        <n v="336.36"/>
        <n v="2422.81"/>
        <n v="1994.53"/>
        <n v="1738"/>
        <n v="1216"/>
        <n v="1114.75"/>
        <n v="776.25"/>
        <n v="752.5"/>
        <n v="770.18"/>
        <n v="667"/>
        <n v="571.17999999999995"/>
        <n v="460.69"/>
        <n v="27.43"/>
        <n v="2500"/>
        <n v="1731.35"/>
        <n v="559"/>
        <n v="445.75"/>
        <n v="347.5"/>
        <n v="37.5"/>
        <n v="2490.04"/>
        <n v="2166.34"/>
        <n v="1977.1"/>
        <n v="1588.07"/>
        <n v="1334.68"/>
        <n v="570.25"/>
        <n v="145"/>
        <n v="1645.75"/>
        <n v="1675.63"/>
        <n v="1536.37"/>
        <n v="1434.25"/>
        <n v="1349.27"/>
        <n v="1114.45"/>
        <n v="795"/>
        <n v="921.34"/>
        <n v="959.23"/>
        <n v="704.71"/>
        <n v="220.94"/>
        <n v="1986.07"/>
        <n v="1801"/>
        <n v="1762.75"/>
        <n v="439.75"/>
        <n v="881.5"/>
        <n v="1705.69"/>
        <n v="1269.67"/>
        <n v="1247.78"/>
        <n v="1058.73"/>
        <n v="669.25"/>
        <n v="393.75"/>
        <n v="39.879999999999995"/>
        <n v="2114.0500000000002"/>
        <n v="1688.5"/>
        <n v="1661.5"/>
        <n v="1504"/>
        <n v="1303.75"/>
        <n v="1153"/>
        <n v="939.25"/>
        <n v="654.76"/>
        <n v="460"/>
        <n v="186.25"/>
        <n v="718.75"/>
        <n v="147.31"/>
        <n v="100"/>
        <n v="1974.61"/>
        <n v="1383.1"/>
        <n v="865.7"/>
        <n v="288.60000000000002"/>
        <n v="249.04"/>
        <n v="967.19"/>
        <n v="933.36"/>
        <n v="234.1"/>
        <n v="2096.62"/>
        <n v="1477"/>
        <n v="1171"/>
        <n v="1064.7"/>
        <n v="2055.25"/>
        <n v="1999"/>
        <n v="1561.27"/>
        <n v="1105"/>
        <n v="1381.11"/>
        <n v="1279.9000000000001"/>
        <n v="774.43"/>
        <n v="678.25"/>
        <n v="563.22"/>
        <n v="1872.52"/>
        <n v="1783"/>
        <n v="1164.25"/>
        <n v="1018.93"/>
        <n v="943.31"/>
        <n v="644.5"/>
        <n v="604"/>
        <n v="2385.46"/>
        <n v="1506.49"/>
        <n v="1533.25"/>
        <n v="1418.92"/>
        <n v="1130.5"/>
        <n v="864.07"/>
        <n v="532"/>
        <n v="435.86"/>
        <n v="290"/>
        <n v="127.5"/>
        <n v="79.75"/>
        <n v="25.75"/>
        <n v="2176.3000000000002"/>
        <n v="1384.75"/>
        <n v="795.25"/>
        <n v="815.95"/>
        <n v="725.5"/>
        <n v="2146.42"/>
        <n v="1763.19"/>
        <n v="680.5"/>
        <n v="517.45000000000005"/>
        <n v="190"/>
        <n v="1010.98"/>
        <n v="1780.75"/>
        <n v="1481.59"/>
        <n v="1339.32"/>
        <n v="1136.3399999999999"/>
        <n v="724.41"/>
        <n v="485"/>
        <n v="468.75"/>
        <n v="527.4"/>
        <n v="352.5"/>
        <n v="376.75"/>
        <n v="219.25"/>
        <n v="2014.45"/>
        <n v="2380.48"/>
        <n v="1967.5"/>
        <n v="1668.34"/>
        <n v="1576"/>
        <n v="1076.25"/>
        <n v="997.04"/>
        <n v="721.25"/>
        <n v="689.77"/>
        <n v="552.5"/>
        <n v="390.25"/>
        <n v="118"/>
        <n v="95.5"/>
        <n v="1972.12"/>
        <n v="1954"/>
        <n v="1852.6"/>
        <n v="1685.58"/>
        <n v="1558.78"/>
        <n v="1424.32"/>
        <n v="613"/>
        <n v="547.29999999999995"/>
        <n v="445.81"/>
        <n v="123.43"/>
        <n v="107.11"/>
        <n v="842.5"/>
        <n v="65.72"/>
        <n v="328.72"/>
        <n v="1395.04"/>
        <n v="829.21"/>
        <n v="13.75"/>
        <n v="824"/>
        <n v="819"/>
        <n v="166"/>
        <n v="67"/>
        <n v="881"/>
        <n v="980"/>
        <n v="705"/>
        <n v="888"/>
        <n v="682"/>
        <n v="926"/>
        <n v="877"/>
        <n v="871"/>
        <n v="922"/>
        <n v="920"/>
        <n v="786"/>
        <n v="808"/>
        <n v="428"/>
        <n v="526"/>
        <n v="311"/>
        <n v="224"/>
        <n v="195"/>
        <n v="994"/>
        <n v="822"/>
        <n v="793"/>
        <n v="561"/>
        <n v="516"/>
        <n v="638"/>
        <n v="355"/>
        <n v="407"/>
        <n v="317"/>
        <n v="307"/>
        <n v="206"/>
        <n v="32"/>
        <n v="1025"/>
        <n v="716"/>
        <n v="512"/>
        <n v="269"/>
        <n v="200"/>
        <n v="175"/>
        <n v="47"/>
        <n v="1021"/>
        <n v="815"/>
        <n v="818"/>
        <n v="557"/>
        <n v="274"/>
        <n v="85"/>
        <n v="752"/>
        <n v="862"/>
        <n v="658"/>
        <n v="698"/>
        <n v="580"/>
        <n v="653"/>
        <n v="391"/>
        <n v="502"/>
        <n v="304"/>
        <n v="179"/>
        <n v="131"/>
        <n v="1018"/>
        <n v="821"/>
        <n v="804"/>
        <n v="216"/>
        <n v="706"/>
        <n v="647"/>
        <n v="552"/>
        <n v="318"/>
        <n v="332"/>
        <n v="37"/>
        <n v="771"/>
        <n v="759"/>
        <n v="1000"/>
        <n v="689"/>
        <n v="600"/>
        <n v="533"/>
        <n v="438"/>
        <n v="349"/>
        <n v="385"/>
        <n v="340"/>
        <n v="94"/>
        <n v="95"/>
        <n v="65"/>
        <n v="814"/>
        <n v="715"/>
        <n v="455"/>
        <n v="165"/>
        <n v="121"/>
        <n v="506"/>
        <n v="489"/>
        <n v="144"/>
        <n v="863"/>
        <n v="677"/>
        <n v="541"/>
        <n v="555"/>
        <n v="934"/>
        <n v="909"/>
        <n v="648"/>
        <n v="901"/>
        <n v="714"/>
        <n v="535"/>
        <n v="322"/>
        <n v="303"/>
        <n v="773"/>
        <n v="813"/>
        <n v="538"/>
        <n v="494"/>
        <n v="289"/>
        <n v="371"/>
        <n v="979"/>
        <n v="626"/>
        <n v="733"/>
        <n v="368"/>
        <n v="257"/>
        <n v="239"/>
        <n v="249"/>
        <n v="119"/>
        <n v="56"/>
        <n v="636"/>
        <n v="374"/>
        <n v="343"/>
        <n v="287"/>
        <n v="883"/>
        <n v="906"/>
        <n v="936"/>
        <n v="323"/>
        <n v="105"/>
        <n v="427"/>
        <n v="812"/>
        <n v="616"/>
        <n v="591"/>
        <n v="384"/>
        <n v="392"/>
        <n v="299"/>
        <n v="188"/>
        <n v="830"/>
        <n v="977"/>
        <n v="691"/>
        <n v="721"/>
        <n v="878"/>
        <n v="521"/>
        <n v="298"/>
        <n v="341"/>
        <n v="194"/>
        <n v="73"/>
        <n v="63"/>
        <n v="889"/>
        <n v="867"/>
        <n v="593"/>
        <n v="293"/>
        <n v="295"/>
        <n v="244"/>
        <n v="82"/>
        <n v="64"/>
        <n v="53"/>
        <n v="153"/>
        <n v="354"/>
        <n v="28"/>
        <n v="839"/>
        <n v="834"/>
        <n v="181"/>
        <n v="896"/>
        <n v="903"/>
        <n v="697"/>
        <n v="1010"/>
        <n v="941"/>
        <n v="892"/>
        <n v="886"/>
        <n v="937"/>
        <n v="935"/>
        <n v="801"/>
        <n v="823"/>
        <n v="443"/>
        <n v="326"/>
        <n v="210"/>
        <n v="204"/>
        <n v="1009"/>
        <n v="837"/>
        <n v="422"/>
        <n v="221"/>
        <n v="731"/>
        <n v="527"/>
        <n v="284"/>
        <n v="215"/>
        <n v="62"/>
        <n v="1036"/>
        <n v="833"/>
        <n v="572"/>
        <n v="767"/>
        <n v="673"/>
        <n v="713"/>
        <n v="595"/>
        <n v="668"/>
        <n v="406"/>
        <n v="517"/>
        <n v="319"/>
        <n v="146"/>
        <n v="1033"/>
        <n v="836"/>
        <n v="231"/>
        <n v="390"/>
        <n v="662"/>
        <n v="567"/>
        <n v="333"/>
        <n v="347"/>
        <n v="52"/>
        <n v="885"/>
        <n v="1015"/>
        <n v="704"/>
        <n v="615"/>
        <n v="548"/>
        <n v="453"/>
        <n v="364"/>
        <n v="109"/>
        <n v="80"/>
        <n v="829"/>
        <n v="730"/>
        <n v="470"/>
        <n v="136"/>
        <n v="504"/>
        <n v="130"/>
        <n v="159"/>
        <n v="692"/>
        <n v="556"/>
        <n v="570"/>
        <n v="949"/>
        <n v="924"/>
        <n v="663"/>
        <n v="916"/>
        <n v="550"/>
        <n v="337"/>
        <n v="788"/>
        <n v="828"/>
        <n v="553"/>
        <n v="547"/>
        <n v="509"/>
        <n v="386"/>
        <n v="641"/>
        <n v="717"/>
        <n v="748"/>
        <n v="490"/>
        <n v="383"/>
        <n v="272"/>
        <n v="254"/>
        <n v="264"/>
        <n v="134"/>
        <n v="71"/>
        <n v="910"/>
        <n v="651"/>
        <n v="389"/>
        <n v="445"/>
        <n v="358"/>
        <n v="302"/>
        <n v="898"/>
        <n v="921"/>
        <n v="951"/>
        <n v="338"/>
        <n v="120"/>
        <n v="442"/>
        <n v="827"/>
        <n v="631"/>
        <n v="708"/>
        <n v="606"/>
        <n v="399"/>
        <n v="314"/>
        <n v="203"/>
        <n v="133"/>
        <n v="845"/>
        <n v="992"/>
        <n v="736"/>
        <n v="893"/>
        <n v="536"/>
        <n v="609"/>
        <n v="313"/>
        <n v="474"/>
        <n v="356"/>
        <n v="209"/>
        <n v="88"/>
        <n v="78"/>
        <n v="904"/>
        <n v="780"/>
        <n v="882"/>
        <n v="608"/>
        <n v="308"/>
        <n v="310"/>
        <n v="259"/>
        <n v="97"/>
        <n v="79"/>
        <n v="410"/>
        <n v="68"/>
        <n v="168"/>
        <n v="369"/>
        <n v="43"/>
        <n v="1852.75"/>
        <n v="1635.06"/>
        <n v="335.59"/>
        <n v="149.5"/>
        <n v="1981"/>
        <n v="1955.45"/>
        <n v="1748.2"/>
        <n v="1772.37"/>
        <n v="876.25"/>
        <n v="2470.3000000000002"/>
        <n v="2298.4899999999998"/>
        <n v="2176.48"/>
        <n v="2161.54"/>
        <n v="1840.03"/>
        <n v="1836.05"/>
        <n v="1569.39"/>
        <n v="1033.75"/>
        <n v="961.75"/>
        <n v="681.25"/>
        <n v="767.14"/>
        <n v="502.75"/>
        <n v="512.70000000000005"/>
        <n v="478.3"/>
        <n v="381.36"/>
        <n v="2467.81"/>
        <n v="2039.53"/>
        <n v="1261"/>
        <n v="1159.75"/>
        <n v="797.5"/>
        <n v="815.18"/>
        <n v="712"/>
        <n v="616.17999999999995"/>
        <n v="505.69"/>
        <n v="72.430000000000007"/>
        <n v="1776.35"/>
        <n v="918.75"/>
        <n v="490.75"/>
        <n v="82.5"/>
        <n v="2535.04"/>
        <n v="2211.34"/>
        <n v="2022.1"/>
        <n v="1633.07"/>
        <n v="1379.68"/>
        <n v="615.25"/>
        <n v="1690.75"/>
        <n v="1720.63"/>
        <n v="1581.37"/>
        <n v="1479.25"/>
        <n v="1394.27"/>
        <n v="1159.45"/>
        <n v="840"/>
        <n v="966.34"/>
        <n v="1004.23"/>
        <n v="749.71"/>
        <n v="265.94"/>
        <n v="2031.07"/>
        <n v="1846"/>
        <n v="484.75"/>
        <n v="926.5"/>
        <n v="1750.69"/>
        <n v="1314.67"/>
        <n v="1292.78"/>
        <n v="1103.73"/>
        <n v="714.25"/>
        <n v="84.88"/>
        <n v="2159.0500000000002"/>
        <n v="1733.5"/>
        <n v="1706.5"/>
        <n v="1273.75"/>
        <n v="1549"/>
        <n v="1348.75"/>
        <n v="1198"/>
        <n v="984.25"/>
        <n v="699.76"/>
        <n v="505"/>
        <n v="231.25"/>
        <n v="192.31"/>
        <n v="2019.61"/>
        <n v="1428.1"/>
        <n v="910.7"/>
        <n v="333.6"/>
        <n v="294.03999999999996"/>
        <n v="1012.19"/>
        <n v="978.36"/>
        <n v="279.10000000000002"/>
        <n v="203.75"/>
        <n v="2141.62"/>
        <n v="1522"/>
        <n v="1109.7"/>
        <n v="2100.25"/>
        <n v="2044"/>
        <n v="1606.27"/>
        <n v="1426.11"/>
        <n v="1324.9"/>
        <n v="819.43"/>
        <n v="723.25"/>
        <n v="608.22"/>
        <n v="1917.52"/>
        <n v="1828"/>
        <n v="1209.25"/>
        <n v="1063.9299999999998"/>
        <n v="988.31"/>
        <n v="689.5"/>
        <n v="649"/>
        <n v="487.5"/>
        <n v="2430.46"/>
        <n v="1551.49"/>
        <n v="1578.25"/>
        <n v="1463.92"/>
        <n v="1175.5"/>
        <n v="909.07"/>
        <n v="577"/>
        <n v="480.86"/>
        <n v="335"/>
        <n v="172.5"/>
        <n v="124.75"/>
        <n v="70.75"/>
        <n v="2221.3000000000002"/>
        <n v="1429.75"/>
        <n v="840.25"/>
        <n v="860.95"/>
        <n v="770.5"/>
        <n v="2191.42"/>
        <n v="1808.19"/>
        <n v="1193.75"/>
        <n v="562.45000000000005"/>
        <n v="235"/>
        <n v="1055.98"/>
        <n v="1825.75"/>
        <n v="1526.59"/>
        <n v="1384.32"/>
        <n v="1181.3399999999999"/>
        <n v="769.41"/>
        <n v="530"/>
        <n v="513.75"/>
        <n v="572.4"/>
        <n v="421.75"/>
        <n v="264.25"/>
        <n v="2059.4499999999998"/>
        <n v="2425.48"/>
        <n v="2012.5"/>
        <n v="1713.34"/>
        <n v="1621"/>
        <n v="1121.25"/>
        <n v="1042.04"/>
        <n v="734.77"/>
        <n v="597.5"/>
        <n v="435.25"/>
        <n v="163"/>
        <n v="140.5"/>
        <n v="2017.12"/>
        <n v="1897.6"/>
        <n v="1730.58"/>
        <n v="1603.78"/>
        <n v="1469.32"/>
        <n v="592.29999999999995"/>
        <n v="490.81"/>
        <n v="168.43"/>
        <n v="152.11000000000001"/>
        <n v="110.72"/>
        <n v="373.72"/>
        <n v="1440.04"/>
        <n v="874.21"/>
        <n v="1725.69"/>
        <n v="1289.67"/>
        <n v="1610.06"/>
        <n v="310.58999999999997"/>
        <n v="1608.07"/>
        <n v="222.5"/>
        <n v="240.94"/>
        <n v="1930.45"/>
        <n v="851.25"/>
        <n v="633"/>
        <n v="2445.3000000000002"/>
        <n v="2273.4899999999998"/>
        <n v="2151.48"/>
        <n v="2136.54"/>
        <n v="1544.39"/>
        <n v="936.75"/>
        <n v="656.25"/>
        <n v="477.75"/>
        <n v="487.7"/>
        <n v="453.3"/>
        <n v="356.36"/>
        <n v="2075.25"/>
        <n v="1401.11"/>
        <n v="698.25"/>
        <n v="2442.81"/>
        <n v="796.25"/>
        <n v="772.5"/>
        <n v="480.69"/>
        <n v="47.43"/>
        <n v="367.5"/>
        <n v="689.25"/>
        <n v="1827.75"/>
        <n v="709.77"/>
        <n v="115.5"/>
        <n v="1956"/>
        <n v="1708.5"/>
        <n v="1497"/>
        <n v="1191"/>
        <n v="480"/>
        <n v="2510.04"/>
        <n v="2186.34"/>
        <n v="1354.68"/>
        <n v="835.95"/>
        <n v="745.5"/>
        <n v="1665.75"/>
        <n v="1695.63"/>
        <n v="1556.37"/>
        <n v="1134.45"/>
        <n v="941.34"/>
        <n v="979.23"/>
        <n v="1444.32"/>
        <n v="143.43"/>
        <n v="742.14"/>
        <n v="2019"/>
        <n v="1299.9000000000001"/>
        <n v="1994.61"/>
        <n v="459.75"/>
        <n v="239.25"/>
        <n v="2014.53"/>
        <n v="1758"/>
        <n v="591.17999999999995"/>
        <n v="901.5"/>
        <n v="638.75"/>
        <n v="2034.45"/>
        <n v="1078.73"/>
        <n v="413.75"/>
        <n v="178.75"/>
        <n v="1681.5"/>
        <n v="1524"/>
        <n v="959.25"/>
        <n v="674.76"/>
        <n v="206.25"/>
        <n v="1997.1"/>
        <n v="1168.75"/>
        <n v="127.11"/>
        <n v="885.7"/>
        <n v="308.60000000000002"/>
        <n v="2006.07"/>
        <n v="1800.75"/>
        <n v="1359.32"/>
        <n v="744.41"/>
        <n v="1415.04"/>
        <n v="790.18"/>
        <n v="1150.5"/>
        <n v="987.19"/>
        <n v="953.36"/>
        <n v="59.879999999999995"/>
        <n v="1987.5"/>
        <n v="1084.7"/>
        <n v="1404.75"/>
        <n v="590.25"/>
        <n v="1811.05"/>
        <n v="1008.75"/>
        <n v="1581.27"/>
        <n v="167.31"/>
        <n v="1038.9299999999998"/>
        <n v="963.31"/>
        <n v="1782.75"/>
        <n v="2405.46"/>
        <n v="1751.35"/>
        <n v="1526.49"/>
        <n v="884.07"/>
        <n v="455.86"/>
        <n v="99.75"/>
        <n v="45.75"/>
        <n v="254.1"/>
        <n v="1688.34"/>
        <n v="2116.62"/>
        <n v="1323.75"/>
        <n v="2196.3000000000002"/>
        <n v="815.25"/>
        <n v="2166.42"/>
        <n v="1369.27"/>
        <n v="700.5"/>
        <n v="537.45000000000005"/>
        <n v="1872.6"/>
        <n v="1723.2"/>
        <n v="1174.25"/>
        <n v="1030.98"/>
        <n v="85.72"/>
        <n v="583.22"/>
        <n v="1803"/>
        <n v="1403.1"/>
        <n v="1184.25"/>
        <n v="664.5"/>
        <n v="624"/>
        <n v="1821"/>
        <n v="1501.59"/>
        <n v="1156.3399999999999"/>
        <n v="547.4"/>
        <n v="372.5"/>
        <n v="396.75"/>
        <n v="1236"/>
        <n v="687"/>
        <n v="1553.25"/>
        <n v="1438.92"/>
        <n v="579"/>
        <n v="147.5"/>
        <n v="1267.78"/>
        <n v="2400.48"/>
        <n v="1596"/>
        <n v="1096.25"/>
        <n v="1017.04"/>
        <n v="741.25"/>
        <n v="572.5"/>
        <n v="425"/>
        <n v="410.25"/>
        <n v="138"/>
        <n v="2134.0500000000002"/>
        <n v="1173"/>
        <n v="1783.19"/>
        <n v="1454.25"/>
        <n v="724.71"/>
        <n v="1992.12"/>
        <n v="1974"/>
        <n v="1747.37"/>
        <n v="1705.58"/>
        <n v="1578.78"/>
        <n v="567.29999999999995"/>
        <n v="465.81"/>
        <n v="1815.03"/>
        <n v="862.5"/>
        <n v="794.43"/>
        <n v="738.75"/>
        <n v="348.72"/>
        <n v="1892.52"/>
        <n v="269.03999999999996"/>
        <n v="488.75"/>
        <n v="1134.75"/>
        <n v="849.21"/>
        <n v="186"/>
        <n v="87"/>
        <n v="448"/>
        <n v="546"/>
        <n v="275"/>
        <n v="360"/>
        <n v="581"/>
        <n v="327"/>
        <n v="226"/>
        <n v="220"/>
        <n v="394"/>
        <n v="718"/>
        <n v="411"/>
        <n v="199"/>
        <n v="151"/>
        <n v="331"/>
        <n v="412"/>
        <n v="236"/>
        <n v="678"/>
        <n v="352"/>
        <n v="57"/>
        <n v="620"/>
        <n v="458"/>
        <n v="363"/>
        <n v="415"/>
        <n v="114"/>
        <n v="185"/>
        <n v="141"/>
        <n v="164"/>
        <n v="575"/>
        <n v="514"/>
        <n v="495"/>
        <n v="277"/>
        <n v="139"/>
        <n v="76"/>
        <n v="479"/>
        <n v="447"/>
        <n v="611"/>
        <n v="404"/>
        <n v="305"/>
        <n v="208"/>
        <n v="388"/>
        <n v="614"/>
        <n v="361"/>
        <n v="214"/>
        <n v="93"/>
        <n v="83"/>
        <n v="294"/>
        <n v="102"/>
        <n v="84"/>
        <n v="173"/>
        <n v="309"/>
        <n v="48"/>
        <n v="946"/>
        <n v="897"/>
        <n v="940"/>
        <n v="806"/>
        <n v="929"/>
        <n v="832"/>
        <n v="1014"/>
        <n v="842"/>
        <n v="791"/>
        <n v="1041"/>
        <n v="911"/>
        <n v="838"/>
        <n v="772"/>
        <n v="709"/>
        <n v="942"/>
        <n v="735"/>
        <n v="841"/>
        <n v="734"/>
        <n v="1038"/>
        <n v="999"/>
        <n v="646"/>
        <n v="722"/>
        <n v="753"/>
        <n v="726"/>
        <n v="835"/>
        <n v="656"/>
        <n v="956"/>
        <n v="725"/>
        <n v="908"/>
        <n v="887"/>
        <n v="850"/>
        <n v="997"/>
        <n v="844"/>
        <n v="741"/>
        <n v="779"/>
        <n v="954"/>
        <n v="1324.67"/>
        <n v="1022.19"/>
        <n v="445.25"/>
        <n v="345.59"/>
        <n v="159.5"/>
        <n v="602.29999999999995"/>
        <n v="1043.75"/>
        <n v="691.25"/>
        <n v="777.14"/>
        <n v="1219.25"/>
        <n v="807.5"/>
        <n v="825.18"/>
        <n v="626.17999999999995"/>
        <n v="515.69000000000005"/>
        <n v="82.43"/>
        <n v="1185.5"/>
        <n v="919.07"/>
        <n v="673.75"/>
        <n v="1389.68"/>
        <n v="625.25"/>
        <n v="1489.25"/>
        <n v="1404.27"/>
        <n v="759.71"/>
        <n v="572.45000000000005"/>
        <n v="275.94"/>
        <n v="886.25"/>
        <n v="500.81"/>
        <n v="971.75"/>
        <n v="512.75"/>
        <n v="304.03999999999996"/>
        <n v="431.75"/>
        <n v="1169.75"/>
        <n v="500.75"/>
        <n v="490.86"/>
        <n v="724.25"/>
        <n v="94.88"/>
        <n v="1358.75"/>
        <n v="1226"/>
        <n v="1208"/>
        <n v="1119.7"/>
        <n v="709.76"/>
        <n v="976.34"/>
        <n v="773.75"/>
        <n v="383.72"/>
        <n v="202.31"/>
        <n v="155"/>
        <n v="1438.1"/>
        <n v="920.7"/>
        <n v="289.10000000000002"/>
        <n v="994.25"/>
        <n v="488.3"/>
        <n v="391.36"/>
        <n v="1160"/>
        <n v="1436.11"/>
        <n v="1334.9"/>
        <n v="829.43"/>
        <n v="733.25"/>
        <n v="618.22"/>
        <n v="998.31"/>
        <n v="699.5"/>
        <n v="659"/>
        <n v="1191.3399999999999"/>
        <n v="1473.92"/>
        <n v="936.5"/>
        <n v="587"/>
        <n v="345"/>
        <n v="182.5"/>
        <n v="134.75"/>
        <n v="80.75"/>
        <n v="1302.78"/>
        <n v="1113.73"/>
        <n v="1052.04"/>
        <n v="241.25"/>
        <n v="1439.75"/>
        <n v="850.25"/>
        <n v="870.95"/>
        <n v="780.5"/>
        <n v="447.5"/>
        <n v="1014.23"/>
        <n v="735.5"/>
        <n v="1073.9299999999998"/>
        <n v="343.6"/>
        <n v="1394.32"/>
        <n v="779.41"/>
        <n v="582.4"/>
        <n v="884.21"/>
        <n v="988.36"/>
        <n v="1131.25"/>
        <n v="744.77"/>
        <n v="150.5"/>
        <n v="1169.45"/>
        <n v="257.5"/>
        <n v="245"/>
        <n v="1479.32"/>
        <n v="1065.98"/>
        <n v="178.43"/>
        <n v="162.11000000000001"/>
        <n v="897.5"/>
        <n v="522.70000000000005"/>
        <n v="120.72"/>
        <n v="494.75"/>
        <n v="274.25"/>
        <n v="1450.04"/>
        <n v="1271"/>
      </sharedItems>
    </cacheField>
    <cacheField name="Revenue" numFmtId="164">
      <sharedItems containsSemiMixedTypes="0" containsString="0" containsNumber="1" minValue="752.49" maxValue="6224.04" count="3959">
        <n v="1638.9299999999998"/>
        <n v="1825.6052999999999"/>
        <n v="909.7722"/>
        <n v="828.28380000000004"/>
        <n v="3633.5078000000003"/>
        <n v="826.08199999999999"/>
        <n v="5059.9581000000007"/>
        <n v="3595.1943000000001"/>
        <n v="1957.96"/>
        <n v="2211.6315999999997"/>
        <n v="847.77300000000002"/>
        <n v="4907.7396000000008"/>
        <n v="4146.6471000000001"/>
        <n v="3622.0954999999999"/>
        <n v="780.44370000000004"/>
        <n v="981.39610000000005"/>
        <n v="4829.4557999999997"/>
        <n v="4655.4917999999998"/>
        <n v="776.09460000000001"/>
        <n v="3930.2276000000002"/>
        <n v="3924.3634000000006"/>
        <n v="3565.0340000000001"/>
        <n v="4740"/>
        <n v="809.71019999999999"/>
        <n v="4607.6517000000003"/>
        <n v="3964.4645000000005"/>
        <n v="3846.5374000000002"/>
        <n v="4746.8229000000001"/>
        <n v="924.98860000000002"/>
        <n v="4777.2665999999999"/>
        <n v="4005.8409000000006"/>
        <n v="4003.1268"/>
        <n v="980.50229999999999"/>
        <n v="1023.9933000000001"/>
        <n v="917.38040000000001"/>
        <n v="3411.33"/>
        <n v="2149.38"/>
        <n v="1978.48"/>
        <n v="3970.2093"/>
        <n v="2443.2498000000001"/>
        <n v="2236.4607999999998"/>
        <n v="802.18920000000003"/>
        <n v="5025.1653000000006"/>
        <n v="955.42140000000006"/>
        <n v="3903.0975000000003"/>
        <n v="3656.3324000000002"/>
        <n v="3599.2709000000004"/>
        <n v="3934.02"/>
        <n v="3430.32"/>
        <n v="2938.68"/>
        <n v="2836.62"/>
        <n v="4602.6641999999993"/>
        <n v="3993.1872000000003"/>
        <n v="3398.3027999999999"/>
        <n v="3274.8101999999999"/>
        <n v="807.06150000000002"/>
        <n v="4011.8250000000003"/>
        <n v="3767.9265999999998"/>
        <n v="3655.1988000000006"/>
        <n v="902.16399999999999"/>
        <n v="982.05010000000004"/>
        <n v="867.9271"/>
        <n v="4712.0300999999999"/>
        <n v="4089.9998000000001"/>
        <n v="769.55460000000005"/>
        <n v="822.27790000000005"/>
        <n v="3816.1046000000001"/>
        <n v="904.70370000000003"/>
        <n v="5016.4671000000008"/>
        <n v="4472.67"/>
        <n v="3698.61"/>
        <n v="2493.17"/>
        <n v="5254.4306999999999"/>
        <n v="4317.8181000000004"/>
        <n v="2859.2357000000002"/>
        <n v="5064.3072000000002"/>
        <n v="955.32330000000002"/>
        <n v="928.31310000000008"/>
        <n v="889.1712"/>
        <n v="821.7002"/>
        <n v="815.13840000000005"/>
        <n v="877.56269999999995"/>
        <n v="3829.8495000000003"/>
        <n v="3048.27"/>
        <n v="2931.25"/>
        <n v="2921.28"/>
        <n v="1579.17"/>
        <n v="3530.9067"/>
        <n v="3389.3125"/>
        <n v="3377.2488000000003"/>
        <n v="1753.2956999999999"/>
        <n v="4794.6630000000005"/>
        <n v="870.58670000000006"/>
        <n v="763.57050000000004"/>
        <n v="829.88610000000006"/>
        <n v="3972.6831000000002"/>
        <n v="3956.8563000000004"/>
        <n v="3946.5885000000003"/>
        <n v="776.62869999999998"/>
        <n v="4807.7103000000006"/>
        <n v="910.91669999999999"/>
        <n v="761.41229999999996"/>
        <n v="1028.3424"/>
        <n v="4078.5875000000001"/>
        <n v="3968.2686000000003"/>
        <n v="3934.1407000000004"/>
        <n v="3966.7317000000003"/>
        <n v="932.50959999999998"/>
        <n v="769.02049999999997"/>
        <n v="950.84339999999997"/>
        <n v="3489.933"/>
        <n v="4929.4850999999999"/>
        <n v="899.91859999999997"/>
        <n v="1010.946"/>
        <n v="4946.8815000000004"/>
        <n v="4523.6671999999999"/>
        <n v="3901.5497"/>
        <n v="3953.0522000000001"/>
        <n v="3694.3734000000004"/>
        <n v="4851.2013000000006"/>
        <n v="932.59680000000003"/>
        <n v="894.55579999999998"/>
        <n v="852.71069999999997"/>
        <n v="4955.5797000000002"/>
        <n v="997.89869999999996"/>
        <n v="758.69820000000004"/>
        <n v="3880.7743"/>
        <n v="3956.9544000000001"/>
        <n v="3949.2481000000002"/>
        <n v="3794.3700000000003"/>
        <n v="2084.6400000000003"/>
        <n v="2364.9144000000001"/>
        <n v="919.61490000000003"/>
        <n v="890.1413"/>
        <n v="4816.4085000000005"/>
        <n v="4712.07"/>
        <n v="5544.1046999999999"/>
        <n v="841.25480000000005"/>
        <n v="850.02930000000003"/>
        <n v="4508.4508000000005"/>
        <n v="758.14229999999998"/>
        <n v="915.26580000000001"/>
        <n v="893.84730000000002"/>
        <n v="3895.9907000000003"/>
        <n v="1209.5331000000001"/>
        <n v="5007.7689"/>
        <n v="4348.6786000000002"/>
        <n v="1284.4924000000001"/>
        <n v="1138.0182"/>
        <n v="1107.5853999999999"/>
        <n v="1071.8334"/>
        <n v="1058.1321"/>
        <n v="1276.2411000000002"/>
        <n v="1160.6466"/>
        <n v="1168.451"/>
        <n v="1320.615"/>
        <n v="3452.96"/>
        <n v="2411.2399999999998"/>
        <n v="2117.0100000000002"/>
        <n v="1711.5900000000001"/>
        <n v="4020.5816"/>
        <n v="2760.1004000000003"/>
        <n v="2404.0820999999996"/>
        <n v="1913.5238999999999"/>
        <n v="4724.04"/>
        <n v="978.24599999999998"/>
        <n v="1083.8343"/>
        <n v="1040.4087"/>
        <n v="4489.4303"/>
        <n v="791.8451"/>
        <n v="4511.9714999999997"/>
        <n v="2306.1"/>
        <n v="1374.71"/>
        <n v="941.73"/>
        <n v="2632.8809999999999"/>
        <n v="1505.8991000000001"/>
        <n v="981.99329999999998"/>
        <n v="1167.9713999999999"/>
        <n v="1095.4646"/>
        <n v="1111.7601"/>
        <n v="1076.1824999999999"/>
        <n v="1144.3511000000001"/>
        <n v="1099.9772"/>
        <n v="4432.3688000000002"/>
        <n v="4295.4212000000007"/>
        <n v="753.80409999999995"/>
        <n v="4044.3506000000002"/>
        <n v="1101.9828"/>
        <n v="1163.9057"/>
        <n v="1032.6914999999999"/>
        <n v="893.52030000000002"/>
        <n v="854.37840000000006"/>
        <n v="812.42430000000002"/>
        <n v="4885.9940999999999"/>
        <n v="4128.0408000000007"/>
        <n v="1548.33"/>
        <n v="1715.9793"/>
        <n v="1132.6881000000001"/>
        <n v="1054.328"/>
        <n v="4504.6467000000002"/>
        <n v="1307.3061"/>
        <n v="1150.8693000000001"/>
        <n v="1134.2141000000001"/>
        <n v="4390.1967000000004"/>
        <n v="4246.6764000000003"/>
        <n v="4520.6697000000004"/>
        <n v="974.87789999999995"/>
        <n v="939.98700000000008"/>
        <n v="1319.7321000000002"/>
        <n v="1125.99"/>
        <n v="1204.9479000000001"/>
        <n v="1206.2740000000001"/>
        <n v="1167.5136"/>
        <n v="1313.8243"/>
        <n v="752.71410000000003"/>
        <n v="4390.5236999999997"/>
        <n v="1197.9573"/>
        <n v="1141.4190000000001"/>
        <n v="1072.9779000000001"/>
        <n v="1092.2055"/>
        <n v="4481.5277999999998"/>
        <n v="3432.2393000000002"/>
        <n v="1184.9100000000001"/>
        <n v="1276.2411"/>
        <n v="1255.1605"/>
        <n v="837.49429999999995"/>
        <n v="1033.8600000000001"/>
        <n v="1093.4706000000001"/>
        <n v="1206.492"/>
        <n v="4311.9129000000003"/>
        <n v="1154.1284000000001"/>
        <n v="1137.8329000000001"/>
        <n v="988.84080000000006"/>
        <n v="974.44190000000003"/>
        <n v="1224.0518999999999"/>
        <n v="2224.0699999999997"/>
        <n v="1180.92"/>
        <n v="1073.19"/>
        <n v="2533.6246999999998"/>
        <n v="1271.4132"/>
        <n v="1141.0599"/>
        <n v="1005.1254"/>
        <n v="1147.6102000000001"/>
        <n v="1102.2771"/>
        <n v="1186.7194"/>
        <n v="1282.5740000000001"/>
        <n v="879.33940000000007"/>
        <n v="4337.2663000000002"/>
        <n v="1035.3074999999999"/>
        <n v="4455.4332000000004"/>
        <n v="4642.4445000000005"/>
        <n v="3849.12"/>
        <n v="1982.55"/>
        <n v="1609.05"/>
        <n v="779.88"/>
        <n v="4499.9351999999999"/>
        <n v="2241.3854999999999"/>
        <n v="1789.4504999999999"/>
        <n v="786.15480000000002"/>
        <n v="1103.7813000000001"/>
        <n v="1031.5034000000001"/>
        <n v="964.41390000000001"/>
        <n v="1091.9766"/>
        <n v="1040.0599"/>
        <n v="1263.5535"/>
        <n v="1176.9421"/>
        <n v="935.76870000000008"/>
        <n v="993.54960000000005"/>
        <n v="1141.8223"/>
        <n v="1228.4010000000001"/>
        <n v="4493.2344000000003"/>
        <n v="4799.0120999999999"/>
        <n v="1027.0235"/>
        <n v="4285.8183000000008"/>
        <n v="1306.6848"/>
        <n v="4230.7515000000003"/>
        <n v="4257.3802000000005"/>
        <n v="1519.7907"/>
        <n v="1607.1433000000002"/>
        <n v="1526.2326"/>
        <n v="1376.2703999999999"/>
        <n v="1290.1059"/>
        <n v="3231.78"/>
        <n v="2469.25"/>
        <n v="1619.8200000000002"/>
        <n v="3752.9538000000002"/>
        <n v="2830.2925"/>
        <n v="1802.4821999999999"/>
        <n v="4968.6270000000004"/>
        <n v="1507.0159000000001"/>
        <n v="1499.5930000000001"/>
        <n v="1489.347"/>
        <n v="1602.2274000000002"/>
        <n v="1434.7380000000001"/>
        <n v="1400.5011"/>
        <n v="1537.4486999999999"/>
        <n v="953.5575"/>
        <n v="937.27290000000005"/>
        <n v="753.25909999999999"/>
        <n v="1415.4123"/>
        <n v="3140.65"/>
        <n v="1345.1100000000001"/>
        <n v="1091.1300000000001"/>
        <n v="1046.31"/>
        <n v="3642.6865000000003"/>
        <n v="1470.0830999999998"/>
        <n v="1162.7673"/>
        <n v="1108.5351000000001"/>
        <n v="1537.1871000000001"/>
        <n v="1528.9249"/>
        <n v="1245.7973999999999"/>
        <n v="1337.1285"/>
        <n v="1058.7861"/>
        <n v="921.18450000000007"/>
        <n v="1511.0925000000002"/>
        <n v="1402.365"/>
        <n v="1706.8"/>
        <n v="1907.7279999999998"/>
        <n v="1396.6970000000001"/>
        <n v="1490.9493"/>
        <n v="4481.8221000000003"/>
        <n v="1241.4483"/>
        <n v="1314.5328"/>
        <n v="1628.5182"/>
        <n v="1437.6701"/>
        <n v="1059.4074000000001"/>
        <n v="1546.8"/>
        <n v="1714.1279999999999"/>
        <n v="1476.5831000000001"/>
        <n v="1379.0063"/>
        <n v="961.69979999999998"/>
        <n v="1583.2287000000001"/>
        <n v="1580.6781000000001"/>
        <n v="1080.9567"/>
        <n v="1023.7644"/>
        <n v="907.41779999999994"/>
        <n v="954.40769999999998"/>
        <n v="851.03210000000001"/>
        <n v="1446.1503"/>
        <n v="1389.0888"/>
        <n v="1000.9507"/>
        <n v="899.27549999999997"/>
        <n v="1363.3866"/>
        <n v="1507.2339000000002"/>
        <n v="941.36040000000003"/>
        <n v="1564.23"/>
        <n v="1385.2847000000002"/>
        <n v="1081.1202000000001"/>
        <n v="1335.8314"/>
        <n v="906.43680000000006"/>
        <n v="754.34910000000002"/>
        <n v="1524.1397999999999"/>
        <n v="1287.7515000000001"/>
        <n v="1545.0569"/>
        <n v="1027.6993"/>
        <n v="803.25739999999996"/>
        <n v="3415.9983000000002"/>
        <n v="1526.0364"/>
        <n v="1392.0427"/>
        <n v="1303.6764000000001"/>
        <n v="1473.5201999999999"/>
        <n v="1393.2417"/>
        <n v="864.54"/>
        <n v="888.59339999999997"/>
        <n v="1447.4474"/>
        <n v="1357.9584"/>
        <n v="1330.8173999999999"/>
        <n v="1347.2437"/>
        <n v="931.84469999999999"/>
        <n v="1164.96"/>
        <n v="1252.1016"/>
        <n v="1461.0942"/>
        <n v="1424.6336999999999"/>
        <n v="942.7011"/>
        <n v="1581.0705000000003"/>
        <n v="1597.366"/>
        <n v="1493.6633999999999"/>
        <n v="1370.0682999999999"/>
        <n v="1349.8161"/>
        <n v="1363.2231000000002"/>
        <n v="1106.6262000000002"/>
        <n v="1039.1116"/>
        <n v="963.10590000000002"/>
        <n v="2693.5"/>
        <n v="2415.81"/>
        <n v="1371.22"/>
        <n v="1029.3"/>
        <n v="3101.6349999999998"/>
        <n v="2765.6300999999999"/>
        <n v="1501.6761999999999"/>
        <n v="1087.953"/>
        <n v="1607.6556"/>
        <n v="1392.8928999999998"/>
        <n v="1575.0864000000001"/>
        <n v="1418.1155000000001"/>
        <n v="1522.2323000000001"/>
        <n v="1438.5421000000001"/>
        <n v="4942.5324000000001"/>
        <n v="2972.43"/>
        <n v="1741.02"/>
        <n v="1612.03"/>
        <n v="3439.1402999999996"/>
        <n v="1949.1342"/>
        <n v="1793.0563"/>
        <n v="1463.7429"/>
        <n v="1642.9934000000001"/>
        <n v="1528.4889000000001"/>
        <n v="1425.8108999999999"/>
        <n v="1080.5316"/>
        <n v="1343.4396000000002"/>
        <n v="1699.62"/>
        <n v="1899.0401999999999"/>
        <n v="1564.7750000000001"/>
        <n v="1724.3618999999999"/>
        <n v="3409.8180000000002"/>
        <n v="1666.7881000000002"/>
        <n v="1509.45"/>
        <n v="1668.9345000000001"/>
        <n v="1753.8027999999999"/>
        <n v="1750.2930000000001"/>
        <n v="2012.0564999999999"/>
        <n v="4964.2779"/>
        <n v="1860.7972000000002"/>
        <n v="1669.0662"/>
        <n v="1887.2079000000001"/>
        <n v="1675.5844000000002"/>
        <n v="1862.7809999999999"/>
        <n v="1309.2027"/>
        <n v="1150.1172000000001"/>
        <n v="1678.2004000000002"/>
        <n v="1711.4345000000001"/>
        <n v="2020.1988000000001"/>
        <n v="1697.2209"/>
        <n v="1688.6208000000001"/>
        <n v="1667.3658"/>
        <n v="1976.4462000000001"/>
        <n v="1874.3895"/>
        <n v="1864.6013"/>
        <n v="1683.6504"/>
        <n v="1328.2231999999999"/>
        <n v="1232.7501"/>
        <n v="1110.9753000000001"/>
        <n v="1730.9891000000002"/>
        <n v="1731.4578000000001"/>
        <n v="1281.2333000000001"/>
        <n v="1276.5354000000002"/>
        <n v="1111.3895"/>
        <n v="1952.0956000000001"/>
        <n v="1832.9259"/>
        <n v="3180.24"/>
        <n v="2191.71"/>
        <n v="2135.5299999999997"/>
        <n v="1389.9299999999998"/>
        <n v="3690.5903999999996"/>
        <n v="2494.4691000000003"/>
        <n v="2426.4912999999997"/>
        <n v="1524.3152999999998"/>
        <n v="1890.6850000000002"/>
        <n v="1724.1984000000002"/>
        <n v="1649.5116"/>
        <n v="1845.9732000000001"/>
        <n v="1590.8478"/>
        <n v="1785.0858000000001"/>
        <n v="1339.8971000000001"/>
        <n v="1126.6059"/>
        <n v="4620.3"/>
        <n v="3381.2"/>
        <n v="1324.56"/>
        <n v="5433.0630000000001"/>
        <n v="3933.7519999999995"/>
        <n v="1445.2175999999999"/>
        <n v="1805.9484"/>
        <n v="1727.076"/>
        <n v="1914.3489000000002"/>
        <n v="1784.7152000000001"/>
        <n v="1723.8496"/>
        <n v="1720.0455000000002"/>
        <n v="1572.3723"/>
        <n v="1336.6380000000001"/>
        <n v="987.91430000000003"/>
        <n v="4468.4804999999997"/>
        <n v="4462.8016000000007"/>
        <n v="1872.2094999999999"/>
        <n v="1845.0576000000001"/>
        <n v="3818.31"/>
        <n v="3503.61"/>
        <n v="936.75"/>
        <n v="4462.6550999999999"/>
        <n v="4081.8681000000001"/>
        <n v="975.96749999999997"/>
        <n v="1879.8177000000001"/>
        <n v="1656.0298000000003"/>
        <n v="1924.2570000000001"/>
        <n v="1851.5758000000001"/>
        <n v="1754.2170000000001"/>
        <n v="1349.6743999999999"/>
        <n v="1401.384"/>
        <n v="1286.3780999999999"/>
        <n v="1181.5419000000002"/>
        <n v="1015.9818"/>
        <n v="4364.9400000000005"/>
        <n v="2697.42"/>
        <n v="2678.55"/>
        <n v="1912.83"/>
        <n v="5124.0774000000001"/>
        <n v="3106.3782000000001"/>
        <n v="3083.5454999999997"/>
        <n v="2157.0243"/>
        <n v="1822.7562"/>
        <n v="1754.2824000000001"/>
        <n v="1689.0786000000001"/>
        <n v="1637.2164000000002"/>
        <n v="2001.4944000000003"/>
        <n v="1368.8148000000001"/>
        <n v="1082.4282000000001"/>
        <n v="1632.5511999999999"/>
        <n v="1693.4168"/>
        <n v="1645.6530000000002"/>
        <n v="1170.4239"/>
        <n v="1883.6218000000001"/>
        <n v="1610.3697000000002"/>
        <n v="1781.3580000000002"/>
        <n v="1746.0747000000001"/>
        <n v="1772.0385000000001"/>
        <n v="2012.9612000000002"/>
        <n v="1848.3167000000001"/>
        <n v="1385.5245"/>
        <n v="1225.4100000000001"/>
        <n v="1325.2461000000001"/>
        <n v="1656.5093999999999"/>
        <n v="1659.2235000000001"/>
        <n v="1369.229"/>
        <n v="1263.1938"/>
        <n v="1078.4061000000002"/>
        <n v="1769.4988000000001"/>
        <n v="1629.9569999999999"/>
        <n v="1903.7214000000001"/>
        <n v="1792.3234"/>
        <n v="1741.5948000000001"/>
        <n v="1685.0565000000001"/>
        <n v="1876.0136"/>
        <n v="3040.8"/>
        <n v="3521.8679999999999"/>
        <n v="1187.4715000000001"/>
        <n v="1036.8008"/>
        <n v="2119.9665"/>
        <n v="2109.0446999999999"/>
        <n v="1493.6961000000001"/>
        <n v="1710.7914000000001"/>
        <n v="1417.6686"/>
        <n v="2206.9703"/>
        <n v="2109.7641000000003"/>
        <n v="1993.8426000000002"/>
        <n v="2127.0842000000002"/>
        <n v="2446.1490000000003"/>
        <n v="2408.3151000000003"/>
        <n v="2088.0513000000001"/>
        <n v="2050.3809000000001"/>
        <n v="2005.3530000000001"/>
        <n v="1994.9762000000001"/>
        <n v="1938.7757999999999"/>
        <n v="2389.3272999999999"/>
        <n v="2071.7667000000001"/>
        <n v="1982.5284000000001"/>
        <n v="1467.002"/>
        <n v="1589.3763000000001"/>
        <n v="2872.9"/>
        <n v="2605.35"/>
        <n v="2234.2799999999997"/>
        <n v="3318.7089999999998"/>
        <n v="2994.9734999999996"/>
        <n v="2545.9787999999999"/>
        <n v="2218.3825999999999"/>
        <n v="2386.0682000000002"/>
        <n v="2302.0727999999999"/>
        <n v="1545.2313000000001"/>
        <n v="2692.2"/>
        <n v="2689.71"/>
        <n v="976.59"/>
        <n v="3100.0619999999999"/>
        <n v="3097.0491000000002"/>
        <n v="1024.1739"/>
        <n v="1963.3989000000001"/>
        <n v="1923.2760000000003"/>
        <n v="1950.3516000000002"/>
        <n v="2380.9125000000004"/>
        <n v="1615.4709"/>
        <n v="2004.7535000000003"/>
        <n v="1735.2619"/>
        <n v="1643.9635000000001"/>
        <n v="2294.3229000000001"/>
        <n v="4458.9975000000004"/>
        <n v="2206.9485000000004"/>
        <n v="2123.2800999999999"/>
        <n v="1419.5216"/>
        <n v="1636.3553000000002"/>
        <n v="2572.6800000000003"/>
        <n v="2955.4427999999998"/>
        <n v="2080.8245999999999"/>
        <n v="1928.6061"/>
        <n v="2159.1084000000001"/>
        <n v="2126.0487000000003"/>
        <n v="2050.0538999999999"/>
        <n v="2280.8832000000002"/>
        <n v="1574.5523000000001"/>
        <n v="1509.9480000000001"/>
        <n v="1948.2915"/>
        <n v="2246.0904"/>
        <n v="3140.01"/>
        <n v="3641.9121"/>
        <n v="2151.4130000000005"/>
        <n v="1650.2637"/>
        <n v="2502.96"/>
        <n v="2871.0816"/>
        <n v="2210.7744000000002"/>
        <n v="1613.0838000000001"/>
        <n v="1427.1298000000002"/>
        <n v="2161.1903000000002"/>
        <n v="2085.1737000000003"/>
        <n v="2066.6764000000003"/>
        <n v="1967.748"/>
        <n v="2309.6810000000005"/>
        <n v="1424.1105000000002"/>
        <n v="2146.33"/>
        <n v="2439.5592999999999"/>
        <n v="1980.7953000000002"/>
        <n v="1610.4023999999999"/>
        <n v="1491.7995000000001"/>
        <n v="3630.78"/>
        <n v="2889.37"/>
        <n v="1499.49"/>
        <n v="4235.7438000000002"/>
        <n v="3338.6376999999998"/>
        <n v="1656.8829000000001"/>
        <n v="2397.1752999999999"/>
        <n v="1661.9376000000002"/>
        <n v="4459.7822999999999"/>
        <n v="3394.2528000000002"/>
        <n v="2077.6309000000001"/>
        <n v="2069.9355"/>
        <n v="1959.7038"/>
        <n v="2294.4646000000002"/>
        <n v="2191.7539000000002"/>
        <n v="1523.5185000000001"/>
        <n v="2416.1958"/>
        <n v="1721.2118"/>
        <n v="3191.88"/>
        <n v="3145.38"/>
        <n v="2439.16"/>
        <n v="2032.71"/>
        <n v="3704.6748000000002"/>
        <n v="3648.4097999999999"/>
        <n v="2793.8836000000001"/>
        <n v="2302.0790999999999"/>
        <n v="1920.0169000000001"/>
        <n v="2256.4236000000001"/>
        <n v="1978.6807000000001"/>
        <n v="1423.3257000000001"/>
        <n v="1728.5475000000001"/>
        <n v="1937.3043"/>
        <n v="1927.9194000000002"/>
        <n v="2232.8905000000004"/>
        <n v="2313.4851000000003"/>
        <n v="1594.1069"/>
        <n v="2146.1046999999999"/>
        <n v="2389.3164000000002"/>
        <n v="1647.7676000000001"/>
        <n v="2157.5169999999998"/>
        <n v="1990.1366"/>
        <n v="2291.5542999999998"/>
        <n v="1652.7707"/>
        <n v="2180.8539000000001"/>
        <n v="2239.4087"/>
        <n v="2200.2995000000001"/>
        <n v="2535.9868000000001"/>
        <n v="2366.5136000000002"/>
        <n v="2549.3393000000001"/>
        <n v="1929.7942000000003"/>
        <n v="1908.9207000000001"/>
        <n v="2533.1637000000001"/>
        <n v="2645.25"/>
        <n v="1404.87"/>
        <n v="812.82"/>
        <n v="3043.2525000000001"/>
        <n v="1542.3926999999999"/>
        <n v="826.01220000000001"/>
        <n v="2283.0523000000003"/>
        <n v="1704.9163000000001"/>
        <n v="3390.0454"/>
        <n v="3067.25"/>
        <n v="2769.3900000000003"/>
        <n v="2102.6099999999997"/>
        <n v="1926.13"/>
        <n v="3553.8724999999999"/>
        <n v="3193.4619000000002"/>
        <n v="2386.6580999999996"/>
        <n v="2173.1172999999999"/>
        <n v="2413.7433000000001"/>
        <n v="2314.3680000000004"/>
        <n v="2245.9269000000004"/>
        <n v="2741.3101000000001"/>
        <n v="2712.9156000000003"/>
        <n v="2617.4643000000001"/>
        <n v="2598.7926000000002"/>
        <n v="1921.6628000000001"/>
        <n v="2024.3735000000001"/>
        <n v="1906.9805000000001"/>
        <n v="1835.2803000000001"/>
        <n v="819.72"/>
        <n v="834.36120000000005"/>
        <n v="2415.4001000000003"/>
        <n v="2290.6605"/>
        <n v="2454.5093000000002"/>
        <n v="1799.4302"/>
        <n v="1959.1261"/>
        <n v="2454.4548000000004"/>
        <n v="2341.7705999999998"/>
        <n v="2304.5907000000002"/>
        <n v="2367.8652000000002"/>
        <n v="2734.0071000000003"/>
        <n v="2647.1559000000002"/>
        <n v="2488.4737000000005"/>
        <n v="2470.8047999999999"/>
        <n v="2111.8678"/>
        <n v="1881.7797"/>
        <n v="1856.9931000000001"/>
        <n v="1400.37"/>
        <n v="1536.9476999999999"/>
        <n v="2541.3060000000005"/>
        <n v="2272.1850000000004"/>
        <n v="2467.5457000000001"/>
        <n v="2601.1688000000004"/>
        <n v="2267.8359"/>
        <n v="2058.1962000000003"/>
        <n v="1897.2032000000002"/>
        <n v="2321.0933"/>
        <n v="2815.4301"/>
        <n v="2568.3598000000002"/>
        <n v="1803.7357000000002"/>
        <n v="1925.4669000000001"/>
        <n v="1758.0865000000001"/>
        <n v="4455.1934000000001"/>
        <n v="2762.3689000000004"/>
        <n v="1750.4783000000002"/>
        <n v="2058.6104"/>
        <n v="2583.5762000000004"/>
        <n v="2575.0960000000005"/>
        <n v="2328.7015000000001"/>
        <n v="2317.6271000000002"/>
        <n v="2262.2224000000001"/>
        <n v="2431.6956"/>
        <n v="2660.7264000000005"/>
        <n v="1898.8382000000001"/>
        <n v="2477.3230000000003"/>
        <n v="2222.1867000000002"/>
        <n v="2359.1343000000002"/>
        <n v="2336.3096999999998"/>
        <n v="1680.7074000000002"/>
        <n v="2402.3636999999999"/>
        <n v="2278.5178999999998"/>
        <n v="2434.9547000000002"/>
        <n v="2663.4623000000001"/>
        <n v="4899.0414000000001"/>
        <n v="2241.7413000000001"/>
        <n v="2522.7106000000003"/>
        <n v="2021.049"/>
        <n v="1898.0643"/>
        <n v="2288.2952"/>
        <n v="1370.01"/>
        <n v="1500.2121"/>
        <n v="2457.7683999999999"/>
        <n v="2868.8837000000003"/>
        <n v="2848.8604"/>
        <n v="2498.3382000000001"/>
        <n v="2404.7835000000005"/>
        <n v="974.25"/>
        <n v="1021.3425"/>
        <n v="2602.5967000000001"/>
        <n v="1942.8306"/>
        <n v="1818.9521000000002"/>
        <n v="3770.43"/>
        <n v="3543"/>
        <n v="1410.79"/>
        <n v="4404.720299999999"/>
        <n v="4129.53"/>
        <n v="1549.5558999999998"/>
        <n v="2408.5876000000003"/>
        <n v="2355.3302000000003"/>
        <n v="2301.3316000000004"/>
        <n v="2115.6174000000001"/>
        <n v="1889.4642000000001"/>
        <n v="2542.8000000000002"/>
        <n v="2097.1400000000003"/>
        <n v="1757.63"/>
        <n v="1485.54"/>
        <n v="2919.288"/>
        <n v="2380.0394000000001"/>
        <n v="1969.2322999999999"/>
        <n v="1640.0034000000001"/>
        <n v="2441.7999"/>
        <n v="2427.6080999999999"/>
        <n v="2327.4044000000004"/>
        <n v="2514.165"/>
        <n v="2546.7342000000003"/>
        <n v="2275.2588000000001"/>
        <n v="2340.4408000000003"/>
        <n v="1957.65"/>
        <n v="2211.2565"/>
        <n v="2709.5802000000003"/>
        <n v="3067.2201"/>
        <n v="2320.0251000000003"/>
        <n v="2875.1403"/>
        <n v="2614.009"/>
        <n v="2853.6673000000001"/>
        <n v="2963.9862000000003"/>
        <n v="2956.5633000000003"/>
        <n v="2425.1774"/>
        <n v="2271.9997000000003"/>
        <n v="2627.7200000000003"/>
        <n v="3022.0412000000001"/>
        <n v="2788.9976000000001"/>
        <n v="2617.8131000000003"/>
        <n v="2823.2345"/>
        <n v="2972.7062000000001"/>
        <n v="2032.9845"/>
        <n v="2180.7448999999997"/>
        <n v="2625.4431"/>
        <n v="2264.0318000000002"/>
        <n v="2681.0003999999999"/>
        <n v="2633.0295000000001"/>
        <n v="2652.05"/>
        <n v="2511.3855000000003"/>
        <n v="2469.4531999999999"/>
        <n v="2079.7128000000002"/>
        <n v="2412.1410000000005"/>
        <n v="2943.3742999999999"/>
        <n v="2558.8005000000003"/>
        <n v="2674.8746000000001"/>
        <n v="2250.4395"/>
        <n v="2130.8883000000001"/>
        <n v="2946.2955000000002"/>
        <n v="2655.2982000000002"/>
        <n v="2979.2026000000001"/>
        <n v="2526.2094999999999"/>
        <n v="4325.04"/>
        <n v="2463.12"/>
        <n v="1488.53"/>
        <n v="795.37"/>
        <n v="5075.7983999999997"/>
        <n v="2822.8751999999999"/>
        <n v="1643.6212999999998"/>
        <n v="804.89769999999999"/>
        <n v="2813.0103000000004"/>
        <n v="2777.1602000000003"/>
        <n v="2620.1130000000003"/>
        <n v="2747.8283000000001"/>
        <n v="2994.4189999999999"/>
        <n v="3262.8"/>
        <n v="884.46"/>
        <n v="809.85"/>
        <n v="3790.4880000000003"/>
        <n v="912.69659999999999"/>
        <n v="822.41849999999999"/>
        <n v="2937.3575000000001"/>
        <n v="2682.4828000000002"/>
        <n v="2746.2369000000003"/>
        <n v="2031.9817000000003"/>
        <n v="2715.0084000000002"/>
        <n v="3063.9610000000002"/>
        <n v="2398.3089"/>
        <n v="2185.2030000000004"/>
        <n v="2450.4327000000003"/>
        <n v="2299.7511000000004"/>
        <n v="2823.5724"/>
        <n v="2125.3402000000001"/>
        <n v="3497.81"/>
        <n v="3364.01"/>
        <n v="3170.28"/>
        <n v="1787.53"/>
        <n v="4074.8500999999997"/>
        <n v="3912.9521"/>
        <n v="3678.5388000000003"/>
        <n v="2005.4113"/>
        <n v="2995.5199000000002"/>
        <n v="2968.0410000000002"/>
        <n v="2690.5815000000002"/>
        <n v="3119.9543000000003"/>
        <n v="3002.0272"/>
        <n v="2436.3599999999997"/>
        <n v="2425.8000000000002"/>
        <n v="2190.3900000000003"/>
        <n v="2790.4955999999997"/>
        <n v="2777.7179999999998"/>
        <n v="2492.8719000000001"/>
        <n v="2701.5033000000003"/>
        <n v="2549.0232000000001"/>
        <n v="2258.9632999999999"/>
        <n v="2340.1138000000001"/>
        <n v="2707.0950000000003"/>
        <n v="2628.8112000000001"/>
        <n v="2837.1429000000003"/>
        <n v="2766.5763000000002"/>
        <n v="2606.4008000000003"/>
        <n v="3211.2527000000005"/>
        <n v="4411.9422000000004"/>
        <n v="2373.0318000000002"/>
        <n v="2370.5466000000001"/>
        <n v="2382.8091000000004"/>
        <n v="2379.5500000000002"/>
        <n v="2695.6827000000003"/>
        <n v="2671.0705000000003"/>
        <n v="2617.3008"/>
        <n v="2907.5242000000003"/>
        <n v="3220.2888000000003"/>
        <n v="3119.4093000000003"/>
        <n v="2927.0788000000002"/>
        <n v="2594.6505999999999"/>
        <n v="3208.9746000000005"/>
        <n v="4394.5457999999999"/>
        <n v="2988.51"/>
        <n v="3458.5971000000004"/>
        <n v="4890.3432000000003"/>
        <n v="2678.6787000000004"/>
        <n v="2640.2780000000002"/>
        <n v="2623.9825000000001"/>
        <n v="2910.7287999999999"/>
        <n v="2824.5207"/>
        <n v="3046.3247999999999"/>
        <n v="2446.6286"/>
        <n v="2659.6581999999999"/>
        <n v="3203.6445000000003"/>
        <n v="3093.2928999999999"/>
        <n v="4380.8999999999996"/>
        <n v="5143.3890000000001"/>
        <n v="2897.7469000000001"/>
        <n v="2801.8596000000002"/>
        <n v="3154.6925999999999"/>
        <n v="3150.3871000000004"/>
        <n v="3131.3665999999998"/>
        <n v="4668.5391"/>
        <n v="3230.1750999999999"/>
        <n v="3021.0477000000005"/>
        <n v="3407.3000999999999"/>
        <n v="2709.1115"/>
        <n v="2507.0364"/>
        <n v="3076.7685000000001"/>
        <n v="3054.1837"/>
        <n v="2621.6172000000001"/>
        <n v="2515.7346000000002"/>
        <n v="3376.8564000000001"/>
        <n v="2834.6468"/>
        <n v="3086.7746999999999"/>
        <n v="2458.1400000000003"/>
        <n v="2357.9700000000003"/>
        <n v="2215.8000000000002"/>
        <n v="2816.8494000000001"/>
        <n v="2695.6437000000001"/>
        <n v="2523.6179999999999"/>
        <n v="3063.7212"/>
        <n v="3021.7017000000001"/>
        <n v="4352.4827000000005"/>
        <n v="3246.4706000000006"/>
        <n v="2568.4470000000001"/>
        <n v="2854.05"/>
        <n v="2491.5100000000002"/>
        <n v="2083.54"/>
        <n v="3295.9005000000002"/>
        <n v="2857.2271000000001"/>
        <n v="2363.5834"/>
        <n v="3157.9953"/>
        <n v="2659.2548999999999"/>
        <n v="2576.6220000000003"/>
        <n v="2742.1494000000002"/>
        <n v="1694.8400000000001"/>
        <n v="1893.2564"/>
        <n v="2962.9289000000003"/>
        <n v="3281.1761999999999"/>
        <n v="3279.0616"/>
        <n v="3243.2114999999999"/>
        <n v="3275.9224000000004"/>
        <n v="2852.1195000000002"/>
        <n v="2733.1896000000002"/>
        <n v="3025.86"/>
        <n v="3503.7906000000003"/>
        <n v="3169.4076"/>
        <n v="2872.4262000000003"/>
        <n v="2609.1585000000005"/>
        <n v="2998.779"/>
        <n v="3290.3976000000002"/>
        <n v="2917.3015"/>
        <n v="2663.4405000000002"/>
        <n v="2461.8450000000003"/>
        <n v="3108.5529000000001"/>
        <n v="2884.7105000000001"/>
        <n v="2807.1242999999999"/>
        <n v="3230.2732000000001"/>
        <n v="3127.5625"/>
        <n v="3097.1297"/>
        <n v="3464.8303000000001"/>
        <n v="3324.6672000000003"/>
        <n v="3127.5515999999998"/>
        <n v="3257.8284000000003"/>
        <n v="3168.0996000000005"/>
        <n v="2876.4919000000004"/>
        <n v="3008.1311999999998"/>
        <n v="3142.0050000000001"/>
        <n v="3398.6019000000001"/>
        <n v="3608.44"/>
        <n v="1954.97"/>
        <n v="1489.88"/>
        <n v="757.47"/>
        <n v="4208.7124000000003"/>
        <n v="2208.0137"/>
        <n v="1645.2547999999999"/>
        <n v="759.03869999999995"/>
        <n v="3325.3757000000001"/>
        <n v="3057.4428000000003"/>
        <n v="3031.3700000000003"/>
        <n v="2998.4847"/>
        <n v="2861.8968"/>
        <n v="3100.9338000000002"/>
        <n v="3468.0893999999998"/>
        <n v="3332.9839000000002"/>
        <n v="2594.0183999999999"/>
        <n v="3074.3051"/>
        <n v="3222.5450999999998"/>
        <n v="3412.5321000000004"/>
        <n v="2572.1639000000005"/>
        <n v="3463.2"/>
        <n v="1969.92"/>
        <n v="4032.9719999999998"/>
        <n v="2226.1032"/>
        <n v="3320.3181000000004"/>
        <n v="2884.1001000000001"/>
        <n v="3159.4014000000002"/>
        <n v="3109.5884000000005"/>
        <n v="3471.3485000000005"/>
        <n v="4385.8476000000001"/>
        <n v="2855.3786"/>
        <n v="3065.1273000000001"/>
        <n v="3002.8338000000003"/>
        <n v="3311.6525999999999"/>
        <n v="3474.6076000000003"/>
        <n v="3472.5365999999999"/>
        <n v="3438.7575000000002"/>
        <n v="3275.8025000000002"/>
        <n v="2620.0149000000001"/>
        <n v="2822.7876000000001"/>
        <n v="2503.6901000000003"/>
        <n v="3018.3335999999999"/>
        <n v="2470.7394000000004"/>
        <n v="3368.1582000000003"/>
        <n v="3337.7254000000003"/>
        <n v="2925.9452000000001"/>
        <n v="3562.6033000000002"/>
        <n v="3225.2592000000004"/>
        <n v="3393.1300999999999"/>
        <n v="3135.1707000000001"/>
        <n v="2906.9247"/>
        <n v="2685.9054000000001"/>
        <n v="2470.59"/>
        <n v="1234.3800000000001"/>
        <n v="1087.8699999999999"/>
        <n v="1011.75"/>
        <n v="2831.9139"/>
        <n v="1336.0998"/>
        <n v="1158.8226999999999"/>
        <n v="1066.7175"/>
        <n v="3363.6783"/>
        <n v="3310.1593000000003"/>
        <n v="3252.4002000000005"/>
        <n v="3336.788"/>
        <n v="3689.7082"/>
        <n v="3043.4145000000003"/>
        <n v="4416.8099999999995"/>
        <n v="1476.1799999999998"/>
        <n v="812.79"/>
        <n v="5186.8400999999994"/>
        <n v="1628.6777999999999"/>
        <n v="825.97590000000002"/>
        <n v="3716.0862000000002"/>
        <n v="3477.8667000000005"/>
        <n v="2861.5698000000002"/>
        <n v="3354.0209000000004"/>
        <n v="924.3"/>
        <n v="960.90300000000002"/>
        <n v="3569.1215000000002"/>
        <n v="3736.2185000000004"/>
        <n v="3334.4663000000005"/>
        <n v="3424.2822999999999"/>
        <n v="3256.9018999999998"/>
        <n v="3320.2527000000005"/>
        <n v="3575.6397000000002"/>
        <n v="2737.5387000000001"/>
        <n v="989.2"/>
        <n v="1039.432"/>
        <n v="3515.5807000000004"/>
        <n v="3312.1104"/>
        <n v="3618.2914000000001"/>
        <n v="3298.7470000000003"/>
        <n v="2978.2761"/>
        <n v="3549.5669000000003"/>
        <n v="3173.2117000000003"/>
        <n v="2930.3379"/>
        <n v="2769.2903999999999"/>
        <n v="3587.8586"/>
        <n v="3542.2094000000002"/>
        <n v="3396.2475000000004"/>
        <n v="2934.8505"/>
        <n v="3589.9623000000001"/>
        <n v="3481.1258000000003"/>
        <n v="3459.4893000000002"/>
        <n v="3393.5334000000003"/>
        <n v="3371.0249000000003"/>
        <n v="3389.9036999999998"/>
        <n v="3315.9690000000001"/>
        <n v="3572.6422000000002"/>
        <n v="3524.7258000000002"/>
        <n v="3355.8085000000001"/>
        <n v="3707.3879999999999"/>
        <n v="3676.6718000000001"/>
        <n v="2863.6626000000001"/>
        <n v="3363.8090999999999"/>
        <n v="3285.5798"/>
        <n v="3584.0545000000002"/>
        <n v="2702.7458999999999"/>
        <n v="4533.7170000000006"/>
        <n v="3346.4127000000003"/>
        <n v="3666.8945000000003"/>
        <n v="3321.4299000000005"/>
        <n v="2273.88"/>
        <n v="1402.63"/>
        <n v="1097.1300000000001"/>
        <n v="2593.8948"/>
        <n v="1539.6822999999999"/>
        <n v="1170.0273"/>
        <n v="3397.6536000000001"/>
        <n v="3374.8290000000002"/>
        <n v="3380.0936999999999"/>
        <n v="3170.9772000000003"/>
        <n v="3047.6655000000001"/>
        <n v="2731.9360999999999"/>
        <n v="2642.67"/>
        <n v="2629.95"/>
        <n v="1119.94"/>
        <n v="3040.1307000000002"/>
        <n v="3024.7395000000001"/>
        <n v="1197.6273999999999"/>
        <n v="3494.1622000000002"/>
        <n v="3455.1402000000003"/>
        <n v="3234.0772999999999"/>
        <n v="3196.0363000000002"/>
        <n v="4329.6581000000006"/>
        <n v="3165.6035000000002"/>
        <n v="3161.7993999999999"/>
        <n v="3094.9824000000003"/>
        <n v="2889.7572"/>
        <n v="2811.8222000000001"/>
        <n v="2872.6878000000002"/>
        <n v="3268.1289000000002"/>
        <n v="3203.5464000000002"/>
        <n v="3008.5563000000002"/>
        <n v="3789.4759000000004"/>
        <n v="3582.1579000000002"/>
        <n v="3862.4405000000002"/>
        <n v="4032.9383000000003"/>
        <n v="3443.3028000000004"/>
        <n v="3673.4127000000003"/>
        <n v="3652.5282999999999"/>
        <n v="3598.4534000000003"/>
        <n v="3236.6932999999999"/>
        <n v="3671.5488000000005"/>
        <n v="3681.2934000000005"/>
        <n v="3742.1808000000001"/>
        <n v="3701.9816000000001"/>
        <n v="4007.4759000000004"/>
        <n v="3751.6311000000001"/>
        <n v="3633.4533000000001"/>
        <n v="3386.2413000000006"/>
        <n v="3222.665"/>
        <n v="3379.9629"/>
        <n v="4516.3206000000009"/>
        <n v="3559.5186000000003"/>
        <n v="3647.3399000000004"/>
        <n v="3986.2863000000002"/>
        <n v="3778.0636000000004"/>
        <n v="3713.3939"/>
        <n v="3458.6718000000001"/>
        <n v="3859.1814000000004"/>
        <n v="3790.0209000000004"/>
        <n v="4504.59"/>
        <n v="3461.93"/>
        <n v="1504.1100000000001"/>
        <n v="5293.0538999999999"/>
        <n v="4031.4352999999996"/>
        <n v="1662.4731000000002"/>
        <n v="3711.7371000000003"/>
        <n v="3461.3859000000002"/>
        <n v="3839.6268"/>
        <n v="3663.6354000000001"/>
        <n v="3846.5592000000001"/>
        <n v="3578.8988000000004"/>
        <n v="3546.0135000000005"/>
        <n v="3605.45"/>
        <n v="2532.84"/>
        <n v="2526.06"/>
        <n v="1856.33"/>
        <n v="4205.0944999999992"/>
        <n v="2907.2363999999998"/>
        <n v="2899.0326"/>
        <n v="2088.6592999999998"/>
        <n v="3875.4769000000001"/>
        <n v="3941.6399000000006"/>
        <n v="3833.1086"/>
        <n v="3279.7265000000002"/>
        <n v="3399.6483000000003"/>
        <n v="3679.9309000000003"/>
        <n v="3784.2221000000004"/>
        <n v="4318.2458000000006"/>
        <n v="3344.2436000000002"/>
        <n v="3147.63"/>
        <n v="1401.8200000000002"/>
        <n v="3651.1323000000002"/>
        <n v="1538.7022000000002"/>
        <n v="3787.4812000000002"/>
        <n v="3780.9630000000002"/>
        <n v="3637.5626000000002"/>
        <n v="3342.0636"/>
        <n v="3313.9634000000005"/>
        <n v="4193.37"/>
        <n v="3901.47"/>
        <n v="2672.2799999999997"/>
        <n v="4916.4776999999995"/>
        <n v="4563.2786999999998"/>
        <n v="3075.9587999999999"/>
        <n v="3747.6307999999999"/>
        <n v="4261.1843000000008"/>
        <n v="3585.6132000000002"/>
        <n v="3496.5602000000003"/>
        <n v="3154.1912000000002"/>
        <n v="3565.8624000000004"/>
        <n v="3950.4362000000001"/>
        <n v="3621.2671000000005"/>
        <n v="3808.4964000000004"/>
        <n v="3994.4286000000002"/>
        <n v="3743.8267000000005"/>
        <n v="3803.7767000000003"/>
        <n v="3424.6965"/>
        <n v="3759.5772000000002"/>
        <n v="3409.4256000000005"/>
        <n v="3646.5006000000003"/>
        <n v="3745.1129000000001"/>
        <n v="3842.8859000000007"/>
        <n v="3827.5169000000001"/>
        <n v="2989.0017000000003"/>
        <n v="977.24"/>
        <n v="1024.9603999999999"/>
        <n v="3968.3340000000003"/>
        <n v="3458.3121000000001"/>
        <n v="3698.1775000000002"/>
        <n v="1439.73"/>
        <n v="1584.5733"/>
        <n v="3686.7652000000003"/>
        <n v="3207.2415000000001"/>
        <n v="4219.3392000000003"/>
        <n v="4116.6285000000007"/>
        <n v="4255.3746000000001"/>
        <n v="4006.3096000000005"/>
        <n v="4002.5055000000002"/>
        <n v="3983.4850000000001"/>
        <n v="3546.4713000000006"/>
        <n v="4429.3386"/>
        <n v="4112.8243999999995"/>
        <n v="4216.2327000000005"/>
        <n v="4142.2980000000007"/>
        <n v="3999.3227000000006"/>
        <n v="3991.0932000000003"/>
        <n v="4200.3186999999998"/>
        <n v="4063.3711000000003"/>
        <n v="3797.2585000000004"/>
        <n v="3807.4173000000001"/>
        <n v="3411.1"/>
        <n v="3227.55"/>
        <n v="1845.86"/>
        <n v="1835.37"/>
        <n v="3969.9309999999996"/>
        <n v="3747.8355000000001"/>
        <n v="2075.9906000000001"/>
        <n v="2063.2977000000001"/>
        <n v="4185.7890000000007"/>
        <n v="4097.6080000000002"/>
        <n v="3733.4826000000003"/>
        <n v="3520.3767000000003"/>
        <n v="3040.26"/>
        <n v="1352.49"/>
        <n v="1156.6399999999999"/>
        <n v="3521.2146000000002"/>
        <n v="1479.0128999999999"/>
        <n v="1242.0344"/>
        <n v="4155.3453000000009"/>
        <n v="4109.0203000000001"/>
        <n v="4143.2572"/>
        <n v="4055.7629000000002"/>
        <n v="3959.6358"/>
        <n v="4215.5351000000001"/>
        <n v="3857.9497000000001"/>
        <n v="3417.9603000000002"/>
        <n v="3868.3047000000001"/>
        <n v="4409.5442000000003"/>
        <n v="4451.0841"/>
        <n v="3842.7333000000003"/>
        <n v="3694.3407000000002"/>
        <n v="4424.9895000000006"/>
        <n v="4168.3926000000001"/>
        <n v="3979.7681000000002"/>
        <n v="4181.4399000000003"/>
        <n v="4531.2754000000004"/>
        <n v="4527.4713000000011"/>
        <n v="4181.2982000000002"/>
        <n v="4029.2214000000004"/>
        <n v="3461.5711999999999"/>
        <n v="3117.99"/>
        <n v="3615.2678999999998"/>
        <n v="3811.7664000000004"/>
        <n v="4359.7530000000006"/>
        <n v="3731.03"/>
        <n v="4357.0463"/>
        <n v="4207.9269000000004"/>
        <n v="4590.2553000000007"/>
        <n v="4276.4007000000001"/>
        <n v="4272.5965999999999"/>
        <n v="4135.6490000000003"/>
        <n v="3907.4030000000002"/>
        <n v="3442.3872000000001"/>
        <n v="4177.0907999999999"/>
        <n v="3820.4646000000002"/>
        <n v="3608.2307000000001"/>
        <n v="3446.4420000000005"/>
        <n v="2275.13"/>
        <n v="2216.6099999999997"/>
        <n v="1019.1"/>
        <n v="2595.4072999999999"/>
        <n v="2524.5981000000002"/>
        <n v="1075.6109999999999"/>
        <n v="4105.2161999999998"/>
        <n v="4081.4106000000006"/>
        <n v="3942.2393999999999"/>
        <n v="4356.2867999999999"/>
        <n v="3878.7360000000003"/>
        <n v="2992.38"/>
        <n v="2936.22"/>
        <n v="2693.9300000000003"/>
        <n v="3463.2798000000003"/>
        <n v="3395.3261999999995"/>
        <n v="3102.1552999999999"/>
        <n v="4466.6057000000001"/>
        <n v="3530.0122999999999"/>
        <n v="4251.0254999999997"/>
        <n v="4059.5670000000005"/>
        <n v="4264.0727999999999"/>
        <n v="4207.5345000000007"/>
        <n v="4036.7424000000005"/>
        <n v="4546.4917999999998"/>
        <n v="3705.7857000000004"/>
        <n v="3331.1091000000001"/>
        <n v="4021.5260000000003"/>
        <n v="3915.0111999999999"/>
        <n v="3485.1478999999999"/>
        <n v="2330.9700000000003"/>
        <n v="2158.29"/>
        <n v="994.3"/>
        <n v="3118.08"/>
        <n v="1397.4"/>
        <n v="1328.55"/>
        <n v="4055.03"/>
        <n v="3886.14"/>
        <n v="2684.73"/>
        <n v="2662.52"/>
        <n v="2641.58"/>
        <n v="2593.38"/>
        <n v="2522.88"/>
        <n v="2412.44"/>
        <n v="2072.71"/>
        <n v="1043.1600000000001"/>
        <n v="4021.8"/>
        <n v="3294.21"/>
        <n v="3153.96"/>
        <n v="2607.54"/>
        <n v="2540.31"/>
        <n v="2517.9"/>
        <n v="2352.6400000000003"/>
        <n v="2094.63"/>
        <n v="1674.85"/>
        <n v="934.26"/>
        <n v="3217.43"/>
        <n v="2794.29"/>
        <n v="1883.21"/>
        <n v="4145.7700000000004"/>
        <n v="2589.3900000000003"/>
        <n v="1974.99"/>
        <n v="1817.94"/>
        <n v="1651.38"/>
        <n v="1646.9299999999998"/>
        <n v="1409.85"/>
        <n v="1365.94"/>
        <n v="1233.06"/>
        <n v="1095.51"/>
        <n v="3139.01"/>
        <n v="3080.16"/>
        <n v="3070.85"/>
        <n v="2125.4"/>
        <n v="1185.75"/>
        <n v="764.94"/>
        <n v="3147.99"/>
        <n v="3894.49"/>
        <n v="2953.63"/>
        <n v="2421.81"/>
        <n v="1751.49"/>
        <n v="3398.91"/>
        <n v="2463.27"/>
        <n v="2138.52"/>
        <n v="2016.87"/>
        <n v="1195.51"/>
        <n v="1160.97"/>
        <n v="990.81"/>
        <n v="3914.07"/>
        <n v="3487.14"/>
        <n v="3076.22"/>
        <n v="2941.67"/>
        <n v="1851.24"/>
        <n v="1629.06"/>
        <n v="1256.05"/>
        <n v="1868.26"/>
        <n v="1783.41"/>
        <n v="1617.1"/>
        <n v="1494.51"/>
        <n v="3304.68"/>
        <n v="3206.96"/>
        <n v="1943.01"/>
        <n v="956.31"/>
        <n v="941.52"/>
        <n v="4708.08"/>
        <n v="3168.91"/>
        <n v="1540.02"/>
        <n v="3440.79"/>
        <n v="2472.2399999999998"/>
        <n v="1814.45"/>
        <n v="3678.66"/>
        <n v="2760.24"/>
        <n v="2397.4899999999998"/>
        <n v="1296.6300000000001"/>
        <n v="1141.69"/>
        <n v="1078.9000000000001"/>
        <n v="877.68000000000006"/>
        <n v="3315.15"/>
        <n v="3045.78"/>
        <n v="2372.85"/>
        <n v="1929.62"/>
        <n v="1840.62"/>
        <n v="1702.77"/>
        <n v="979.08"/>
        <n v="4317.0599999999995"/>
        <n v="2898.87"/>
        <n v="2705.1"/>
        <n v="2564.8000000000002"/>
        <n v="1821.43"/>
        <n v="1593.1799999999998"/>
        <n v="797.84"/>
        <n v="3810.73"/>
        <n v="3225.06"/>
        <n v="2723.4"/>
        <n v="1835.28"/>
        <n v="3828.18"/>
        <n v="3367.44"/>
        <n v="3264.59"/>
        <n v="3042.93"/>
        <n v="3826.29"/>
        <n v="3685.09"/>
        <n v="3658.71"/>
        <n v="3581.53"/>
        <n v="3559.45"/>
        <n v="3076.17"/>
        <n v="3020.31"/>
        <n v="2619.9899999999998"/>
        <n v="2505.13"/>
        <n v="3255.62"/>
        <n v="2310.7799999999997"/>
        <n v="2206.35"/>
        <n v="2206.13"/>
        <n v="2078.67"/>
        <n v="1284.6599999999999"/>
        <n v="985.41"/>
        <n v="931.48"/>
        <n v="2938.23"/>
        <n v="2846.58"/>
        <n v="2405.85"/>
        <n v="1623.08"/>
        <n v="753.49"/>
        <n v="4166.71"/>
        <n v="2059.62"/>
        <n v="1706.26"/>
        <n v="4105.59"/>
        <n v="3734.02"/>
        <n v="2687.2200000000003"/>
        <n v="1800.49"/>
        <n v="1771.44"/>
        <n v="1116.45"/>
        <n v="2663.6"/>
        <n v="1332.83"/>
        <n v="1304.9099999999999"/>
        <n v="4096.91"/>
        <n v="3359.46"/>
        <n v="3172.77"/>
        <n v="3168.57"/>
        <n v="2176.23"/>
        <n v="1922.08"/>
        <n v="1356.97"/>
        <n v="1212.8399999999999"/>
        <n v="4017.81"/>
        <n v="3807.24"/>
        <n v="3699.05"/>
        <n v="2478.2200000000003"/>
        <n v="2100.63"/>
        <n v="865.71"/>
        <n v="3719.07"/>
        <n v="2732.37"/>
        <n v="2713.08"/>
        <n v="867.03"/>
        <n v="3174.89"/>
        <n v="1859.29"/>
        <n v="1803.36"/>
        <n v="1692.3"/>
        <n v="1551.78"/>
        <n v="1480.17"/>
        <n v="1420.3200000000002"/>
        <n v="3737.01"/>
        <n v="3554.97"/>
        <n v="3109.11"/>
        <n v="2379.83"/>
        <n v="2320.5"/>
        <n v="1916.1"/>
        <n v="1252.56"/>
        <n v="825.81"/>
        <n v="4222.55"/>
        <n v="3363.26"/>
        <n v="917.58"/>
        <n v="3112.08"/>
        <n v="4253.2199999999993"/>
        <n v="3978.25"/>
        <n v="2883.93"/>
        <n v="2367.59"/>
        <n v="1768.4099999999999"/>
        <n v="1621.5"/>
        <n v="1532.04"/>
        <n v="1182.76"/>
        <n v="952.42"/>
        <n v="947.34"/>
        <n v="847.11"/>
        <n v="3680.2"/>
        <n v="3282.53"/>
        <n v="3225.72"/>
        <n v="2997.56"/>
        <n v="2618.75"/>
        <n v="2609.34"/>
        <n v="2493.63"/>
        <n v="2344.9300000000003"/>
        <n v="1919.07"/>
        <n v="1797"/>
        <n v="1699.28"/>
        <n v="844.23"/>
        <n v="2568.29"/>
        <n v="3473.89"/>
        <n v="2849.07"/>
        <n v="1364.46"/>
        <n v="2406.46"/>
        <n v="1765.5900000000001"/>
        <n v="865.17"/>
        <n v="3950.33"/>
        <n v="1884.25"/>
        <n v="1772.58"/>
        <n v="784.86"/>
        <n v="2047.29"/>
        <n v="1479.4099999999999"/>
        <n v="4576.41"/>
        <n v="4198.12"/>
        <n v="3902.1"/>
        <n v="3722.06"/>
        <n v="3343.5"/>
        <n v="2449.7399999999998"/>
        <n v="2089.52"/>
        <n v="1859.82"/>
        <n v="1824.92"/>
        <n v="1649.99"/>
        <n v="1591.8899999999999"/>
        <n v="3617.41"/>
        <n v="3506.78"/>
        <n v="3319.56"/>
        <n v="3252.33"/>
        <n v="3248.84"/>
        <n v="2964.45"/>
        <n v="2798.15"/>
        <n v="2624.9700000000003"/>
        <n v="2483.04"/>
        <n v="1863.21"/>
        <n v="1819.32"/>
        <n v="4129.5300000000007"/>
        <n v="3882.15"/>
        <n v="3464.92"/>
        <n v="2837.02"/>
        <n v="2752.98"/>
        <n v="2672.99"/>
        <n v="2082.66"/>
        <n v="2041.68"/>
        <n v="2945.21"/>
        <n v="2432.1800000000003"/>
        <n v="1948.99"/>
        <n v="4049.73"/>
        <n v="3641.33"/>
        <n v="2914.76"/>
        <n v="2896.62"/>
        <n v="2884.86"/>
        <n v="1236.78"/>
        <n v="3740.93"/>
        <n v="2791.65"/>
        <n v="2191.37"/>
        <n v="2012.43"/>
        <n v="1723.71"/>
        <n v="1696.2"/>
        <n v="1619.01"/>
        <n v="1023.9"/>
        <n v="966.38"/>
        <n v="4041.75"/>
        <n v="3936.37"/>
        <n v="3468.71"/>
        <n v="3093.09"/>
        <n v="2962.66"/>
        <n v="2863.93"/>
        <n v="2732.04"/>
        <n v="2669.5"/>
        <n v="1803.98"/>
        <n v="1559.6799999999998"/>
        <n v="1519.4099999999999"/>
        <n v="2413.83"/>
        <n v="3038.31"/>
        <n v="2961.12"/>
        <n v="2911.77"/>
        <n v="2795.1400000000003"/>
        <n v="2603.8000000000002"/>
        <n v="2035.7"/>
        <n v="1646.4"/>
        <n v="1380.42"/>
        <n v="3511.08"/>
        <n v="3046.42"/>
        <n v="4496.6100000000006"/>
        <n v="3475.17"/>
        <n v="2323.9899999999998"/>
        <n v="760.47"/>
        <n v="3535.02"/>
        <n v="3234.69"/>
        <n v="3175.26"/>
        <n v="962.89"/>
        <n v="1579.92"/>
        <n v="2950.64"/>
        <n v="2513.58"/>
        <n v="2131.38"/>
        <n v="1751.65"/>
        <n v="949.5"/>
        <n v="4329.0300000000007"/>
        <n v="4181.3999999999996"/>
        <n v="2675.56"/>
        <n v="2400.48"/>
        <n v="1939.02"/>
        <n v="1813.23"/>
        <n v="1158.33"/>
        <n v="764.95"/>
        <n v="3486.16"/>
        <n v="2934.74"/>
        <n v="2777.69"/>
        <n v="2739.3"/>
        <n v="2596.21"/>
        <n v="2508.96"/>
        <n v="1865.52"/>
        <n v="1556.76"/>
        <n v="1398.83"/>
        <n v="1203.18"/>
        <n v="4548.4799999999996"/>
        <n v="4432.7700000000004"/>
        <n v="2453.12"/>
        <n v="2210.34"/>
        <n v="2065.73"/>
        <n v="1972.91"/>
        <n v="1866.8"/>
        <n v="1078.06"/>
        <n v="971.26"/>
        <n v="3730.46"/>
        <n v="3590.88"/>
        <n v="3219.81"/>
        <n v="2515.94"/>
        <n v="2171.79"/>
        <n v="2074.6800000000003"/>
        <n v="1910.34"/>
        <n v="1877.23"/>
        <n v="1201.49"/>
        <n v="1153.3800000000001"/>
        <n v="861.68000000000006"/>
        <n v="767.94"/>
        <n v="3835.16"/>
        <n v="2407.75"/>
        <n v="4152.75"/>
        <n v="3433.81"/>
        <n v="3360.27"/>
        <n v="3167.94"/>
        <n v="2610.17"/>
        <n v="2441.7600000000002"/>
        <n v="1580.62"/>
        <n v="3279.66"/>
        <n v="1898.16"/>
        <n v="1793.51"/>
        <n v="1587.6"/>
        <n v="1548"/>
        <n v="1330.06"/>
        <n v="965.46"/>
        <n v="822.21"/>
        <n v="774.43"/>
        <n v="2690.44"/>
        <n v="2349.65"/>
        <n v="1584.1100000000001"/>
        <n v="4233.0200000000004"/>
        <n v="4221.3"/>
        <n v="2557.8199999999997"/>
        <n v="2065.6"/>
        <n v="1372.5"/>
        <n v="4420.8"/>
        <n v="1954.98"/>
        <n v="1350.28"/>
        <n v="3737.44"/>
        <n v="2266.41"/>
        <n v="2087.13"/>
        <n v="1852.84"/>
        <n v="1428.3"/>
        <n v="3447.24"/>
        <n v="3611.43"/>
        <n v="3332.6"/>
        <n v="2848.98"/>
        <n v="2082.15"/>
        <n v="1790.52"/>
        <n v="1625.99"/>
        <n v="1487.04"/>
        <n v="869.52"/>
        <n v="4081.65"/>
        <n v="3301.19"/>
        <n v="2620.6400000000003"/>
        <n v="2296.0699999999997"/>
        <n v="2233.04"/>
        <n v="1561.74"/>
        <n v="1424.79"/>
        <n v="4061.7"/>
        <n v="3932.88"/>
        <n v="3331.53"/>
        <n v="2908.59"/>
        <n v="2561.31"/>
        <n v="2501.6099999999997"/>
        <n v="2495"/>
        <n v="1844.34"/>
        <n v="1129.05"/>
        <n v="809.8"/>
        <n v="761.96"/>
        <n v="3235.02"/>
        <n v="3037.35"/>
        <n v="2529.9"/>
        <n v="2474.06"/>
        <n v="1275.3899999999999"/>
        <n v="3097.15"/>
        <n v="1775.88"/>
        <n v="1577.13"/>
        <n v="1496.8600000000001"/>
        <n v="4676.16"/>
        <n v="3096.12"/>
        <n v="2343.67"/>
        <n v="1738.53"/>
        <n v="1072.92"/>
        <n v="1041.27"/>
        <n v="1004.77"/>
        <n v="753.99"/>
        <n v="4624.29"/>
        <n v="3969.93"/>
        <n v="3345.32"/>
        <n v="2872.68"/>
        <n v="2852.73"/>
        <n v="1981.88"/>
        <n v="1151.3499999999999"/>
        <n v="926.41"/>
        <n v="4281.1499999999996"/>
        <n v="3638.34"/>
        <n v="3576.9"/>
        <n v="3198.81"/>
        <n v="2725.34"/>
        <n v="2146.5"/>
        <n v="869.6"/>
        <n v="2854.96"/>
        <n v="1987.53"/>
        <n v="1416.77"/>
        <n v="3908.45"/>
        <n v="3347.49"/>
        <n v="2762.27"/>
        <n v="2331.71"/>
        <n v="3395.42"/>
        <n v="3190.2"/>
        <n v="2383.3199999999997"/>
        <n v="1946"/>
        <n v="1778.37"/>
        <n v="3053.4"/>
        <n v="945.44"/>
        <n v="3384.95"/>
        <n v="3172.06"/>
        <n v="2638.09"/>
        <n v="2382.54"/>
        <n v="2322.06"/>
        <n v="2242.2600000000002"/>
        <n v="2191.1800000000003"/>
        <n v="884.55"/>
        <n v="853.74"/>
        <n v="797.88"/>
        <n v="3159.96"/>
        <n v="3068.19"/>
        <n v="2511.1099999999997"/>
        <n v="2509.59"/>
        <n v="2381.91"/>
        <n v="2380.9499999999998"/>
        <n v="2355.63"/>
        <n v="941.95"/>
        <n v="3590.86"/>
        <n v="2831.04"/>
        <n v="4201.3500000000004"/>
        <n v="3734.52"/>
        <n v="3064.2"/>
        <n v="2903.85"/>
        <n v="2571.7799999999997"/>
        <n v="2017.76"/>
        <n v="1751.63"/>
        <n v="1482.55"/>
        <n v="4128.32"/>
        <n v="4002.68"/>
        <n v="2550.84"/>
        <n v="2170.4300000000003"/>
        <n v="2034.78"/>
        <n v="3772.34"/>
        <n v="2137.3599999999997"/>
        <n v="1790.82"/>
        <n v="1168.95"/>
        <n v="1064.0999999999999"/>
        <n v="3416.36"/>
        <n v="2847.49"/>
        <n v="2821.68"/>
        <n v="2727.06"/>
        <n v="2376.34"/>
        <n v="1048.8"/>
        <n v="868.66"/>
        <n v="4209.33"/>
        <n v="3518.74"/>
        <n v="3415.32"/>
        <n v="2128.3900000000003"/>
        <n v="1477.08"/>
        <n v="3957.96"/>
        <n v="2992.5"/>
        <n v="2637.27"/>
        <n v="2247.9899999999998"/>
        <n v="1904.14"/>
        <n v="1117.08"/>
        <n v="4089.93"/>
        <n v="824.75"/>
        <n v="4173.42"/>
        <n v="3210.77"/>
        <n v="1312.12"/>
        <n v="3130.04"/>
        <n v="2570.19"/>
        <n v="1743.51"/>
        <n v="1533.38"/>
        <n v="3195.87"/>
        <n v="2741.34"/>
        <n v="2107.6099999999997"/>
        <n v="2013.38"/>
        <n v="1685.3200000000002"/>
        <n v="1644.01"/>
        <n v="2711.44"/>
        <n v="2669.58"/>
        <n v="2473.08"/>
        <n v="2469.69"/>
        <n v="1903.11"/>
        <n v="950.33"/>
        <n v="910.54"/>
        <n v="4041.07"/>
        <n v="3701.13"/>
        <n v="3073.17"/>
        <n v="3008.03"/>
        <n v="2781.84"/>
        <n v="2749.4700000000003"/>
        <n v="1348"/>
        <n v="1345.01"/>
        <n v="3175.92"/>
        <n v="4149.4799999999996"/>
        <n v="1838.88"/>
        <n v="1406.12"/>
        <n v="1300.29"/>
        <n v="1277.8800000000001"/>
        <n v="3263.7"/>
        <n v="2254.23"/>
        <n v="1385.1799999999998"/>
        <n v="1367.73"/>
        <n v="1117.77"/>
        <n v="3742.5"/>
        <n v="3688.58"/>
        <n v="3451.26"/>
        <n v="1825.68"/>
        <n v="1578.23"/>
        <n v="1165.83"/>
        <n v="1147.8600000000001"/>
        <n v="776.91"/>
        <n v="4596.3600000000006"/>
        <n v="3692.16"/>
        <n v="3008.34"/>
        <n v="2742.79"/>
        <n v="2704.4"/>
        <n v="1389.8600000000001"/>
        <n v="1279.23"/>
        <n v="969.45"/>
        <n v="902.49"/>
        <n v="1687.65"/>
        <n v="4464.6900000000005"/>
        <n v="2621.74"/>
        <n v="2421.71"/>
        <n v="2317.0100000000002"/>
        <n v="2155.3000000000002"/>
        <n v="1783.35"/>
        <n v="1320.5700000000002"/>
        <n v="1066.23"/>
        <n v="3993.87"/>
        <n v="2265.9300000000003"/>
        <n v="999"/>
        <n v="3943.35"/>
        <n v="3967.78"/>
        <n v="2271.91"/>
        <n v="4656.21"/>
        <n v="4051.54"/>
        <n v="2746.2799999999997"/>
        <n v="1631.46"/>
        <n v="1362.54"/>
        <n v="3315.57"/>
        <n v="2728.83"/>
        <n v="938.46"/>
        <n v="3866.19"/>
        <n v="3031.37"/>
        <n v="2289.09"/>
        <n v="2286.8599999999997"/>
        <n v="921.81"/>
        <n v="752.99"/>
        <n v="2361.96"/>
        <n v="3667.64"/>
        <n v="3662.26"/>
        <n v="3018.5"/>
        <n v="2497.98"/>
        <n v="2467.08"/>
        <n v="2369.94"/>
        <n v="2062.6099999999997"/>
        <n v="907.05"/>
        <n v="1811.45"/>
        <n v="1745.67"/>
        <n v="1407.8"/>
        <n v="1520.0700000000002"/>
        <n v="3291.63"/>
        <n v="2809.1"/>
        <n v="2573.4300000000003"/>
        <n v="2418.3000000000002"/>
        <n v="2274.9"/>
        <n v="1081.17"/>
        <n v="3197.67"/>
        <n v="1999.42"/>
        <n v="1788.33"/>
        <n v="1081.55"/>
        <n v="2110.4499999999998"/>
        <n v="1653.9099999999999"/>
        <n v="1570.15"/>
        <n v="944.22"/>
        <n v="4704.09"/>
        <n v="4544.49"/>
        <n v="3642.75"/>
        <n v="3451.23"/>
        <n v="2750.31"/>
        <n v="2602.56"/>
        <n v="1950.18"/>
        <n v="1802.48"/>
        <n v="1563.17"/>
        <n v="1291.19"/>
        <n v="937.53"/>
        <n v="842.69"/>
        <n v="4089.63"/>
        <n v="2754.45"/>
        <n v="2484.1999999999998"/>
        <n v="1828.41"/>
        <n v="1512.0900000000001"/>
        <n v="1001.16"/>
        <n v="968.27"/>
        <n v="2455.65"/>
        <n v="2310.0299999999997"/>
        <n v="2173.2399999999998"/>
        <n v="1950.56"/>
        <n v="3814.22"/>
        <n v="3423.06"/>
        <n v="2505.4499999999998"/>
        <n v="3562.94"/>
        <n v="3237.68"/>
        <n v="3295.62"/>
        <n v="893.52"/>
        <n v="3575.55"/>
        <n v="3220.08"/>
        <n v="3128.04"/>
        <n v="3102.26"/>
        <n v="1368.45"/>
        <n v="1347.6"/>
        <n v="1242.0899999999999"/>
        <n v="1145.9100000000001"/>
        <n v="994.02"/>
        <n v="980.23"/>
        <n v="798.86"/>
        <n v="3706.59"/>
        <n v="3692.07"/>
        <n v="3682.65"/>
        <n v="3372.23"/>
        <n v="3223.8"/>
        <n v="2955.68"/>
        <n v="2689.1400000000003"/>
        <n v="2208.8199999999997"/>
        <n v="1539.3600000000001"/>
        <n v="1430.55"/>
        <n v="1054.98"/>
        <n v="961.47"/>
        <n v="3803.75"/>
        <n v="3702.54"/>
        <n v="3671.23"/>
        <n v="2541.5100000000002"/>
        <n v="1126.74"/>
        <n v="1029.2"/>
        <n v="938.37"/>
        <n v="2302.1099999999997"/>
        <n v="2245"/>
        <n v="1459.65"/>
        <n v="4321.05"/>
        <n v="2328.7200000000003"/>
        <n v="1641.02"/>
        <n v="3467.19"/>
        <n v="3300.47"/>
        <n v="3189.84"/>
        <n v="2521.56"/>
        <n v="1730.69"/>
        <n v="1647.75"/>
        <n v="1333.05"/>
        <n v="945.51"/>
        <n v="3622.27"/>
        <n v="3151.98"/>
        <n v="2804.13"/>
        <n v="2002.86"/>
        <n v="1795.38"/>
        <n v="1524.4099999999999"/>
        <n v="1413.78"/>
        <n v="1051.29"/>
        <n v="4184.16"/>
        <n v="3461.73"/>
        <n v="2306.54"/>
        <n v="897.63"/>
        <n v="2358.8900000000003"/>
        <n v="1960.95"/>
        <n v="3636.23"/>
        <n v="3259.31"/>
        <n v="3004.35"/>
        <n v="2328.66"/>
        <n v="1013.12"/>
        <n v="2209.12"/>
        <n v="1832.38"/>
        <n v="1432.29"/>
        <n v="3220.92"/>
        <n v="1512.45"/>
        <n v="2547.35"/>
        <n v="1891.14"/>
        <n v="1626.0700000000002"/>
        <n v="1461.96"/>
        <n v="3395.37"/>
        <n v="2522.92"/>
        <n v="1927.05"/>
        <n v="1444.51"/>
        <n v="1263.03"/>
        <n v="1033.29"/>
        <n v="3545.65"/>
        <n v="3162.81"/>
        <n v="2139.02"/>
        <n v="1919.15"/>
        <n v="4444.74"/>
        <n v="4180.67"/>
        <n v="2365.9499999999998"/>
        <n v="2327.48"/>
        <n v="1712.78"/>
        <n v="1479.5700000000002"/>
        <n v="1280.48"/>
        <n v="1192.8899999999999"/>
        <n v="788.39"/>
        <n v="3601.33"/>
        <n v="3495.12"/>
        <n v="3243.66"/>
        <n v="3088.3"/>
        <n v="2126.5500000000002"/>
        <n v="1823.41"/>
        <n v="1544.01"/>
        <n v="1237.3699999999999"/>
        <n v="3067.36"/>
        <n v="2577.66"/>
        <n v="1282.8600000000001"/>
        <n v="3587.37"/>
        <n v="1364.24"/>
        <n v="1133.9000000000001"/>
        <n v="1053.6300000000001"/>
        <n v="894.42"/>
        <n v="845.76"/>
        <n v="807.27"/>
        <n v="2780.21"/>
        <n v="2569.44"/>
        <n v="1716.73"/>
        <n v="1506.47"/>
        <n v="1447.2"/>
        <n v="1288.2"/>
        <n v="886.95"/>
        <n v="4156.24"/>
        <n v="3180.87"/>
        <n v="2262.21"/>
        <n v="2066.6999999999998"/>
        <n v="1667.87"/>
        <n v="3897.98"/>
        <n v="2738.35"/>
        <n v="925.56"/>
        <n v="752.49"/>
        <n v="1575.9299999999998"/>
        <n v="2708.45"/>
        <n v="1541.8200000000002"/>
        <n v="1053.78"/>
        <n v="4023.62"/>
        <n v="2011.78"/>
        <n v="830.27"/>
        <n v="3646.7"/>
        <n v="2700.91"/>
        <n v="1734.1799999999998"/>
        <n v="1603.8600000000001"/>
        <n v="1300.1599999999999"/>
        <n v="3894.12"/>
        <n v="3566.94"/>
        <n v="3351.48"/>
        <n v="3269.78"/>
        <n v="2166.94"/>
        <n v="2134.37"/>
        <n v="1317.72"/>
        <n v="1066.94"/>
        <n v="4109.58"/>
        <n v="2473.6800000000003"/>
        <n v="2239.02"/>
        <n v="2236.7399999999998"/>
        <n v="1803.27"/>
        <n v="1586.6399999999999"/>
        <n v="1458.47"/>
        <n v="916.83"/>
        <n v="4153.4699999999993"/>
        <n v="1831.29"/>
        <n v="1135.71"/>
        <n v="926.79"/>
        <n v="4173.6900000000005"/>
        <n v="3620.4"/>
        <n v="4600.3500000000004"/>
        <n v="4212.08"/>
        <n v="4085.64"/>
        <n v="2681.54"/>
        <n v="1213.45"/>
        <n v="1077.18"/>
        <n v="1015.24"/>
        <n v="4512.57"/>
        <n v="3973.92"/>
        <n v="3922.05"/>
        <n v="3311.66"/>
        <n v="2971.08"/>
        <n v="2857.95"/>
        <n v="1318.1"/>
        <n v="1220.82"/>
        <n v="815.78"/>
        <n v="4034.09"/>
        <n v="3538.51"/>
        <n v="2966.15"/>
        <n v="2901.36"/>
        <n v="2465.6099999999997"/>
        <n v="1573.6399999999999"/>
        <n v="1267.27"/>
        <n v="823.29"/>
        <n v="2651.6400000000003"/>
        <n v="1781.55"/>
        <n v="1053.24"/>
        <n v="3060.21"/>
        <n v="3444.28"/>
        <n v="3000.96"/>
        <n v="2822.07"/>
        <n v="1456.23"/>
        <n v="3965.94"/>
        <n v="1996.83"/>
        <n v="1643.9099999999999"/>
        <n v="3761.87"/>
        <n v="2875.89"/>
        <n v="1591.0900000000001"/>
        <n v="4564.4400000000005"/>
        <n v="3971.27"/>
        <n v="3446.98"/>
        <n v="3187.89"/>
        <n v="2781.1800000000003"/>
        <n v="2774.37"/>
        <n v="2271.3900000000003"/>
        <n v="1977.57"/>
        <n v="1907.85"/>
        <n v="1472.4299999999998"/>
        <n v="1032.69"/>
        <n v="1360.47"/>
        <n v="4333.0200000000004"/>
        <n v="3862.2"/>
        <n v="3738.51"/>
        <n v="3503.79"/>
        <n v="3471.18"/>
        <n v="3252.63"/>
        <n v="2576.8900000000003"/>
        <n v="2446.1400000000003"/>
        <n v="2253.9700000000003"/>
        <n v="1288.6500000000001"/>
        <n v="773.94"/>
        <n v="4289.13"/>
        <n v="3915.43"/>
        <n v="3789.79"/>
        <n v="3489.65"/>
        <n v="1915.32"/>
        <n v="3821.2"/>
        <n v="3342.33"/>
        <n v="2313.77"/>
        <n v="2250.98"/>
        <n v="2173.92"/>
        <n v="1875.18"/>
        <n v="1772.5700000000002"/>
        <n v="1606.56"/>
        <n v="1267.92"/>
        <n v="1016.4300000000001"/>
        <n v="3929.39"/>
        <n v="3381.46"/>
        <n v="2490.5100000000002"/>
        <n v="2246.25"/>
        <n v="1071.08"/>
        <n v="1001.37"/>
        <n v="903.56"/>
        <n v="3539.01"/>
        <n v="3336.35"/>
        <n v="3318.41"/>
        <n v="2393.4"/>
        <n v="4672.17"/>
        <n v="4145.49"/>
        <n v="3070.24"/>
        <n v="2009.89"/>
        <n v="3678.11"/>
        <n v="3578.54"/>
        <n v="2644.8900000000003"/>
        <n v="2418.2200000000003"/>
        <n v="2154.48"/>
        <n v="1261.29"/>
        <n v="1102.49"/>
        <n v="1273.5"/>
        <n v="4384.8899999999994"/>
        <n v="1444.71"/>
        <n v="816.31"/>
        <n v="3533.69"/>
        <n v="3240.67"/>
        <n v="3856.1"/>
        <n v="3339.58"/>
        <n v="2924.27"/>
        <n v="2816.08"/>
        <n v="2180.9"/>
        <n v="1760.62"/>
        <n v="1671.3"/>
        <n v="3435.02"/>
        <n v="2505.4700000000003"/>
        <n v="1340.13"/>
        <n v="3179.91"/>
        <n v="3806.34"/>
        <n v="3119.71"/>
        <n v="2261.17"/>
        <n v="1297.9299999999998"/>
        <n v="1238.5999999999999"/>
        <n v="1005.36"/>
        <n v="4058.52"/>
        <n v="3686.18"/>
        <n v="767.45"/>
        <n v="3726.54"/>
        <n v="3192.69"/>
        <n v="3016.32"/>
        <n v="2923.77"/>
        <n v="2278.62"/>
        <n v="4159.7299999999996"/>
        <n v="3426.05"/>
        <n v="3246.65"/>
        <n v="3005.94"/>
        <n v="2448.3199999999997"/>
        <n v="1908.68"/>
        <n v="1312.5900000000001"/>
        <n v="1133.04"/>
        <n v="1063.74"/>
        <n v="1016.11"/>
        <n v="989.4"/>
        <n v="4608.33"/>
        <n v="3587.51"/>
        <n v="3573.41"/>
        <n v="2184.3900000000003"/>
        <n v="1584.15"/>
        <n v="1381.69"/>
        <n v="1221.1500000000001"/>
        <n v="977.43000000000006"/>
        <n v="757.98"/>
        <n v="4480.6499999999996"/>
        <n v="3528.04"/>
        <n v="3249.64"/>
        <n v="3247.74"/>
        <n v="3216.75"/>
        <n v="2856.72"/>
        <n v="2253.96"/>
        <n v="1607.85"/>
        <n v="1569.26"/>
        <n v="1464.21"/>
        <n v="1188.9000000000001"/>
        <n v="3001.05"/>
        <n v="2899.81"/>
        <n v="2164.27"/>
        <n v="1783.04"/>
        <n v="2956.14"/>
        <n v="2952.19"/>
        <n v="881.97"/>
        <n v="3838.65"/>
        <n v="2400.77"/>
        <n v="1497.5"/>
        <n v="3716.5"/>
        <n v="2547.7799999999997"/>
        <n v="2086.67"/>
        <n v="1462.1399999999999"/>
        <n v="1245.51"/>
        <n v="3123.2"/>
        <n v="2833.53"/>
        <n v="2679.9700000000003"/>
        <n v="1667.7"/>
        <n v="1045.26"/>
        <n v="839.7"/>
        <n v="4492.62"/>
        <n v="3458.24"/>
        <n v="2789.1800000000003"/>
        <n v="2185.1999999999998"/>
        <n v="2122.41"/>
        <n v="1770.9"/>
        <n v="1464.6100000000001"/>
        <n v="1204.8600000000001"/>
        <n v="3723.48"/>
        <n v="2893.83"/>
        <n v="1880.76"/>
        <n v="1348.5"/>
        <n v="3108.03"/>
        <n v="3040.34"/>
        <n v="2277.8900000000003"/>
        <n v="2163.4499999999998"/>
        <n v="1200.8699999999999"/>
        <n v="3930.03"/>
        <n v="3863.08"/>
        <n v="3782.81"/>
        <n v="3694.62"/>
        <n v="3408.11"/>
        <n v="3100.56"/>
        <n v="1650.42"/>
        <n v="1111.79"/>
        <n v="3602.46"/>
        <n v="2764.95"/>
        <n v="1327.0700000000002"/>
        <n v="3584.52"/>
        <n v="3072.18"/>
        <n v="2582.87"/>
        <n v="2142.5100000000002"/>
        <n v="2086.65"/>
        <n v="1755.48"/>
        <n v="1521.42"/>
        <n v="1129.73"/>
        <n v="1009.35"/>
        <n v="881.67"/>
        <n v="4194.63"/>
        <n v="3713.09"/>
        <n v="2581.41"/>
        <n v="2042.76"/>
        <n v="1942.71"/>
        <n v="1818.21"/>
        <n v="1643.44"/>
        <n v="1639.95"/>
        <n v="1504.47"/>
        <n v="4161.45"/>
        <n v="4149.26"/>
        <n v="858.19"/>
        <n v="3355.47"/>
        <n v="3080.64"/>
        <n v="2424.4"/>
        <n v="2198.35"/>
        <n v="2913.81"/>
        <n v="1497"/>
        <n v="3438.01"/>
        <n v="2903.33"/>
        <n v="2044.67"/>
        <n v="3530.7"/>
        <n v="3399.14"/>
        <n v="3171.93"/>
        <n v="3104.1"/>
        <n v="3050.76"/>
        <n v="2968.44"/>
        <n v="2205.33"/>
        <n v="1867.2"/>
        <n v="1827.3"/>
        <n v="1243.3499999999999"/>
        <n v="1168.8"/>
        <n v="809.76"/>
        <n v="2944.5"/>
        <n v="1879.17"/>
        <n v="1563.96"/>
        <n v="1339.03"/>
        <n v="1257.96"/>
        <n v="955.91"/>
        <n v="3350.05"/>
        <n v="2906.82"/>
        <n v="2664.81"/>
        <n v="2600.0699999999997"/>
        <n v="1150.6600000000001"/>
        <n v="3132.03"/>
        <n v="2161.2799999999997"/>
        <n v="1368.9299999999998"/>
        <n v="3555.96"/>
        <n v="2729.38"/>
        <n v="1539.33"/>
        <n v="2960.46"/>
        <n v="962.29"/>
        <n v="946.71"/>
        <n v="4093.62"/>
        <n v="3162.93"/>
        <n v="2699.67"/>
        <n v="2271.6400000000003"/>
        <n v="2222.7799999999997"/>
        <n v="1581.6599999999999"/>
        <n v="1362.95"/>
        <n v="3454.75"/>
        <n v="3100.14"/>
        <n v="2732.3199999999997"/>
        <n v="2653.23"/>
        <n v="2030.83"/>
        <n v="1779.55"/>
        <n v="1659.72"/>
        <n v="1109.47"/>
        <n v="878.56999999999994"/>
        <n v="3751.4"/>
        <n v="2368.5"/>
        <n v="1232.79"/>
        <n v="1004.15"/>
        <n v="3653.68"/>
        <n v="2720.41"/>
        <n v="2632.44"/>
        <n v="2149.3199999999997"/>
        <n v="1970.94"/>
        <n v="1294.44"/>
        <n v="3348.31"/>
        <n v="2388.52"/>
        <n v="2006.85"/>
        <n v="821.81999999999994"/>
        <n v="3733.95"/>
        <n v="3020.88"/>
        <n v="1536.37"/>
        <n v="819.8"/>
        <n v="3412.87"/>
        <n v="3147.87"/>
        <n v="3098.77"/>
        <n v="2460.1"/>
        <n v="1670.92"/>
        <n v="1531.8600000000001"/>
        <n v="1378.2"/>
        <n v="1346.79"/>
        <n v="1105.98"/>
        <n v="3439.26"/>
        <n v="2884.65"/>
        <n v="1793.31"/>
        <n v="1599.1599999999999"/>
        <n v="1632.05"/>
        <n v="3327.54"/>
        <n v="3203.47"/>
        <n v="3049.91"/>
        <n v="2834.13"/>
        <n v="2477.5500000000002"/>
        <n v="1611.12"/>
        <n v="1591.62"/>
        <n v="1429.77"/>
        <n v="1056.27"/>
        <n v="3874.17"/>
        <n v="3831.67"/>
        <n v="1826.4"/>
        <n v="1555.98"/>
        <n v="1380.8899999999999"/>
        <n v="1081.8899999999999"/>
        <n v="1049.25"/>
        <n v="3610.83"/>
        <n v="1901.15"/>
        <n v="4107.38"/>
        <n v="3237.51"/>
        <n v="2973.13"/>
        <n v="2465.6999999999998"/>
        <n v="2166.81"/>
        <n v="1796.5"/>
        <n v="1643.76"/>
        <n v="1575.24"/>
        <n v="1416.5900000000001"/>
        <n v="1388.67"/>
        <n v="1336.3200000000002"/>
        <n v="802.35"/>
        <n v="3025.39"/>
        <n v="2969.64"/>
        <n v="2697.1800000000003"/>
        <n v="2552.7600000000002"/>
        <n v="2122.56"/>
        <n v="1312.74"/>
        <n v="1272.69"/>
        <n v="4219.0599999999995"/>
        <n v="4215.57"/>
        <n v="3758.46"/>
        <n v="2652.3599999999997"/>
        <n v="2292.84"/>
        <n v="2090.16"/>
        <n v="1063.95"/>
        <n v="3558.96"/>
        <n v="1754.6399999999999"/>
        <n v="1287.46"/>
        <n v="891.93000000000006"/>
        <n v="4664.1900000000005"/>
        <n v="4273.17"/>
        <n v="3985.23"/>
        <n v="3981.74"/>
        <n v="3536.68"/>
        <n v="3154.61"/>
        <n v="2530.35"/>
        <n v="2226.27"/>
        <n v="1460.22"/>
        <n v="913.59"/>
        <n v="4460.7"/>
        <n v="2295.83"/>
        <n v="1120.76"/>
        <n v="1105.81"/>
        <n v="969.12"/>
        <n v="860.63"/>
        <n v="762.45"/>
        <n v="3333.36"/>
        <n v="2843"/>
        <n v="2812.83"/>
        <n v="2687.52"/>
        <n v="1615.52"/>
        <n v="1571.7"/>
        <n v="1114.78"/>
        <n v="917.44"/>
        <n v="2535.0299999999997"/>
        <n v="2512.4499999999998"/>
        <n v="2316.7600000000002"/>
        <n v="2268.15"/>
        <n v="4584.3899999999994"/>
        <n v="3551.63"/>
        <n v="3203.85"/>
        <n v="2707.8900000000003"/>
        <n v="2449.63"/>
        <n v="2132.04"/>
        <n v="1008.26"/>
        <n v="887.54"/>
        <n v="3158.1"/>
        <n v="2519.4300000000003"/>
        <n v="1506.96"/>
        <n v="3028.97"/>
        <n v="2994.07"/>
        <n v="2816.82"/>
        <n v="1808.46"/>
        <n v="973.44"/>
        <n v="2501.98"/>
        <n v="2197.16"/>
        <n v="1887.74"/>
        <n v="841.77"/>
        <n v="2398.38"/>
        <n v="2116.4300000000003"/>
        <n v="2080.5500000000002"/>
        <n v="901.62"/>
        <n v="3124.06"/>
        <n v="1171.5899999999999"/>
        <n v="896.58"/>
        <n v="3330.37"/>
        <n v="2385.9300000000003"/>
        <n v="4344.99"/>
        <n v="4125.54"/>
        <n v="3432.03"/>
        <n v="2156.4700000000003"/>
        <n v="1997.49"/>
        <n v="1437.7"/>
        <n v="1240.3600000000001"/>
        <n v="4616.3099999999995"/>
        <n v="2463.59"/>
        <n v="2276.37"/>
        <n v="1901.7"/>
        <n v="1892.18"/>
        <n v="1769.08"/>
        <n v="1472.19"/>
        <n v="777.93"/>
        <n v="1962.63"/>
        <n v="1601.56"/>
        <n v="1448.25"/>
        <n v="804.78"/>
        <n v="4205.34"/>
        <n v="3121.07"/>
        <n v="1343.3"/>
        <n v="959.4"/>
        <n v="3287.23"/>
        <n v="2959.17"/>
        <n v="2409.4499999999998"/>
        <n v="2313.7200000000003"/>
        <n v="1133.46"/>
        <n v="2609.7799999999997"/>
        <n v="2325.73"/>
        <n v="1514.4299999999998"/>
        <n v="4121.55"/>
        <n v="3353.54"/>
        <n v="3177.75"/>
        <n v="2756.75"/>
        <n v="1718.76"/>
        <n v="1101.0899999999999"/>
        <n v="1849.35"/>
        <n v="889.6"/>
        <n v="3898.11"/>
        <n v="2813.1"/>
        <n v="1168.5999999999999"/>
        <n v="2188.19"/>
        <n v="1109.0999999999999"/>
        <n v="3025.48"/>
        <n v="2334.6999999999998"/>
        <n v="3922.41"/>
        <n v="3235.77"/>
        <n v="2931.24"/>
        <n v="2810.11"/>
        <n v="2784.9"/>
        <n v="1974.93"/>
        <n v="1786.53"/>
        <n v="1581.22"/>
        <n v="3500.12"/>
        <n v="2540.37"/>
        <n v="2152.31"/>
        <n v="1671.3600000000001"/>
        <n v="1611.54"/>
        <n v="4556.46"/>
        <n v="3112.73"/>
        <n v="2866.92"/>
        <n v="2545.5"/>
        <n v="2118.5699999999997"/>
        <n v="1307.76"/>
        <n v="984.06"/>
        <n v="2882.39"/>
        <n v="1968.01"/>
        <n v="1402.38"/>
        <n v="3384.19"/>
        <n v="3018.39"/>
        <n v="1790.02"/>
        <n v="2353.98"/>
        <n v="3496.63"/>
        <n v="3108.09"/>
        <n v="2747.3199999999997"/>
        <n v="2442.34"/>
        <n v="1663.83"/>
        <n v="1527.4"/>
        <n v="1432.26"/>
        <n v="1318.87"/>
        <n v="1074.57"/>
        <n v="3961.95"/>
        <n v="3786.3"/>
        <n v="3407.34"/>
        <n v="3179.04"/>
        <n v="2873.97"/>
        <n v="1839.27"/>
        <n v="1830.66"/>
        <n v="1536.8400000000001"/>
        <n v="1339.81"/>
        <n v="917.52"/>
        <n v="882.62"/>
        <n v="3765.36"/>
        <n v="3702.6"/>
        <n v="3267.58"/>
        <n v="1557.3"/>
        <n v="1404.81"/>
        <n v="920.43000000000006"/>
        <n v="905.61"/>
        <n v="2041.3"/>
        <n v="833.72"/>
        <n v="1260.72"/>
        <n v="2062.71"/>
        <n v="4538.51"/>
        <n v="4124.0599999999995"/>
        <n v="2171.59"/>
        <n v="1896.58"/>
        <n v="4737.4400000000005"/>
        <n v="4605.45"/>
        <n v="4463.2"/>
        <n v="4330.37"/>
        <n v="3385.9300000000003"/>
        <n v="5620.3"/>
        <n v="5344.99"/>
        <n v="5149.4799999999996"/>
        <n v="5125.54"/>
        <n v="4432.0300000000007"/>
        <n v="4426.05"/>
        <n v="4025.39"/>
        <n v="3699.67"/>
        <n v="3156.4700000000003"/>
        <n v="2997.49"/>
        <n v="2891.1400000000003"/>
        <n v="2444.5100000000002"/>
        <n v="2437.6999999999998"/>
        <n v="2428.3000000000002"/>
        <n v="2240.36"/>
        <n v="5616.3099999999995"/>
        <n v="4930.0300000000007"/>
        <n v="4430.32"/>
        <n v="3620.6400000000003"/>
        <n v="3463.59"/>
        <n v="3276.37"/>
        <n v="2901.7"/>
        <n v="2892.1800000000003"/>
        <n v="2769.08"/>
        <n v="2593.1799999999998"/>
        <n v="2472.19"/>
        <n v="1777.9299999999998"/>
        <n v="5740"/>
        <n v="4336.3500000000004"/>
        <n v="3470.59"/>
        <n v="2962.63"/>
        <n v="2601.56"/>
        <n v="2448.25"/>
        <n v="2273.5"/>
        <n v="1804.78"/>
        <n v="5724.04"/>
        <n v="5205.34"/>
        <n v="4902.1000000000004"/>
        <n v="4121.07"/>
        <n v="3872.68"/>
        <n v="2619.0100000000002"/>
        <n v="2343.3000000000002"/>
        <n v="1959.4"/>
        <n v="4287.2299999999996"/>
        <n v="4252.63"/>
        <n v="4195.87"/>
        <n v="3959.17"/>
        <n v="3762.27"/>
        <n v="3409.45"/>
        <n v="3313.7200000000003"/>
        <n v="3210.34"/>
        <n v="3176.23"/>
        <n v="2863.21"/>
        <n v="2133.46"/>
        <n v="2066.94"/>
        <n v="4719.07"/>
        <n v="4528.04"/>
        <n v="4468.71"/>
        <n v="2416.59"/>
        <n v="3146.5"/>
        <n v="4467.1900000000005"/>
        <n v="3642.67"/>
        <n v="3609.7799999999997"/>
        <n v="3325.73"/>
        <n v="2772.57"/>
        <n v="2514.4299999999998"/>
        <n v="1797.88"/>
        <n v="5121.55"/>
        <n v="4353.54"/>
        <n v="4311.66"/>
        <n v="4177.75"/>
        <n v="4067.36"/>
        <n v="3756.75"/>
        <n v="3522.92"/>
        <n v="3191.37"/>
        <n v="2718.76"/>
        <n v="2646.4"/>
        <n v="2101.09"/>
        <n v="2849.35"/>
        <n v="1956.31"/>
        <n v="1924.3"/>
        <n v="1889.6"/>
        <n v="4898.1100000000006"/>
        <n v="3813.1"/>
        <n v="3035.7"/>
        <n v="2168.6"/>
        <n v="2133.04"/>
        <n v="3188.19"/>
        <n v="3137.3599999999997"/>
        <n v="2109.1"/>
        <n v="2046.31"/>
        <n v="5093.62"/>
        <n v="4025.48"/>
        <n v="3550.84"/>
        <n v="3334.7"/>
        <n v="4922.41"/>
        <n v="4835.16"/>
        <n v="4235.7700000000004"/>
        <n v="3931.24"/>
        <n v="3810.11"/>
        <n v="3784.9"/>
        <n v="2974.9300000000003"/>
        <n v="2786.5299999999997"/>
        <n v="2581.2200000000003"/>
        <n v="4734.5200000000004"/>
        <n v="4500.12"/>
        <n v="3540.37"/>
        <n v="3265.9300000000003"/>
        <n v="3152.31"/>
        <n v="2734.18"/>
        <n v="2671.36"/>
        <n v="2611.54"/>
        <n v="5556.46"/>
        <n v="4147.99"/>
        <n v="4112.7299999999996"/>
        <n v="3866.92"/>
        <n v="3545.5"/>
        <n v="3118.5699999999997"/>
        <n v="2559.6799999999998"/>
        <n v="2389.86"/>
        <n v="2307.7600000000002"/>
        <n v="1984.06"/>
        <n v="1858.19"/>
        <n v="1774.4299999999998"/>
        <n v="5221.3"/>
        <n v="3882.39"/>
        <n v="2968.01"/>
        <n v="2960.95"/>
        <n v="2859.8199999999997"/>
        <n v="2402.38"/>
        <n v="5173.42"/>
        <n v="4384.1900000000005"/>
        <n v="4018.39"/>
        <n v="2790.02"/>
        <n v="2029.2"/>
        <n v="3353.98"/>
        <n v="4496.63"/>
        <n v="4108.09"/>
        <n v="3747.3199999999997"/>
        <n v="3442.34"/>
        <n v="2823.41"/>
        <n v="2696.2"/>
        <n v="2663.83"/>
        <n v="2527.4"/>
        <n v="2432.2600000000002"/>
        <n v="2318.87"/>
        <n v="2074.5699999999997"/>
        <n v="4961.95"/>
        <n v="5548.48"/>
        <n v="4786.3"/>
        <n v="4407.34"/>
        <n v="4179.04"/>
        <n v="3873.97"/>
        <n v="3233.04"/>
        <n v="3166.81"/>
        <n v="2839.27"/>
        <n v="2830.66"/>
        <n v="2536.84"/>
        <n v="2339.81"/>
        <n v="1917.52"/>
        <n v="1882.62"/>
        <n v="4894.12"/>
        <n v="4765.3600000000006"/>
        <n v="4702.6000000000004"/>
        <n v="4267.58"/>
        <n v="4231.7800000000007"/>
        <n v="4016.32"/>
        <n v="3469.25"/>
        <n v="2685.32"/>
        <n v="2557.3000000000002"/>
        <n v="2404.81"/>
        <n v="1920.43"/>
        <n v="1905.6100000000001"/>
        <n v="3041.3"/>
        <n v="1833.72"/>
        <n v="2260.7200000000003"/>
        <n v="3831.04"/>
        <n v="3062.71"/>
        <n v="1757.47"/>
        <n v="4738.51"/>
        <n v="4324.0599999999995"/>
        <n v="2371.59"/>
        <n v="2096.58"/>
        <n v="4937.4400000000005"/>
        <n v="4805.45"/>
        <n v="4663.2"/>
        <n v="4530.37"/>
        <n v="3585.9300000000003"/>
        <n v="5820.3"/>
        <n v="5544.99"/>
        <n v="5349.48"/>
        <n v="5325.54"/>
        <n v="4632.0300000000007"/>
        <n v="4626.05"/>
        <n v="4225.3899999999994"/>
        <n v="3899.67"/>
        <n v="3356.4700000000003"/>
        <n v="3197.49"/>
        <n v="3091.1400000000003"/>
        <n v="2644.51"/>
        <n v="2637.7"/>
        <n v="2628.3"/>
        <n v="2440.36"/>
        <n v="5816.3099999999995"/>
        <n v="5130.0300000000007"/>
        <n v="4630.32"/>
        <n v="3820.6400000000003"/>
        <n v="3663.59"/>
        <n v="3476.37"/>
        <n v="3101.7"/>
        <n v="3092.1800000000003"/>
        <n v="2969.08"/>
        <n v="2793.18"/>
        <n v="2672.19"/>
        <n v="1977.9299999999998"/>
        <n v="5940"/>
        <n v="4536.3500000000004"/>
        <n v="3670.59"/>
        <n v="3162.63"/>
        <n v="2801.56"/>
        <n v="2648.25"/>
        <n v="2473.5"/>
        <n v="2004.78"/>
        <n v="5924.04"/>
        <n v="5405.34"/>
        <n v="5102.1000000000004"/>
        <n v="4321.07"/>
        <n v="4072.68"/>
        <n v="2819.01"/>
        <n v="2543.3000000000002"/>
        <n v="2159.4"/>
        <n v="4487.2299999999996"/>
        <n v="4452.63"/>
        <n v="4395.87"/>
        <n v="4159.17"/>
        <n v="3962.27"/>
        <n v="3609.45"/>
        <n v="3513.7200000000003"/>
        <n v="3410.34"/>
        <n v="3376.23"/>
        <n v="3063.21"/>
        <n v="2333.46"/>
        <n v="2266.94"/>
        <n v="4919.07"/>
        <n v="4728.04"/>
        <n v="4668.71"/>
        <n v="2616.59"/>
        <n v="3346.5"/>
        <n v="4667.1900000000005"/>
        <n v="3842.67"/>
        <n v="3809.7799999999997"/>
        <n v="3525.73"/>
        <n v="2972.57"/>
        <n v="2714.43"/>
        <n v="1997.88"/>
        <n v="5321.55"/>
        <n v="4553.54"/>
        <n v="4511.66"/>
        <n v="4377.75"/>
        <n v="4267.3600000000006"/>
        <n v="3956.75"/>
        <n v="3722.92"/>
        <n v="3391.37"/>
        <n v="2918.76"/>
        <n v="2846.4"/>
        <n v="2301.09"/>
        <n v="3049.35"/>
        <n v="2156.31"/>
        <n v="2124.3000000000002"/>
        <n v="2089.6"/>
        <n v="5098.1100000000006"/>
        <n v="4013.1"/>
        <n v="3235.7"/>
        <n v="2368.6"/>
        <n v="2333.04"/>
        <n v="3388.19"/>
        <n v="3337.3599999999997"/>
        <n v="2309.1"/>
        <n v="2246.31"/>
        <n v="5293.62"/>
        <n v="4225.4799999999996"/>
        <n v="3750.84"/>
        <n v="3534.7"/>
        <n v="5122.41"/>
        <n v="5035.16"/>
        <n v="4435.7700000000004"/>
        <n v="4131.24"/>
        <n v="4010.11"/>
        <n v="3984.9"/>
        <n v="3174.9300000000003"/>
        <n v="2986.5299999999997"/>
        <n v="2781.2200000000003"/>
        <n v="4934.5200000000004"/>
        <n v="4700.12"/>
        <n v="3740.37"/>
        <n v="3465.9300000000003"/>
        <n v="3352.31"/>
        <n v="2934.18"/>
        <n v="2871.36"/>
        <n v="2811.54"/>
        <n v="5756.46"/>
        <n v="4347.99"/>
        <n v="4312.7299999999996"/>
        <n v="4066.92"/>
        <n v="3745.5"/>
        <n v="3318.5699999999997"/>
        <n v="2759.68"/>
        <n v="2589.86"/>
        <n v="2507.7600000000002"/>
        <n v="2184.06"/>
        <n v="2058.19"/>
        <n v="1974.4299999999998"/>
        <n v="5421.3"/>
        <n v="4082.39"/>
        <n v="3168.01"/>
        <n v="3160.95"/>
        <n v="3059.8199999999997"/>
        <n v="2602.38"/>
        <n v="5373.42"/>
        <n v="4584.1900000000005"/>
        <n v="4218.3899999999994"/>
        <n v="2990.02"/>
        <n v="2712.45"/>
        <n v="2229.1999999999998"/>
        <n v="3553.98"/>
        <n v="4696.63"/>
        <n v="4308.09"/>
        <n v="3947.3199999999997"/>
        <n v="3642.34"/>
        <n v="3023.41"/>
        <n v="2896.2"/>
        <n v="2863.83"/>
        <n v="2727.4"/>
        <n v="2632.26"/>
        <n v="2518.87"/>
        <n v="2274.5699999999997"/>
        <n v="5161.95"/>
        <n v="5748.48"/>
        <n v="4986.3"/>
        <n v="4607.34"/>
        <n v="4379.04"/>
        <n v="4073.97"/>
        <n v="3433.04"/>
        <n v="3366.81"/>
        <n v="3039.27"/>
        <n v="3030.66"/>
        <n v="2736.84"/>
        <n v="2539.81"/>
        <n v="2117.52"/>
        <n v="2082.62"/>
        <n v="5094.12"/>
        <n v="4965.3600000000006"/>
        <n v="4902.6000000000004"/>
        <n v="4467.58"/>
        <n v="4431.7800000000007"/>
        <n v="4216.32"/>
        <n v="3669.25"/>
        <n v="2885.32"/>
        <n v="2757.3"/>
        <n v="2604.81"/>
        <n v="2120.4300000000003"/>
        <n v="2105.61"/>
        <n v="3241.3"/>
        <n v="2033.72"/>
        <n v="2460.7200000000003"/>
        <n v="4031.04"/>
        <n v="3262.71"/>
        <n v="1957.47"/>
        <n v="4938.51"/>
        <n v="4524.0599999999995"/>
        <n v="2571.59"/>
        <n v="2296.58"/>
        <n v="5137.4400000000005"/>
        <n v="5005.45"/>
        <n v="4863.2"/>
        <n v="4730.37"/>
        <n v="3785.9300000000003"/>
        <n v="6020.3"/>
        <n v="5744.99"/>
        <n v="5549.48"/>
        <n v="5525.54"/>
        <n v="4832.0300000000007"/>
        <n v="4826.05"/>
        <n v="4425.3899999999994"/>
        <n v="4099.67"/>
        <n v="3556.4700000000003"/>
        <n v="3397.49"/>
        <n v="3291.1400000000003"/>
        <n v="2844.51"/>
        <n v="2837.7"/>
        <n v="2828.3"/>
        <n v="2640.36"/>
        <n v="6016.3099999999995"/>
        <n v="5330.0300000000007"/>
        <n v="4830.32"/>
        <n v="4020.6400000000003"/>
        <n v="3863.59"/>
        <n v="3676.37"/>
        <n v="3301.7"/>
        <n v="3292.1800000000003"/>
        <n v="3169.08"/>
        <n v="2993.18"/>
        <n v="2872.19"/>
        <n v="2177.9299999999998"/>
        <n v="4736.3500000000004"/>
        <n v="3870.59"/>
        <n v="3362.63"/>
        <n v="3001.56"/>
        <n v="2848.25"/>
        <n v="2673.5"/>
        <n v="2204.7799999999997"/>
        <n v="6124.04"/>
        <n v="5605.34"/>
        <n v="5302.1"/>
        <n v="4521.07"/>
        <n v="4272.68"/>
        <n v="3019.01"/>
        <n v="2743.3"/>
        <n v="2359.4"/>
        <n v="4687.2299999999996"/>
        <n v="4652.63"/>
        <n v="4595.87"/>
        <n v="4359.17"/>
        <n v="4162.2700000000004"/>
        <n v="3809.45"/>
        <n v="3713.7200000000003"/>
        <n v="3610.34"/>
        <n v="3576.23"/>
        <n v="3263.21"/>
        <n v="2533.46"/>
        <n v="2466.94"/>
        <n v="5119.07"/>
        <n v="4928.04"/>
        <n v="4868.71"/>
        <n v="2816.59"/>
        <n v="3546.5"/>
        <n v="4867.1900000000005"/>
        <n v="4042.67"/>
        <n v="4009.7799999999997"/>
        <n v="3725.73"/>
        <n v="3172.57"/>
        <n v="2914.43"/>
        <n v="2197.88"/>
        <n v="5521.55"/>
        <n v="4753.54"/>
        <n v="4711.66"/>
        <n v="4577.75"/>
        <n v="4467.3600000000006"/>
        <n v="4156.75"/>
        <n v="3922.92"/>
        <n v="3591.37"/>
        <n v="3118.76"/>
        <n v="3046.4"/>
        <n v="2501.09"/>
        <n v="3249.35"/>
        <n v="2356.31"/>
        <n v="2324.3000000000002"/>
        <n v="2289.6"/>
        <n v="5298.1100000000006"/>
        <n v="4213.1000000000004"/>
        <n v="3435.7"/>
        <n v="2568.6"/>
        <n v="2533.04"/>
        <n v="3588.19"/>
        <n v="3537.3599999999997"/>
        <n v="2509.1"/>
        <n v="2446.31"/>
        <n v="5493.62"/>
        <n v="4425.4799999999996"/>
        <n v="3950.84"/>
        <n v="3734.7"/>
        <n v="5322.41"/>
        <n v="5235.16"/>
        <n v="4635.7700000000004"/>
        <n v="4331.24"/>
        <n v="4210.1100000000006"/>
        <n v="4184.8999999999996"/>
        <n v="3374.9300000000003"/>
        <n v="3186.5299999999997"/>
        <n v="2981.2200000000003"/>
        <n v="5134.5200000000004"/>
        <n v="4900.12"/>
        <n v="3940.37"/>
        <n v="3665.9300000000003"/>
        <n v="3552.31"/>
        <n v="3134.18"/>
        <n v="3071.36"/>
        <n v="3011.54"/>
        <n v="5956.46"/>
        <n v="4547.99"/>
        <n v="4512.7299999999996"/>
        <n v="4266.92"/>
        <n v="3945.5"/>
        <n v="3518.5699999999997"/>
        <n v="2959.68"/>
        <n v="2789.86"/>
        <n v="2707.76"/>
        <n v="2384.06"/>
        <n v="2258.19"/>
        <n v="2174.4299999999998"/>
        <n v="5621.3"/>
        <n v="4282.3899999999994"/>
        <n v="3368.01"/>
        <n v="3360.95"/>
        <n v="3259.8199999999997"/>
        <n v="2802.38"/>
        <n v="5573.42"/>
        <n v="4784.1900000000005"/>
        <n v="4418.3899999999994"/>
        <n v="3190.02"/>
        <n v="2912.45"/>
        <n v="2429.1999999999998"/>
        <n v="3753.98"/>
        <n v="4896.63"/>
        <n v="4508.09"/>
        <n v="4147.32"/>
        <n v="3842.34"/>
        <n v="3223.41"/>
        <n v="3096.2"/>
        <n v="3063.83"/>
        <n v="2927.4"/>
        <n v="2832.26"/>
        <n v="2718.87"/>
        <n v="2474.5699999999997"/>
        <n v="5361.95"/>
        <n v="5948.48"/>
        <n v="5186.3"/>
        <n v="4807.34"/>
        <n v="4579.04"/>
        <n v="4273.9699999999993"/>
        <n v="3633.04"/>
        <n v="3566.81"/>
        <n v="3239.27"/>
        <n v="3230.66"/>
        <n v="2936.84"/>
        <n v="2739.81"/>
        <n v="2317.52"/>
        <n v="2282.62"/>
        <n v="5294.12"/>
        <n v="5165.3600000000006"/>
        <n v="5102.6000000000004"/>
        <n v="4667.58"/>
        <n v="4631.7800000000007"/>
        <n v="4416.32"/>
        <n v="3869.25"/>
        <n v="3085.32"/>
        <n v="2957.3"/>
        <n v="2804.81"/>
        <n v="2320.4300000000003"/>
        <n v="2305.61"/>
        <n v="3441.3"/>
        <n v="2233.7200000000003"/>
        <n v="2660.7200000000003"/>
        <n v="4231.04"/>
        <n v="3462.71"/>
        <n v="2157.4700000000003"/>
        <n v="5038.51"/>
        <n v="4624.0599999999995"/>
        <n v="2671.59"/>
        <n v="2396.58"/>
        <n v="5237.4400000000005"/>
        <n v="5105.45"/>
        <n v="4963.2"/>
        <n v="4830.37"/>
        <n v="3885.9300000000003"/>
        <n v="6120.3"/>
        <n v="5844.99"/>
        <n v="5649.48"/>
        <n v="5625.54"/>
        <n v="4932.0300000000007"/>
        <n v="4926.05"/>
        <n v="4525.3899999999994"/>
        <n v="4199.67"/>
        <n v="3656.4700000000003"/>
        <n v="3497.49"/>
        <n v="3391.1400000000003"/>
        <n v="2944.51"/>
        <n v="2937.7"/>
        <n v="2928.3"/>
        <n v="2740.36"/>
        <n v="6116.3099999999995"/>
        <n v="5430.0300000000007"/>
        <n v="4930.32"/>
        <n v="4120.6400000000003"/>
        <n v="3963.59"/>
        <n v="3776.37"/>
        <n v="3401.7"/>
        <n v="3392.1800000000003"/>
        <n v="3269.08"/>
        <n v="3093.18"/>
        <n v="2972.19"/>
        <n v="2277.9299999999998"/>
        <n v="4836.3500000000004"/>
        <n v="3970.59"/>
        <n v="3462.63"/>
        <n v="3101.56"/>
        <n v="2948.25"/>
        <n v="2773.5"/>
        <n v="2304.7799999999997"/>
        <n v="6224.04"/>
        <n v="5705.34"/>
        <n v="5402.1"/>
        <n v="4621.07"/>
        <n v="4372.68"/>
        <n v="3119.01"/>
        <n v="2843.3"/>
        <n v="2459.4"/>
        <n v="4787.2299999999996"/>
        <n v="4752.63"/>
        <n v="4695.87"/>
        <n v="4459.17"/>
        <n v="4262.2700000000004"/>
        <n v="3909.45"/>
        <n v="3813.7200000000003"/>
        <n v="3710.34"/>
        <n v="3676.23"/>
        <n v="3363.21"/>
        <n v="2633.46"/>
        <n v="2566.94"/>
        <n v="5219.07"/>
        <n v="5028.04"/>
        <n v="4968.71"/>
        <n v="2916.59"/>
        <n v="3646.5"/>
        <n v="4967.1900000000005"/>
        <n v="4142.67"/>
        <n v="4109.78"/>
        <n v="3825.73"/>
        <n v="3272.57"/>
        <n v="3014.43"/>
        <n v="2297.88"/>
        <n v="5621.55"/>
        <n v="4853.54"/>
        <n v="4811.66"/>
        <n v="4677.75"/>
        <n v="4567.3600000000006"/>
        <n v="4256.75"/>
        <n v="4022.92"/>
        <n v="3691.37"/>
        <n v="3218.76"/>
        <n v="3146.4"/>
        <n v="2601.09"/>
        <n v="3349.35"/>
        <n v="2456.31"/>
        <n v="2424.3000000000002"/>
        <n v="2389.6"/>
        <n v="5398.1100000000006"/>
        <n v="4313.1000000000004"/>
        <n v="3535.7"/>
        <n v="2668.6"/>
        <n v="2633.04"/>
        <n v="3688.19"/>
        <n v="3637.3599999999997"/>
        <n v="2609.1"/>
        <n v="2546.31"/>
        <n v="5593.62"/>
        <n v="4525.4799999999996"/>
        <n v="4050.84"/>
        <n v="3834.7"/>
        <n v="5422.41"/>
        <n v="5335.16"/>
        <n v="4735.7700000000004"/>
        <n v="4431.24"/>
        <n v="4310.1100000000006"/>
        <n v="4284.8999999999996"/>
        <n v="3474.9300000000003"/>
        <n v="3286.5299999999997"/>
        <n v="3081.2200000000003"/>
        <n v="5234.5200000000004"/>
        <n v="5000.12"/>
        <n v="4040.37"/>
        <n v="3765.9300000000003"/>
        <n v="3652.31"/>
        <n v="3234.18"/>
        <n v="3171.36"/>
        <n v="3111.54"/>
        <n v="6056.46"/>
        <n v="4647.99"/>
        <n v="4612.7299999999996"/>
        <n v="4366.92"/>
        <n v="4045.5"/>
        <n v="3618.5699999999997"/>
        <n v="3059.68"/>
        <n v="2889.86"/>
        <n v="2807.76"/>
        <n v="2484.06"/>
        <n v="2358.19"/>
        <n v="2274.4299999999998"/>
        <n v="5721.3"/>
        <n v="4382.3899999999994"/>
        <n v="3468.01"/>
        <n v="3460.95"/>
        <n v="3359.8199999999997"/>
        <n v="2902.38"/>
        <n v="5673.42"/>
        <n v="4884.1900000000005"/>
        <n v="4518.3899999999994"/>
        <n v="3290.02"/>
        <n v="3012.45"/>
        <n v="2529.1999999999998"/>
        <n v="3853.98"/>
        <n v="4996.63"/>
        <n v="4608.09"/>
        <n v="4247.32"/>
        <n v="3942.34"/>
        <n v="3323.41"/>
        <n v="3196.2"/>
        <n v="3163.83"/>
        <n v="3027.4"/>
        <n v="2932.26"/>
        <n v="2818.87"/>
        <n v="2574.5699999999997"/>
        <n v="5461.95"/>
        <n v="6048.48"/>
        <n v="5286.3"/>
        <n v="4907.34"/>
        <n v="4679.04"/>
        <n v="4373.9699999999993"/>
        <n v="3733.04"/>
        <n v="3666.81"/>
        <n v="3339.27"/>
        <n v="3330.66"/>
        <n v="3036.84"/>
        <n v="2839.81"/>
        <n v="2417.52"/>
        <n v="2382.62"/>
        <n v="5394.12"/>
        <n v="5265.3600000000006"/>
        <n v="5202.6000000000004"/>
        <n v="4767.58"/>
        <n v="4731.7800000000007"/>
        <n v="4516.32"/>
        <n v="3969.25"/>
        <n v="3185.32"/>
        <n v="3057.3"/>
        <n v="2904.81"/>
        <n v="2420.4300000000003"/>
        <n v="2405.61"/>
        <n v="3541.3"/>
        <n v="2333.7200000000003"/>
        <n v="2760.7200000000003"/>
        <n v="4331.04"/>
        <n v="3562.71"/>
        <n v="2257.4700000000003"/>
        <n v="4742.1900000000005"/>
        <n v="3917.67"/>
        <n v="4399.0599999999995"/>
        <n v="2446.59"/>
        <n v="4396.07"/>
        <n v="2408.46"/>
        <n v="2341.94"/>
        <n v="4880.45"/>
        <n v="3660.9300000000003"/>
        <n v="2960.32"/>
        <n v="5895.3"/>
        <n v="5619.99"/>
        <n v="5424.48"/>
        <n v="5400.54"/>
        <n v="4300.3899999999994"/>
        <n v="3431.4700000000003"/>
        <n v="3272.49"/>
        <n v="2719.51"/>
        <n v="2712.7"/>
        <n v="2703.3"/>
        <n v="2515.36"/>
        <n v="5197.41"/>
        <n v="4085.11"/>
        <n v="3061.5299999999997"/>
        <n v="2164.6"/>
        <n v="5891.3099999999995"/>
        <n v="3551.37"/>
        <n v="3176.7"/>
        <n v="2747.19"/>
        <n v="2052.9299999999998"/>
        <n v="3745.59"/>
        <n v="2723.25"/>
        <n v="2548.5"/>
        <n v="3047.57"/>
        <n v="4813.51"/>
        <n v="3114.27"/>
        <n v="2157.62"/>
        <n v="5012.4400000000005"/>
        <n v="4628.54"/>
        <n v="4300.4799999999996"/>
        <n v="3825.84"/>
        <n v="2921.4"/>
        <n v="5999.04"/>
        <n v="5480.34"/>
        <n v="4147.68"/>
        <n v="3235.95"/>
        <n v="3134.8199999999997"/>
        <n v="2618.3000000000002"/>
        <n v="2234.4"/>
        <n v="4562.2299999999996"/>
        <n v="4527.63"/>
        <n v="4470.87"/>
        <n v="3684.45"/>
        <n v="3588.7200000000003"/>
        <n v="3485.34"/>
        <n v="2304.1999999999998"/>
        <n v="4291.32"/>
        <n v="2195.4300000000003"/>
        <n v="3166.1400000000003"/>
        <n v="5110.16"/>
        <n v="4206.24"/>
        <n v="4059.9"/>
        <n v="5173.1100000000006"/>
        <n v="2691.59"/>
        <n v="2349.5699999999997"/>
        <n v="5205.0300000000007"/>
        <n v="4705.32"/>
        <n v="2868.18"/>
        <n v="3421.5"/>
        <n v="3237.63"/>
        <n v="2079.7799999999997"/>
        <n v="5236.95"/>
        <n v="3600.73"/>
        <n v="2789.43"/>
        <n v="2321.31"/>
        <n v="4586.66"/>
        <n v="4452.75"/>
        <n v="4342.3600000000006"/>
        <n v="3466.37"/>
        <n v="2993.76"/>
        <n v="2376.09"/>
        <n v="5177.1000000000004"/>
        <n v="4293.3899999999994"/>
        <n v="2180.61"/>
        <n v="3310.7"/>
        <n v="2443.6"/>
        <n v="4994.07"/>
        <n v="4771.63"/>
        <n v="4022.3199999999997"/>
        <n v="3098.41"/>
        <n v="4106.04"/>
        <n v="3167.1800000000003"/>
        <n v="3820.5"/>
        <n v="3463.19"/>
        <n v="3412.3599999999997"/>
        <n v="2072.88"/>
        <n v="5061.3"/>
        <n v="3609.7"/>
        <n v="4157.3899999999994"/>
        <n v="2894.01"/>
        <n v="4701.05"/>
        <n v="3974.67"/>
        <n v="4510.7700000000004"/>
        <n v="2231.31"/>
        <n v="3540.9300000000003"/>
        <n v="3427.31"/>
        <n v="4743.71"/>
        <n v="2971.2"/>
        <n v="5831.46"/>
        <n v="4611.3500000000004"/>
        <n v="4422.99"/>
        <n v="3393.5699999999997"/>
        <n v="2664.86"/>
        <n v="2582.7600000000002"/>
        <n v="2133.19"/>
        <n v="2049.4299999999998"/>
        <n v="2384.1"/>
        <n v="4682.34"/>
        <n v="2171.58"/>
        <n v="5368.62"/>
        <n v="4031.75"/>
        <n v="5496.3"/>
        <n v="3243.01"/>
        <n v="2677.38"/>
        <n v="5448.42"/>
        <n v="4037.27"/>
        <n v="3065.02"/>
        <n v="2787.45"/>
        <n v="4977.6000000000004"/>
        <n v="4738.2"/>
        <n v="3744.25"/>
        <n v="3628.98"/>
        <n v="2108.7200000000003"/>
        <n v="2856.2200000000003"/>
        <n v="4775.12"/>
        <n v="4088.1"/>
        <n v="3815.37"/>
        <n v="3009.18"/>
        <n v="2946.36"/>
        <n v="2886.54"/>
        <n v="4803.04"/>
        <n v="4383.09"/>
        <n v="3717.34"/>
        <n v="2802.4"/>
        <n v="2707.26"/>
        <n v="2593.87"/>
        <n v="3895.6400000000003"/>
        <n v="3044.08"/>
        <n v="4387.7299999999996"/>
        <n v="4141.92"/>
        <n v="2876.56"/>
        <n v="2834.68"/>
        <n v="2259.06"/>
        <n v="3884.7799999999997"/>
        <n v="5823.48"/>
        <n v="4454.04"/>
        <n v="4148.9699999999993"/>
        <n v="3508.04"/>
        <n v="3441.81"/>
        <n v="3105.66"/>
        <n v="2811.84"/>
        <n v="2614.81"/>
        <n v="2192.52"/>
        <n v="5396.55"/>
        <n v="3797.92"/>
        <n v="4659.1900000000005"/>
        <n v="4234.17"/>
        <n v="3138.21"/>
        <n v="5169.12"/>
        <n v="5040.3600000000006"/>
        <n v="4605.37"/>
        <n v="4542.58"/>
        <n v="4506.7800000000007"/>
        <n v="2832.3"/>
        <n v="2679.81"/>
        <n v="4707.0300000000007"/>
        <n v="3316.3"/>
        <n v="3249.9300000000003"/>
        <n v="3124.35"/>
        <n v="2535.7200000000003"/>
        <n v="2199.3000000000002"/>
        <n v="5009.5200000000004"/>
        <n v="2408.04"/>
        <n v="2938.83"/>
        <n v="3738.59"/>
        <n v="3337.71"/>
        <n v="2032.47"/>
        <n v="3122.3599999999997"/>
        <n v="2757.57"/>
        <n v="2156.59"/>
        <n v="1881.58"/>
        <n v="3370.9300000000003"/>
        <n v="3684.67"/>
        <n v="3141.4700000000003"/>
        <n v="2982.49"/>
        <n v="2429.5100000000002"/>
        <n v="2422.6999999999998"/>
        <n v="2413.3000000000002"/>
        <n v="2225.36"/>
        <n v="2834.35"/>
        <n v="3605.6400000000003"/>
        <n v="3448.59"/>
        <n v="3261.37"/>
        <n v="2578.1799999999998"/>
        <n v="2457.19"/>
        <n v="1762.9299999999998"/>
        <n v="3455.59"/>
        <n v="2586.56"/>
        <n v="2433.25"/>
        <n v="2258.5"/>
        <n v="1789.78"/>
        <n v="2824.27"/>
        <n v="2703.76"/>
        <n v="2953.01"/>
        <n v="2945.95"/>
        <n v="2328.3000000000002"/>
        <n v="1944.4"/>
        <n v="3747.27"/>
        <n v="3394.45"/>
        <n v="3298.7200000000003"/>
        <n v="3195.34"/>
        <n v="3161.23"/>
        <n v="2118.46"/>
        <n v="2051.94"/>
        <n v="2876.1400000000003"/>
        <n v="3020.7"/>
        <n v="2648.83"/>
        <n v="2401.59"/>
        <n v="3131.5"/>
        <n v="3627.67"/>
        <n v="3594.7799999999997"/>
        <n v="3310.73"/>
        <n v="2499.4299999999998"/>
        <n v="1782.88"/>
        <n v="3741.75"/>
        <n v="3507.92"/>
        <n v="3176.37"/>
        <n v="2086.09"/>
        <n v="2844.8199999999997"/>
        <n v="2775.02"/>
        <n v="3026.3"/>
        <n v="2959.9300000000003"/>
        <n v="1941.31"/>
        <n v="1909.3"/>
        <n v="1874.6"/>
        <n v="2153.6"/>
        <n v="2118.04"/>
        <n v="3173.19"/>
        <n v="2094.1"/>
        <n v="2031.31"/>
        <n v="3535.84"/>
        <n v="3319.7"/>
        <n v="3769.9"/>
        <n v="2771.5299999999997"/>
        <n v="2566.2200000000003"/>
        <n v="3525.37"/>
        <n v="3250.9300000000003"/>
        <n v="3137.31"/>
        <n v="2596.54"/>
        <n v="2681.2"/>
        <n v="2886.7"/>
        <n v="3530.5"/>
        <n v="2544.6799999999998"/>
        <n v="2374.86"/>
        <n v="2292.7600000000002"/>
        <n v="1969.06"/>
        <n v="1843.19"/>
        <n v="1759.4299999999998"/>
        <n v="2815.66"/>
        <n v="2631.4"/>
        <n v="2387.38"/>
        <n v="2497.4499999999998"/>
        <n v="2014.2"/>
        <n v="3338.98"/>
        <n v="2670.32"/>
        <n v="3732.3199999999997"/>
        <n v="3427.34"/>
        <n v="2808.41"/>
        <n v="2512.4"/>
        <n v="2417.2600000000002"/>
        <n v="2303.87"/>
        <n v="2059.5699999999997"/>
        <n v="3047.71"/>
        <n v="2754.08"/>
        <n v="3103.5699999999997"/>
        <n v="2947.63"/>
        <n v="3218.04"/>
        <n v="3151.81"/>
        <n v="2521.84"/>
        <n v="2324.81"/>
        <n v="1902.52"/>
        <n v="1867.62"/>
        <n v="2604.0100000000002"/>
        <n v="2848.21"/>
        <n v="3454.25"/>
        <n v="2542.3000000000002"/>
        <n v="2389.81"/>
        <n v="1905.43"/>
        <n v="1890.6100000000001"/>
        <n v="1818.72"/>
        <n v="2245.7200000000003"/>
        <n v="2719.18"/>
        <n v="2656.36"/>
        <n v="2877.1800000000003"/>
        <n v="1742.47"/>
        <n v="4109.0599999999995"/>
        <n v="5605.3"/>
        <n v="5329.99"/>
        <n v="5134.4799999999996"/>
        <n v="5110.54"/>
        <n v="4411.05"/>
        <n v="4010.39"/>
        <n v="4820.16"/>
        <n v="4481.63"/>
        <n v="5601.3099999999995"/>
        <n v="4915.0300000000007"/>
        <n v="4338.54"/>
        <n v="5709.04"/>
        <n v="5190.34"/>
        <n v="4106.07"/>
        <n v="3857.68"/>
        <n v="4272.2299999999996"/>
        <n v="4180.87"/>
        <n v="3944.17"/>
        <n v="4879.12"/>
        <n v="4750.3600000000006"/>
        <n v="4590.45"/>
        <n v="4719.5200000000004"/>
        <n v="4453.71"/>
        <n v="4771.3"/>
        <n v="5106.55"/>
        <n v="4162.75"/>
        <n v="4052.36"/>
        <n v="4417.0300000000007"/>
        <n v="4883.1100000000006"/>
        <n v="3798.1"/>
        <n v="4513.04"/>
        <n v="4321.3500000000004"/>
        <n v="5078.62"/>
        <n v="4010.48"/>
        <n v="4220.7700000000004"/>
        <n v="3916.24"/>
        <n v="3795.11"/>
        <n v="4704.07"/>
        <n v="4415.32"/>
        <n v="5541.46"/>
        <n v="4132.99"/>
        <n v="4097.7299999999996"/>
        <n v="3851.92"/>
        <n v="4452.1900000000005"/>
        <n v="4392.34"/>
        <n v="5206.3"/>
        <n v="4887.1000000000004"/>
        <n v="3867.39"/>
        <n v="5158.42"/>
        <n v="4003.39"/>
        <n v="4448.2"/>
        <n v="4315.37"/>
        <n v="4252.58"/>
        <n v="4485.12"/>
        <n v="4093.09"/>
        <n v="4946.95"/>
        <n v="5533.48"/>
        <n v="4523.51"/>
        <n v="4164.04"/>
        <n v="3858.97"/>
        <n v="4722.4400000000005"/>
        <n v="4296.66"/>
        <n v="4369.1900000000005"/>
        <n v="4237.63"/>
        <n v="4687.6000000000004"/>
        <n v="4216.7800000000007"/>
        <n v="4001.32"/>
        <n v="4907.41"/>
        <n v="3816.04"/>
        <n v="4242.67"/>
        <n v="3788.19"/>
        <n v="2939.81"/>
        <n v="2771.59"/>
        <n v="2496.58"/>
        <n v="3913.7200000000003"/>
        <n v="3157.3"/>
        <n v="4299.67"/>
        <n v="3597.49"/>
        <n v="3491.1400000000003"/>
        <n v="4140.37"/>
        <n v="3501.7"/>
        <n v="3492.1800000000003"/>
        <n v="3369.08"/>
        <n v="3193.18"/>
        <n v="3072.19"/>
        <n v="2377.9299999999998"/>
        <n v="4145.5"/>
        <n v="4070.59"/>
        <n v="3718.5699999999997"/>
        <n v="3562.63"/>
        <n v="3201.56"/>
        <n v="2404.7799999999997"/>
        <n v="4472.68"/>
        <n v="3219.01"/>
        <n v="2559.4"/>
        <n v="4559.17"/>
        <n v="4362.2700000000004"/>
        <n v="3463.21"/>
        <n v="3112.45"/>
        <n v="2666.94"/>
        <n v="3985.9300000000003"/>
        <n v="3004.81"/>
        <n v="3756.4700000000003"/>
        <n v="3044.51"/>
        <n v="2733.04"/>
        <n v="3032.26"/>
        <n v="2918.87"/>
        <n v="4063.59"/>
        <n v="3876.37"/>
        <n v="3048.25"/>
        <n v="2989.86"/>
        <n v="3372.57"/>
        <n v="3114.43"/>
        <n v="2397.88"/>
        <n v="4356.75"/>
        <n v="4150.84"/>
        <n v="4122.92"/>
        <n v="3934.7"/>
        <n v="3318.76"/>
        <n v="3246.4"/>
        <n v="3810.34"/>
        <n v="3449.35"/>
        <n v="2860.7200000000003"/>
        <n v="2556.31"/>
        <n v="2524.3000000000002"/>
        <n v="2489.6"/>
        <n v="4413.1000000000004"/>
        <n v="3635.7"/>
        <n v="2709.1"/>
        <n v="3791.37"/>
        <n v="3028.3"/>
        <n v="2840.36"/>
        <n v="4531.24"/>
        <n v="4410.1100000000006"/>
        <n v="4384.8999999999996"/>
        <n v="3574.9300000000003"/>
        <n v="3386.5299999999997"/>
        <n v="3181.2200000000003"/>
        <n v="3752.31"/>
        <n v="3334.18"/>
        <n v="3271.36"/>
        <n v="3211.54"/>
        <n v="4042.34"/>
        <n v="4466.92"/>
        <n v="3746.5"/>
        <n v="3159.68"/>
        <n v="2907.76"/>
        <n v="2873.5"/>
        <n v="2584.06"/>
        <n v="2458.19"/>
        <n v="2374.4299999999998"/>
        <n v="4209.78"/>
        <n v="3925.73"/>
        <n v="2646.31"/>
        <n v="3833.04"/>
        <n v="2701.09"/>
        <n v="4482.3899999999994"/>
        <n v="3568.01"/>
        <n v="3560.95"/>
        <n v="3459.8199999999997"/>
        <n v="2943.3"/>
        <n v="4618.3899999999994"/>
        <n v="3776.23"/>
        <n v="3390.02"/>
        <n v="3865.9300000000003"/>
        <n v="2768.6"/>
        <n v="4347.32"/>
        <n v="3423.41"/>
        <n v="3296.2"/>
        <n v="3263.83"/>
        <n v="3127.4"/>
        <n v="3662.71"/>
        <n v="3737.3599999999997"/>
        <n v="4473.9699999999993"/>
        <n v="3766.81"/>
        <n v="3439.27"/>
        <n v="3430.66"/>
        <n v="3136.84"/>
        <n v="2517.52"/>
        <n v="2482.62"/>
        <n v="3002.38"/>
        <n v="4009.45"/>
        <n v="2733.46"/>
        <n v="2629.2"/>
        <n v="4616.32"/>
        <n v="4069.25"/>
        <n v="3953.98"/>
        <n v="3285.32"/>
        <n v="2520.4300000000003"/>
        <n v="2505.61"/>
        <n v="3641.3"/>
        <n v="3037.7"/>
        <n v="2433.7200000000003"/>
        <n v="3016.59"/>
        <n v="2674.5699999999997"/>
        <n v="4431.04"/>
        <n v="4220.6400000000003"/>
        <n v="2357.4700000000003"/>
      </sharedItems>
    </cacheField>
    <cacheField name="GM%" numFmtId="9">
      <sharedItems containsSemiMixedTypes="0" containsString="0" containsNumber="1" minValue="0.46802122552521941" maxValue="0.99833934291917736"/>
    </cacheField>
    <cacheField name="Profits" numFmtId="0" formula="Revenue-Cost" databaseField="0"/>
  </cacheFields>
  <extLst>
    <ext xmlns:x14="http://schemas.microsoft.com/office/spreadsheetml/2009/9/main" uri="{725AE2AE-9491-48be-B2B4-4EB974FC3084}">
      <x14:pivotCacheDefinition pivotCacheId="1073860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28">
  <r>
    <x v="0"/>
    <x v="0"/>
    <x v="0"/>
    <x v="0"/>
    <x v="0"/>
    <x v="0"/>
    <x v="0"/>
    <x v="0"/>
    <x v="0"/>
    <n v="0.72771869451410365"/>
  </r>
  <r>
    <x v="0"/>
    <x v="0"/>
    <x v="0"/>
    <x v="0"/>
    <x v="0"/>
    <x v="1"/>
    <x v="0"/>
    <x v="0"/>
    <x v="1"/>
    <n v="0.75556052559663356"/>
  </r>
  <r>
    <x v="0"/>
    <x v="0"/>
    <x v="0"/>
    <x v="1"/>
    <x v="1"/>
    <x v="2"/>
    <x v="1"/>
    <x v="1"/>
    <x v="2"/>
    <n v="0.896127843871246"/>
  </r>
  <r>
    <x v="0"/>
    <x v="0"/>
    <x v="0"/>
    <x v="1"/>
    <x v="2"/>
    <x v="3"/>
    <x v="2"/>
    <x v="2"/>
    <x v="3"/>
    <n v="0.94588811226297065"/>
  </r>
  <r>
    <x v="0"/>
    <x v="0"/>
    <x v="0"/>
    <x v="1"/>
    <x v="1"/>
    <x v="4"/>
    <x v="3"/>
    <x v="3"/>
    <x v="4"/>
    <n v="0.53061886918200651"/>
  </r>
  <r>
    <x v="0"/>
    <x v="1"/>
    <x v="0"/>
    <x v="1"/>
    <x v="1"/>
    <x v="5"/>
    <x v="4"/>
    <x v="4"/>
    <x v="5"/>
    <n v="0.9455259889454074"/>
  </r>
  <r>
    <x v="0"/>
    <x v="1"/>
    <x v="0"/>
    <x v="1"/>
    <x v="2"/>
    <x v="6"/>
    <x v="5"/>
    <x v="5"/>
    <x v="6"/>
    <n v="0.51232995387847191"/>
  </r>
  <r>
    <x v="0"/>
    <x v="1"/>
    <x v="0"/>
    <x v="0"/>
    <x v="3"/>
    <x v="7"/>
    <x v="6"/>
    <x v="6"/>
    <x v="7"/>
    <n v="0.51677994149022766"/>
  </r>
  <r>
    <x v="0"/>
    <x v="2"/>
    <x v="0"/>
    <x v="0"/>
    <x v="3"/>
    <x v="8"/>
    <x v="7"/>
    <x v="7"/>
    <x v="8"/>
    <n v="0.58938895585200923"/>
  </r>
  <r>
    <x v="0"/>
    <x v="2"/>
    <x v="0"/>
    <x v="0"/>
    <x v="3"/>
    <x v="9"/>
    <x v="7"/>
    <x v="7"/>
    <x v="9"/>
    <n v="0.63648557020075125"/>
  </r>
  <r>
    <x v="0"/>
    <x v="2"/>
    <x v="0"/>
    <x v="0"/>
    <x v="3"/>
    <x v="10"/>
    <x v="8"/>
    <x v="8"/>
    <x v="10"/>
    <n v="0.92958020602213087"/>
  </r>
  <r>
    <x v="0"/>
    <x v="2"/>
    <x v="0"/>
    <x v="1"/>
    <x v="2"/>
    <x v="11"/>
    <x v="9"/>
    <x v="9"/>
    <x v="11"/>
    <n v="0.51496204077331253"/>
  </r>
  <r>
    <x v="0"/>
    <x v="2"/>
    <x v="0"/>
    <x v="1"/>
    <x v="2"/>
    <x v="12"/>
    <x v="10"/>
    <x v="10"/>
    <x v="12"/>
    <n v="0.5310210989500409"/>
  </r>
  <r>
    <x v="0"/>
    <x v="2"/>
    <x v="0"/>
    <x v="1"/>
    <x v="1"/>
    <x v="13"/>
    <x v="11"/>
    <x v="11"/>
    <x v="13"/>
    <n v="0.53100353096708797"/>
  </r>
  <r>
    <x v="0"/>
    <x v="3"/>
    <x v="0"/>
    <x v="1"/>
    <x v="2"/>
    <x v="14"/>
    <x v="12"/>
    <x v="12"/>
    <x v="14"/>
    <n v="0.97766655045072448"/>
  </r>
  <r>
    <x v="0"/>
    <x v="3"/>
    <x v="0"/>
    <x v="0"/>
    <x v="3"/>
    <x v="15"/>
    <x v="13"/>
    <x v="13"/>
    <x v="15"/>
    <n v="0.85603162678148004"/>
  </r>
  <r>
    <x v="0"/>
    <x v="3"/>
    <x v="0"/>
    <x v="1"/>
    <x v="2"/>
    <x v="16"/>
    <x v="14"/>
    <x v="14"/>
    <x v="16"/>
    <n v="0.51638029278578346"/>
  </r>
  <r>
    <x v="0"/>
    <x v="3"/>
    <x v="0"/>
    <x v="1"/>
    <x v="2"/>
    <x v="0"/>
    <x v="15"/>
    <x v="15"/>
    <x v="17"/>
    <n v="0.51970273043977866"/>
  </r>
  <r>
    <x v="0"/>
    <x v="3"/>
    <x v="0"/>
    <x v="1"/>
    <x v="2"/>
    <x v="6"/>
    <x v="16"/>
    <x v="16"/>
    <x v="18"/>
    <n v="0.98074976942243886"/>
  </r>
  <r>
    <x v="0"/>
    <x v="3"/>
    <x v="0"/>
    <x v="1"/>
    <x v="1"/>
    <x v="17"/>
    <x v="17"/>
    <x v="17"/>
    <x v="19"/>
    <n v="0.52140176309382191"/>
  </r>
  <r>
    <x v="0"/>
    <x v="3"/>
    <x v="0"/>
    <x v="0"/>
    <x v="3"/>
    <x v="18"/>
    <x v="18"/>
    <x v="18"/>
    <x v="20"/>
    <n v="0.50609568930339133"/>
  </r>
  <r>
    <x v="0"/>
    <x v="3"/>
    <x v="0"/>
    <x v="1"/>
    <x v="1"/>
    <x v="19"/>
    <x v="19"/>
    <x v="19"/>
    <x v="21"/>
    <n v="0.53296378099058805"/>
  </r>
  <r>
    <x v="0"/>
    <x v="4"/>
    <x v="1"/>
    <x v="1"/>
    <x v="2"/>
    <x v="20"/>
    <x v="20"/>
    <x v="20"/>
    <x v="22"/>
    <n v="0.47468354430379744"/>
  </r>
  <r>
    <x v="0"/>
    <x v="4"/>
    <x v="1"/>
    <x v="0"/>
    <x v="0"/>
    <x v="0"/>
    <x v="21"/>
    <x v="21"/>
    <x v="23"/>
    <n v="0.96603723159224131"/>
  </r>
  <r>
    <x v="0"/>
    <x v="4"/>
    <x v="1"/>
    <x v="1"/>
    <x v="2"/>
    <x v="21"/>
    <x v="22"/>
    <x v="22"/>
    <x v="24"/>
    <n v="0.52066038324902031"/>
  </r>
  <r>
    <x v="0"/>
    <x v="4"/>
    <x v="1"/>
    <x v="1"/>
    <x v="1"/>
    <x v="22"/>
    <x v="23"/>
    <x v="23"/>
    <x v="25"/>
    <n v="0.52042703371413723"/>
  </r>
  <r>
    <x v="0"/>
    <x v="4"/>
    <x v="1"/>
    <x v="1"/>
    <x v="1"/>
    <x v="23"/>
    <x v="24"/>
    <x v="24"/>
    <x v="26"/>
    <n v="0.52385748283638167"/>
  </r>
  <r>
    <x v="0"/>
    <x v="5"/>
    <x v="1"/>
    <x v="1"/>
    <x v="2"/>
    <x v="6"/>
    <x v="25"/>
    <x v="25"/>
    <x v="27"/>
    <n v="0.51792808617317487"/>
  </r>
  <r>
    <x v="0"/>
    <x v="5"/>
    <x v="1"/>
    <x v="1"/>
    <x v="1"/>
    <x v="24"/>
    <x v="26"/>
    <x v="26"/>
    <x v="28"/>
    <n v="0.88810672909914778"/>
  </r>
  <r>
    <x v="0"/>
    <x v="5"/>
    <x v="1"/>
    <x v="1"/>
    <x v="2"/>
    <x v="0"/>
    <x v="27"/>
    <x v="27"/>
    <x v="29"/>
    <n v="0.51735161692671705"/>
  </r>
  <r>
    <x v="0"/>
    <x v="5"/>
    <x v="1"/>
    <x v="0"/>
    <x v="3"/>
    <x v="25"/>
    <x v="28"/>
    <x v="28"/>
    <x v="30"/>
    <n v="0.50372217728367608"/>
  </r>
  <r>
    <x v="0"/>
    <x v="5"/>
    <x v="1"/>
    <x v="1"/>
    <x v="2"/>
    <x v="26"/>
    <x v="29"/>
    <x v="29"/>
    <x v="31"/>
    <n v="0.53473369866775144"/>
  </r>
  <r>
    <x v="0"/>
    <x v="6"/>
    <x v="1"/>
    <x v="1"/>
    <x v="2"/>
    <x v="3"/>
    <x v="30"/>
    <x v="30"/>
    <x v="32"/>
    <n v="0.86540572112885406"/>
  </r>
  <r>
    <x v="0"/>
    <x v="6"/>
    <x v="1"/>
    <x v="1"/>
    <x v="2"/>
    <x v="27"/>
    <x v="31"/>
    <x v="31"/>
    <x v="33"/>
    <n v="0.84680563827907862"/>
  </r>
  <r>
    <x v="0"/>
    <x v="6"/>
    <x v="1"/>
    <x v="1"/>
    <x v="1"/>
    <x v="2"/>
    <x v="32"/>
    <x v="32"/>
    <x v="34"/>
    <n v="0.89208402533997888"/>
  </r>
  <r>
    <x v="0"/>
    <x v="3"/>
    <x v="1"/>
    <x v="1"/>
    <x v="2"/>
    <x v="28"/>
    <x v="27"/>
    <x v="27"/>
    <x v="29"/>
    <n v="0.51735161692671705"/>
  </r>
  <r>
    <x v="0"/>
    <x v="7"/>
    <x v="2"/>
    <x v="1"/>
    <x v="2"/>
    <x v="29"/>
    <x v="33"/>
    <x v="33"/>
    <x v="35"/>
    <n v="0.5131429676988154"/>
  </r>
  <r>
    <x v="0"/>
    <x v="7"/>
    <x v="2"/>
    <x v="0"/>
    <x v="0"/>
    <x v="30"/>
    <x v="34"/>
    <x v="34"/>
    <x v="36"/>
    <n v="0.67316156286929252"/>
  </r>
  <r>
    <x v="0"/>
    <x v="7"/>
    <x v="2"/>
    <x v="1"/>
    <x v="1"/>
    <x v="1"/>
    <x v="35"/>
    <x v="35"/>
    <x v="37"/>
    <n v="0.59969269338077713"/>
  </r>
  <r>
    <x v="0"/>
    <x v="7"/>
    <x v="2"/>
    <x v="1"/>
    <x v="2"/>
    <x v="28"/>
    <x v="33"/>
    <x v="33"/>
    <x v="38"/>
    <n v="0.58167696599773722"/>
  </r>
  <r>
    <x v="0"/>
    <x v="7"/>
    <x v="2"/>
    <x v="0"/>
    <x v="0"/>
    <x v="15"/>
    <x v="34"/>
    <x v="34"/>
    <x v="39"/>
    <n v="0.7124731167480296"/>
  </r>
  <r>
    <x v="0"/>
    <x v="7"/>
    <x v="2"/>
    <x v="1"/>
    <x v="1"/>
    <x v="30"/>
    <x v="35"/>
    <x v="35"/>
    <x v="40"/>
    <n v="0.64586904451891125"/>
  </r>
  <r>
    <x v="0"/>
    <x v="7"/>
    <x v="2"/>
    <x v="1"/>
    <x v="2"/>
    <x v="31"/>
    <x v="36"/>
    <x v="36"/>
    <x v="41"/>
    <n v="0.96275192934534648"/>
  </r>
  <r>
    <x v="0"/>
    <x v="7"/>
    <x v="2"/>
    <x v="1"/>
    <x v="2"/>
    <x v="31"/>
    <x v="37"/>
    <x v="37"/>
    <x v="42"/>
    <n v="0.51291751537009145"/>
  </r>
  <r>
    <x v="0"/>
    <x v="7"/>
    <x v="2"/>
    <x v="1"/>
    <x v="1"/>
    <x v="32"/>
    <x v="38"/>
    <x v="38"/>
    <x v="43"/>
    <n v="0.87283098327083741"/>
  </r>
  <r>
    <x v="0"/>
    <x v="7"/>
    <x v="2"/>
    <x v="1"/>
    <x v="2"/>
    <x v="33"/>
    <x v="39"/>
    <x v="39"/>
    <x v="44"/>
    <n v="0.5374827300624696"/>
  </r>
  <r>
    <x v="0"/>
    <x v="7"/>
    <x v="2"/>
    <x v="1"/>
    <x v="1"/>
    <x v="34"/>
    <x v="40"/>
    <x v="40"/>
    <x v="45"/>
    <n v="0.52985674934806259"/>
  </r>
  <r>
    <x v="0"/>
    <x v="7"/>
    <x v="2"/>
    <x v="1"/>
    <x v="1"/>
    <x v="35"/>
    <x v="41"/>
    <x v="41"/>
    <x v="46"/>
    <n v="0.5317801724788207"/>
  </r>
  <r>
    <x v="0"/>
    <x v="8"/>
    <x v="2"/>
    <x v="1"/>
    <x v="2"/>
    <x v="36"/>
    <x v="42"/>
    <x v="42"/>
    <x v="47"/>
    <n v="0.49491359982918237"/>
  </r>
  <r>
    <x v="0"/>
    <x v="8"/>
    <x v="2"/>
    <x v="1"/>
    <x v="1"/>
    <x v="37"/>
    <x v="43"/>
    <x v="43"/>
    <x v="48"/>
    <n v="0.49625690897642205"/>
  </r>
  <r>
    <x v="0"/>
    <x v="8"/>
    <x v="2"/>
    <x v="0"/>
    <x v="3"/>
    <x v="33"/>
    <x v="44"/>
    <x v="44"/>
    <x v="49"/>
    <n v="0.50430805667850864"/>
  </r>
  <r>
    <x v="0"/>
    <x v="8"/>
    <x v="2"/>
    <x v="0"/>
    <x v="0"/>
    <x v="15"/>
    <x v="45"/>
    <x v="45"/>
    <x v="50"/>
    <n v="0.63072247957075678"/>
  </r>
  <r>
    <x v="0"/>
    <x v="8"/>
    <x v="2"/>
    <x v="1"/>
    <x v="2"/>
    <x v="38"/>
    <x v="42"/>
    <x v="42"/>
    <x v="51"/>
    <n v="0.56828916608776281"/>
  </r>
  <r>
    <x v="0"/>
    <x v="8"/>
    <x v="2"/>
    <x v="1"/>
    <x v="1"/>
    <x v="36"/>
    <x v="43"/>
    <x v="43"/>
    <x v="52"/>
    <n v="0.56726296227735085"/>
  </r>
  <r>
    <x v="0"/>
    <x v="8"/>
    <x v="2"/>
    <x v="0"/>
    <x v="3"/>
    <x v="29"/>
    <x v="44"/>
    <x v="44"/>
    <x v="53"/>
    <n v="0.57135073425475802"/>
  </r>
  <r>
    <x v="0"/>
    <x v="8"/>
    <x v="2"/>
    <x v="0"/>
    <x v="0"/>
    <x v="39"/>
    <x v="45"/>
    <x v="45"/>
    <x v="54"/>
    <n v="0.680134134185853"/>
  </r>
  <r>
    <x v="0"/>
    <x v="8"/>
    <x v="2"/>
    <x v="1"/>
    <x v="1"/>
    <x v="11"/>
    <x v="46"/>
    <x v="46"/>
    <x v="55"/>
    <n v="0.95818162556385111"/>
  </r>
  <r>
    <x v="0"/>
    <x v="8"/>
    <x v="2"/>
    <x v="1"/>
    <x v="2"/>
    <x v="40"/>
    <x v="47"/>
    <x v="47"/>
    <x v="56"/>
    <n v="0.53450113103138852"/>
  </r>
  <r>
    <x v="0"/>
    <x v="8"/>
    <x v="2"/>
    <x v="0"/>
    <x v="3"/>
    <x v="41"/>
    <x v="27"/>
    <x v="48"/>
    <x v="57"/>
    <n v="0.5109405793626659"/>
  </r>
  <r>
    <x v="0"/>
    <x v="8"/>
    <x v="2"/>
    <x v="1"/>
    <x v="2"/>
    <x v="42"/>
    <x v="48"/>
    <x v="49"/>
    <x v="58"/>
    <n v="0.54494403970585681"/>
  </r>
  <r>
    <x v="0"/>
    <x v="9"/>
    <x v="2"/>
    <x v="1"/>
    <x v="1"/>
    <x v="43"/>
    <x v="49"/>
    <x v="50"/>
    <x v="59"/>
    <n v="0.90023986769589559"/>
  </r>
  <r>
    <x v="0"/>
    <x v="9"/>
    <x v="2"/>
    <x v="1"/>
    <x v="1"/>
    <x v="35"/>
    <x v="50"/>
    <x v="51"/>
    <x v="60"/>
    <n v="0.86024134613906156"/>
  </r>
  <r>
    <x v="0"/>
    <x v="9"/>
    <x v="2"/>
    <x v="1"/>
    <x v="1"/>
    <x v="44"/>
    <x v="51"/>
    <x v="52"/>
    <x v="61"/>
    <n v="0.91963610768692439"/>
  </r>
  <r>
    <x v="0"/>
    <x v="10"/>
    <x v="2"/>
    <x v="1"/>
    <x v="2"/>
    <x v="40"/>
    <x v="52"/>
    <x v="53"/>
    <x v="62"/>
    <n v="0.51859602934200277"/>
  </r>
  <r>
    <x v="0"/>
    <x v="10"/>
    <x v="2"/>
    <x v="1"/>
    <x v="1"/>
    <x v="45"/>
    <x v="53"/>
    <x v="54"/>
    <x v="63"/>
    <n v="0.51699264141773305"/>
  </r>
  <r>
    <x v="0"/>
    <x v="7"/>
    <x v="3"/>
    <x v="0"/>
    <x v="3"/>
    <x v="46"/>
    <x v="16"/>
    <x v="55"/>
    <x v="64"/>
    <n v="0.98448453170184413"/>
  </r>
  <r>
    <x v="0"/>
    <x v="7"/>
    <x v="3"/>
    <x v="1"/>
    <x v="1"/>
    <x v="39"/>
    <x v="54"/>
    <x v="56"/>
    <x v="65"/>
    <n v="0.94801027730405985"/>
  </r>
  <r>
    <x v="0"/>
    <x v="7"/>
    <x v="3"/>
    <x v="1"/>
    <x v="1"/>
    <x v="47"/>
    <x v="55"/>
    <x v="57"/>
    <x v="66"/>
    <n v="0.52477717722936634"/>
  </r>
  <r>
    <x v="0"/>
    <x v="8"/>
    <x v="3"/>
    <x v="0"/>
    <x v="0"/>
    <x v="48"/>
    <x v="56"/>
    <x v="58"/>
    <x v="67"/>
    <n v="0.92124493356222592"/>
  </r>
  <r>
    <x v="0"/>
    <x v="6"/>
    <x v="3"/>
    <x v="1"/>
    <x v="2"/>
    <x v="45"/>
    <x v="57"/>
    <x v="59"/>
    <x v="68"/>
    <n v="0.51306567923070812"/>
  </r>
  <r>
    <x v="0"/>
    <x v="9"/>
    <x v="3"/>
    <x v="1"/>
    <x v="2"/>
    <x v="0"/>
    <x v="58"/>
    <x v="60"/>
    <x v="69"/>
    <n v="0.48058542213040534"/>
  </r>
  <r>
    <x v="0"/>
    <x v="9"/>
    <x v="3"/>
    <x v="1"/>
    <x v="2"/>
    <x v="28"/>
    <x v="59"/>
    <x v="61"/>
    <x v="70"/>
    <n v="0.50248606909082061"/>
  </r>
  <r>
    <x v="0"/>
    <x v="9"/>
    <x v="3"/>
    <x v="0"/>
    <x v="3"/>
    <x v="15"/>
    <x v="60"/>
    <x v="62"/>
    <x v="71"/>
    <n v="0.53466069301331232"/>
  </r>
  <r>
    <x v="0"/>
    <x v="9"/>
    <x v="3"/>
    <x v="1"/>
    <x v="2"/>
    <x v="49"/>
    <x v="58"/>
    <x v="60"/>
    <x v="72"/>
    <n v="0.55786456561316911"/>
  </r>
  <r>
    <x v="0"/>
    <x v="9"/>
    <x v="3"/>
    <x v="1"/>
    <x v="2"/>
    <x v="0"/>
    <x v="59"/>
    <x v="61"/>
    <x v="73"/>
    <n v="0.57383336736672641"/>
  </r>
  <r>
    <x v="0"/>
    <x v="9"/>
    <x v="3"/>
    <x v="0"/>
    <x v="3"/>
    <x v="6"/>
    <x v="60"/>
    <x v="62"/>
    <x v="74"/>
    <n v="0.59423771884213672"/>
  </r>
  <r>
    <x v="0"/>
    <x v="9"/>
    <x v="3"/>
    <x v="1"/>
    <x v="2"/>
    <x v="26"/>
    <x v="61"/>
    <x v="63"/>
    <x v="75"/>
    <n v="0.51225707634797513"/>
  </r>
  <r>
    <x v="0"/>
    <x v="9"/>
    <x v="3"/>
    <x v="0"/>
    <x v="3"/>
    <x v="50"/>
    <x v="31"/>
    <x v="64"/>
    <x v="76"/>
    <n v="0.86876693994588006"/>
  </r>
  <r>
    <x v="0"/>
    <x v="9"/>
    <x v="3"/>
    <x v="1"/>
    <x v="2"/>
    <x v="51"/>
    <x v="62"/>
    <x v="65"/>
    <x v="77"/>
    <n v="0.89002632840148432"/>
  </r>
  <r>
    <x v="0"/>
    <x v="9"/>
    <x v="3"/>
    <x v="1"/>
    <x v="2"/>
    <x v="52"/>
    <x v="63"/>
    <x v="66"/>
    <x v="78"/>
    <n v="0.91038846062490542"/>
  </r>
  <r>
    <x v="0"/>
    <x v="9"/>
    <x v="3"/>
    <x v="0"/>
    <x v="3"/>
    <x v="45"/>
    <x v="21"/>
    <x v="67"/>
    <x v="79"/>
    <n v="0.94672022715827508"/>
  </r>
  <r>
    <x v="0"/>
    <x v="9"/>
    <x v="3"/>
    <x v="0"/>
    <x v="0"/>
    <x v="53"/>
    <x v="64"/>
    <x v="68"/>
    <x v="80"/>
    <n v="0.96319643388165743"/>
  </r>
  <r>
    <x v="0"/>
    <x v="9"/>
    <x v="3"/>
    <x v="0"/>
    <x v="0"/>
    <x v="54"/>
    <x v="65"/>
    <x v="69"/>
    <x v="81"/>
    <n v="0.93305321659637541"/>
  </r>
  <r>
    <x v="0"/>
    <x v="9"/>
    <x v="3"/>
    <x v="0"/>
    <x v="3"/>
    <x v="55"/>
    <x v="66"/>
    <x v="70"/>
    <x v="82"/>
    <n v="0.50897548324026831"/>
  </r>
  <r>
    <x v="0"/>
    <x v="10"/>
    <x v="3"/>
    <x v="0"/>
    <x v="0"/>
    <x v="56"/>
    <x v="67"/>
    <x v="71"/>
    <x v="83"/>
    <n v="0.62150662506930165"/>
  </r>
  <r>
    <x v="0"/>
    <x v="10"/>
    <x v="3"/>
    <x v="1"/>
    <x v="1"/>
    <x v="39"/>
    <x v="68"/>
    <x v="72"/>
    <x v="84"/>
    <n v="0.52025586353944564"/>
  </r>
  <r>
    <x v="0"/>
    <x v="10"/>
    <x v="3"/>
    <x v="0"/>
    <x v="0"/>
    <x v="6"/>
    <x v="69"/>
    <x v="73"/>
    <x v="85"/>
    <n v="0.62687589002081279"/>
  </r>
  <r>
    <x v="0"/>
    <x v="10"/>
    <x v="3"/>
    <x v="0"/>
    <x v="0"/>
    <x v="56"/>
    <x v="70"/>
    <x v="74"/>
    <x v="86"/>
    <n v="0.73641216588461034"/>
  </r>
  <r>
    <x v="0"/>
    <x v="10"/>
    <x v="3"/>
    <x v="0"/>
    <x v="0"/>
    <x v="37"/>
    <x v="67"/>
    <x v="71"/>
    <x v="87"/>
    <n v="0.67324256967764118"/>
  </r>
  <r>
    <x v="0"/>
    <x v="10"/>
    <x v="3"/>
    <x v="1"/>
    <x v="1"/>
    <x v="56"/>
    <x v="68"/>
    <x v="72"/>
    <x v="88"/>
    <n v="0.58509284700068231"/>
  </r>
  <r>
    <x v="0"/>
    <x v="10"/>
    <x v="3"/>
    <x v="0"/>
    <x v="0"/>
    <x v="33"/>
    <x v="69"/>
    <x v="73"/>
    <x v="89"/>
    <n v="0.67725208755718558"/>
  </r>
  <r>
    <x v="0"/>
    <x v="10"/>
    <x v="3"/>
    <x v="0"/>
    <x v="0"/>
    <x v="8"/>
    <x v="70"/>
    <x v="74"/>
    <x v="90"/>
    <n v="0.76258996129403611"/>
  </r>
  <r>
    <x v="0"/>
    <x v="10"/>
    <x v="3"/>
    <x v="1"/>
    <x v="2"/>
    <x v="27"/>
    <x v="71"/>
    <x v="75"/>
    <x v="91"/>
    <n v="0.51702549271971787"/>
  </r>
  <r>
    <x v="0"/>
    <x v="10"/>
    <x v="3"/>
    <x v="0"/>
    <x v="3"/>
    <x v="57"/>
    <x v="72"/>
    <x v="76"/>
    <x v="92"/>
    <n v="0.91542485085058156"/>
  </r>
  <r>
    <x v="0"/>
    <x v="10"/>
    <x v="3"/>
    <x v="0"/>
    <x v="0"/>
    <x v="58"/>
    <x v="73"/>
    <x v="77"/>
    <x v="93"/>
    <n v="0.99181477021440723"/>
  </r>
  <r>
    <x v="0"/>
    <x v="10"/>
    <x v="3"/>
    <x v="1"/>
    <x v="1"/>
    <x v="59"/>
    <x v="74"/>
    <x v="78"/>
    <x v="94"/>
    <n v="0.94306447595639931"/>
  </r>
  <r>
    <x v="0"/>
    <x v="10"/>
    <x v="3"/>
    <x v="1"/>
    <x v="2"/>
    <x v="60"/>
    <x v="63"/>
    <x v="66"/>
    <x v="78"/>
    <n v="0.91038846062490542"/>
  </r>
  <r>
    <x v="0"/>
    <x v="10"/>
    <x v="3"/>
    <x v="1"/>
    <x v="2"/>
    <x v="61"/>
    <x v="75"/>
    <x v="79"/>
    <x v="95"/>
    <n v="0.53555570541229425"/>
  </r>
  <r>
    <x v="0"/>
    <x v="10"/>
    <x v="3"/>
    <x v="1"/>
    <x v="1"/>
    <x v="2"/>
    <x v="76"/>
    <x v="80"/>
    <x v="96"/>
    <n v="0.52064218253263339"/>
  </r>
  <r>
    <x v="0"/>
    <x v="10"/>
    <x v="3"/>
    <x v="1"/>
    <x v="2"/>
    <x v="62"/>
    <x v="77"/>
    <x v="81"/>
    <x v="97"/>
    <n v="0.53627037630094954"/>
  </r>
  <r>
    <x v="0"/>
    <x v="4"/>
    <x v="4"/>
    <x v="1"/>
    <x v="1"/>
    <x v="63"/>
    <x v="51"/>
    <x v="52"/>
    <x v="61"/>
    <n v="0.91963610768692439"/>
  </r>
  <r>
    <x v="0"/>
    <x v="4"/>
    <x v="4"/>
    <x v="1"/>
    <x v="1"/>
    <x v="64"/>
    <x v="12"/>
    <x v="82"/>
    <x v="98"/>
    <n v="0.97972003867485191"/>
  </r>
  <r>
    <x v="0"/>
    <x v="4"/>
    <x v="4"/>
    <x v="1"/>
    <x v="2"/>
    <x v="65"/>
    <x v="58"/>
    <x v="60"/>
    <x v="99"/>
    <n v="0.51678244839336518"/>
  </r>
  <r>
    <x v="0"/>
    <x v="4"/>
    <x v="4"/>
    <x v="1"/>
    <x v="2"/>
    <x v="65"/>
    <x v="72"/>
    <x v="83"/>
    <x v="100"/>
    <n v="0.89886012628816669"/>
  </r>
  <r>
    <x v="0"/>
    <x v="4"/>
    <x v="4"/>
    <x v="1"/>
    <x v="1"/>
    <x v="0"/>
    <x v="78"/>
    <x v="84"/>
    <x v="101"/>
    <n v="0.99113489498396601"/>
  </r>
  <r>
    <x v="0"/>
    <x v="4"/>
    <x v="4"/>
    <x v="1"/>
    <x v="2"/>
    <x v="29"/>
    <x v="79"/>
    <x v="85"/>
    <x v="102"/>
    <n v="0.84503216049440344"/>
  </r>
  <r>
    <x v="0"/>
    <x v="4"/>
    <x v="4"/>
    <x v="1"/>
    <x v="1"/>
    <x v="66"/>
    <x v="80"/>
    <x v="86"/>
    <x v="103"/>
    <n v="0.51729612273857062"/>
  </r>
  <r>
    <x v="0"/>
    <x v="4"/>
    <x v="4"/>
    <x v="1"/>
    <x v="1"/>
    <x v="43"/>
    <x v="81"/>
    <x v="87"/>
    <x v="104"/>
    <n v="0.52031976867694896"/>
  </r>
  <r>
    <x v="0"/>
    <x v="4"/>
    <x v="4"/>
    <x v="0"/>
    <x v="3"/>
    <x v="67"/>
    <x v="82"/>
    <x v="88"/>
    <x v="105"/>
    <n v="0.50580567695507184"/>
  </r>
  <r>
    <x v="0"/>
    <x v="4"/>
    <x v="4"/>
    <x v="0"/>
    <x v="3"/>
    <x v="68"/>
    <x v="83"/>
    <x v="89"/>
    <x v="106"/>
    <n v="0.50484929444560112"/>
  </r>
  <r>
    <x v="0"/>
    <x v="5"/>
    <x v="4"/>
    <x v="0"/>
    <x v="3"/>
    <x v="69"/>
    <x v="84"/>
    <x v="90"/>
    <x v="107"/>
    <n v="0.88049452788475324"/>
  </r>
  <r>
    <x v="0"/>
    <x v="5"/>
    <x v="4"/>
    <x v="1"/>
    <x v="1"/>
    <x v="1"/>
    <x v="73"/>
    <x v="91"/>
    <x v="108"/>
    <n v="0.985371001163168"/>
  </r>
  <r>
    <x v="0"/>
    <x v="6"/>
    <x v="4"/>
    <x v="0"/>
    <x v="0"/>
    <x v="49"/>
    <x v="85"/>
    <x v="92"/>
    <x v="109"/>
    <n v="0.90271794493183632"/>
  </r>
  <r>
    <x v="0"/>
    <x v="6"/>
    <x v="4"/>
    <x v="1"/>
    <x v="2"/>
    <x v="70"/>
    <x v="86"/>
    <x v="93"/>
    <x v="110"/>
    <n v="0.55050713007957452"/>
  </r>
  <r>
    <x v="0"/>
    <x v="11"/>
    <x v="4"/>
    <x v="1"/>
    <x v="2"/>
    <x v="71"/>
    <x v="87"/>
    <x v="94"/>
    <x v="111"/>
    <n v="0.51457607610985578"/>
  </r>
  <r>
    <x v="0"/>
    <x v="11"/>
    <x v="4"/>
    <x v="0"/>
    <x v="3"/>
    <x v="0"/>
    <x v="26"/>
    <x v="95"/>
    <x v="112"/>
    <n v="0.89827968885185838"/>
  </r>
  <r>
    <x v="0"/>
    <x v="11"/>
    <x v="4"/>
    <x v="1"/>
    <x v="2"/>
    <x v="72"/>
    <x v="88"/>
    <x v="96"/>
    <x v="113"/>
    <n v="0.85221762586725702"/>
  </r>
  <r>
    <x v="0"/>
    <x v="11"/>
    <x v="4"/>
    <x v="1"/>
    <x v="2"/>
    <x v="72"/>
    <x v="89"/>
    <x v="97"/>
    <x v="114"/>
    <n v="0.51426974751669319"/>
  </r>
  <r>
    <x v="0"/>
    <x v="11"/>
    <x v="4"/>
    <x v="1"/>
    <x v="1"/>
    <x v="11"/>
    <x v="61"/>
    <x v="98"/>
    <x v="115"/>
    <n v="0.50659500327521878"/>
  </r>
  <r>
    <x v="0"/>
    <x v="11"/>
    <x v="4"/>
    <x v="0"/>
    <x v="3"/>
    <x v="73"/>
    <x v="90"/>
    <x v="99"/>
    <x v="116"/>
    <n v="0.50677803745521943"/>
  </r>
  <r>
    <x v="0"/>
    <x v="11"/>
    <x v="4"/>
    <x v="1"/>
    <x v="1"/>
    <x v="37"/>
    <x v="91"/>
    <x v="100"/>
    <x v="117"/>
    <n v="0.52075006750480046"/>
  </r>
  <r>
    <x v="0"/>
    <x v="11"/>
    <x v="4"/>
    <x v="1"/>
    <x v="1"/>
    <x v="37"/>
    <x v="92"/>
    <x v="101"/>
    <x v="118"/>
    <n v="0.5286074764397124"/>
  </r>
  <r>
    <x v="0"/>
    <x v="3"/>
    <x v="4"/>
    <x v="1"/>
    <x v="2"/>
    <x v="74"/>
    <x v="93"/>
    <x v="102"/>
    <x v="119"/>
    <n v="0.51598174250159445"/>
  </r>
  <r>
    <x v="0"/>
    <x v="0"/>
    <x v="5"/>
    <x v="1"/>
    <x v="1"/>
    <x v="75"/>
    <x v="94"/>
    <x v="103"/>
    <x v="120"/>
    <n v="0.8841943270661019"/>
  </r>
  <r>
    <x v="0"/>
    <x v="0"/>
    <x v="5"/>
    <x v="1"/>
    <x v="1"/>
    <x v="32"/>
    <x v="95"/>
    <x v="104"/>
    <x v="121"/>
    <n v="0.90442183707265666"/>
  </r>
  <r>
    <x v="0"/>
    <x v="0"/>
    <x v="5"/>
    <x v="1"/>
    <x v="1"/>
    <x v="76"/>
    <x v="96"/>
    <x v="105"/>
    <x v="122"/>
    <n v="0.92875661112262342"/>
  </r>
  <r>
    <x v="0"/>
    <x v="0"/>
    <x v="5"/>
    <x v="1"/>
    <x v="2"/>
    <x v="33"/>
    <x v="90"/>
    <x v="106"/>
    <x v="123"/>
    <n v="0.51411738973747112"/>
  </r>
  <r>
    <x v="0"/>
    <x v="0"/>
    <x v="5"/>
    <x v="1"/>
    <x v="2"/>
    <x v="65"/>
    <x v="56"/>
    <x v="107"/>
    <x v="124"/>
    <n v="0.85777113448489306"/>
  </r>
  <r>
    <x v="0"/>
    <x v="0"/>
    <x v="5"/>
    <x v="1"/>
    <x v="2"/>
    <x v="77"/>
    <x v="97"/>
    <x v="108"/>
    <x v="125"/>
    <n v="0.99343612519444491"/>
  </r>
  <r>
    <x v="0"/>
    <x v="0"/>
    <x v="5"/>
    <x v="1"/>
    <x v="1"/>
    <x v="0"/>
    <x v="98"/>
    <x v="109"/>
    <x v="126"/>
    <n v="0.52284006828224971"/>
  </r>
  <r>
    <x v="0"/>
    <x v="0"/>
    <x v="5"/>
    <x v="0"/>
    <x v="3"/>
    <x v="78"/>
    <x v="99"/>
    <x v="110"/>
    <x v="127"/>
    <n v="0.5051345550001789"/>
  </r>
  <r>
    <x v="0"/>
    <x v="0"/>
    <x v="5"/>
    <x v="1"/>
    <x v="1"/>
    <x v="79"/>
    <x v="100"/>
    <x v="111"/>
    <x v="128"/>
    <n v="0.52085816031664356"/>
  </r>
  <r>
    <x v="0"/>
    <x v="0"/>
    <x v="5"/>
    <x v="1"/>
    <x v="2"/>
    <x v="74"/>
    <x v="101"/>
    <x v="112"/>
    <x v="129"/>
    <n v="0.54063520426315836"/>
  </r>
  <r>
    <x v="0"/>
    <x v="1"/>
    <x v="5"/>
    <x v="0"/>
    <x v="0"/>
    <x v="9"/>
    <x v="102"/>
    <x v="113"/>
    <x v="130"/>
    <n v="0.67860158108834145"/>
  </r>
  <r>
    <x v="0"/>
    <x v="1"/>
    <x v="5"/>
    <x v="0"/>
    <x v="0"/>
    <x v="15"/>
    <x v="102"/>
    <x v="113"/>
    <x v="131"/>
    <n v="0.71669164854338918"/>
  </r>
  <r>
    <x v="0"/>
    <x v="1"/>
    <x v="5"/>
    <x v="1"/>
    <x v="2"/>
    <x v="40"/>
    <x v="103"/>
    <x v="114"/>
    <x v="132"/>
    <n v="0.89440144999825466"/>
  </r>
  <r>
    <x v="0"/>
    <x v="1"/>
    <x v="5"/>
    <x v="0"/>
    <x v="3"/>
    <x v="41"/>
    <x v="104"/>
    <x v="115"/>
    <x v="133"/>
    <n v="0.9038691946997629"/>
  </r>
  <r>
    <x v="0"/>
    <x v="1"/>
    <x v="5"/>
    <x v="1"/>
    <x v="2"/>
    <x v="70"/>
    <x v="105"/>
    <x v="116"/>
    <x v="134"/>
    <n v="0.51662115038622658"/>
  </r>
  <r>
    <x v="0"/>
    <x v="1"/>
    <x v="5"/>
    <x v="0"/>
    <x v="3"/>
    <x v="80"/>
    <x v="18"/>
    <x v="18"/>
    <x v="20"/>
    <n v="0.50609568930339133"/>
  </r>
  <r>
    <x v="0"/>
    <x v="2"/>
    <x v="5"/>
    <x v="1"/>
    <x v="2"/>
    <x v="38"/>
    <x v="106"/>
    <x v="117"/>
    <x v="135"/>
    <n v="0.4752688308959756"/>
  </r>
  <r>
    <x v="0"/>
    <x v="2"/>
    <x v="5"/>
    <x v="1"/>
    <x v="2"/>
    <x v="81"/>
    <x v="106"/>
    <x v="117"/>
    <x v="136"/>
    <n v="0.55401816275222937"/>
  </r>
  <r>
    <x v="0"/>
    <x v="2"/>
    <x v="5"/>
    <x v="0"/>
    <x v="3"/>
    <x v="82"/>
    <x v="107"/>
    <x v="118"/>
    <x v="137"/>
    <n v="0.93376560823189358"/>
  </r>
  <r>
    <x v="0"/>
    <x v="2"/>
    <x v="5"/>
    <x v="1"/>
    <x v="2"/>
    <x v="40"/>
    <x v="108"/>
    <x v="119"/>
    <x v="138"/>
    <n v="0.93262585183828373"/>
  </r>
  <r>
    <x v="0"/>
    <x v="2"/>
    <x v="5"/>
    <x v="1"/>
    <x v="1"/>
    <x v="83"/>
    <x v="109"/>
    <x v="120"/>
    <x v="139"/>
    <n v="0.50692597111185067"/>
  </r>
  <r>
    <x v="0"/>
    <x v="3"/>
    <x v="5"/>
    <x v="0"/>
    <x v="0"/>
    <x v="7"/>
    <x v="78"/>
    <x v="121"/>
    <x v="140"/>
    <n v="0.99505369902193819"/>
  </r>
  <r>
    <x v="0"/>
    <x v="3"/>
    <x v="5"/>
    <x v="1"/>
    <x v="2"/>
    <x v="77"/>
    <x v="95"/>
    <x v="122"/>
    <x v="141"/>
    <n v="0.89662019492042644"/>
  </r>
  <r>
    <x v="0"/>
    <x v="3"/>
    <x v="5"/>
    <x v="0"/>
    <x v="0"/>
    <x v="84"/>
    <x v="30"/>
    <x v="123"/>
    <x v="142"/>
    <n v="0.92588219486706513"/>
  </r>
  <r>
    <x v="0"/>
    <x v="3"/>
    <x v="5"/>
    <x v="1"/>
    <x v="1"/>
    <x v="35"/>
    <x v="110"/>
    <x v="124"/>
    <x v="143"/>
    <n v="0.52239362378354759"/>
  </r>
  <r>
    <x v="1"/>
    <x v="0"/>
    <x v="0"/>
    <x v="0"/>
    <x v="3"/>
    <x v="70"/>
    <x v="111"/>
    <x v="125"/>
    <x v="144"/>
    <n v="0.76801792361035848"/>
  </r>
  <r>
    <x v="1"/>
    <x v="0"/>
    <x v="0"/>
    <x v="1"/>
    <x v="2"/>
    <x v="12"/>
    <x v="112"/>
    <x v="126"/>
    <x v="145"/>
    <n v="0.51321435779514502"/>
  </r>
  <r>
    <x v="1"/>
    <x v="0"/>
    <x v="0"/>
    <x v="1"/>
    <x v="1"/>
    <x v="13"/>
    <x v="113"/>
    <x v="127"/>
    <x v="146"/>
    <n v="0.51054097214726335"/>
  </r>
  <r>
    <x v="1"/>
    <x v="1"/>
    <x v="0"/>
    <x v="1"/>
    <x v="2"/>
    <x v="52"/>
    <x v="72"/>
    <x v="83"/>
    <x v="100"/>
    <n v="0.89886012628816669"/>
  </r>
  <r>
    <x v="1"/>
    <x v="2"/>
    <x v="0"/>
    <x v="0"/>
    <x v="3"/>
    <x v="8"/>
    <x v="114"/>
    <x v="128"/>
    <x v="147"/>
    <n v="0.74592298093783971"/>
  </r>
  <r>
    <x v="1"/>
    <x v="2"/>
    <x v="0"/>
    <x v="1"/>
    <x v="1"/>
    <x v="22"/>
    <x v="115"/>
    <x v="129"/>
    <x v="148"/>
    <n v="0.79833362946216502"/>
  </r>
  <r>
    <x v="1"/>
    <x v="2"/>
    <x v="0"/>
    <x v="1"/>
    <x v="1"/>
    <x v="85"/>
    <x v="116"/>
    <x v="130"/>
    <x v="149"/>
    <n v="0.80904407010059898"/>
  </r>
  <r>
    <x v="1"/>
    <x v="2"/>
    <x v="0"/>
    <x v="1"/>
    <x v="2"/>
    <x v="62"/>
    <x v="85"/>
    <x v="131"/>
    <x v="150"/>
    <n v="0.82808895486929224"/>
  </r>
  <r>
    <x v="1"/>
    <x v="2"/>
    <x v="0"/>
    <x v="1"/>
    <x v="1"/>
    <x v="86"/>
    <x v="117"/>
    <x v="132"/>
    <x v="151"/>
    <n v="0.82776252605889189"/>
  </r>
  <r>
    <x v="1"/>
    <x v="3"/>
    <x v="0"/>
    <x v="1"/>
    <x v="2"/>
    <x v="52"/>
    <x v="118"/>
    <x v="133"/>
    <x v="152"/>
    <n v="0.76392391688372996"/>
  </r>
  <r>
    <x v="1"/>
    <x v="3"/>
    <x v="0"/>
    <x v="0"/>
    <x v="3"/>
    <x v="87"/>
    <x v="119"/>
    <x v="134"/>
    <x v="153"/>
    <n v="0.78396524833657377"/>
  </r>
  <r>
    <x v="1"/>
    <x v="3"/>
    <x v="0"/>
    <x v="1"/>
    <x v="1"/>
    <x v="88"/>
    <x v="120"/>
    <x v="135"/>
    <x v="154"/>
    <n v="0.78818110472754099"/>
  </r>
  <r>
    <x v="1"/>
    <x v="4"/>
    <x v="1"/>
    <x v="1"/>
    <x v="1"/>
    <x v="85"/>
    <x v="121"/>
    <x v="136"/>
    <x v="155"/>
    <n v="0.74443725082631951"/>
  </r>
  <r>
    <x v="1"/>
    <x v="5"/>
    <x v="1"/>
    <x v="0"/>
    <x v="3"/>
    <x v="87"/>
    <x v="122"/>
    <x v="137"/>
    <x v="156"/>
    <n v="0.47900931374820443"/>
  </r>
  <r>
    <x v="1"/>
    <x v="5"/>
    <x v="1"/>
    <x v="1"/>
    <x v="1"/>
    <x v="89"/>
    <x v="123"/>
    <x v="138"/>
    <x v="157"/>
    <n v="0.55583019525223532"/>
  </r>
  <r>
    <x v="1"/>
    <x v="5"/>
    <x v="1"/>
    <x v="0"/>
    <x v="0"/>
    <x v="90"/>
    <x v="124"/>
    <x v="139"/>
    <x v="158"/>
    <n v="0.67583998186120997"/>
  </r>
  <r>
    <x v="1"/>
    <x v="5"/>
    <x v="1"/>
    <x v="1"/>
    <x v="2"/>
    <x v="91"/>
    <x v="125"/>
    <x v="140"/>
    <x v="159"/>
    <n v="0.64939617548595163"/>
  </r>
  <r>
    <x v="1"/>
    <x v="5"/>
    <x v="1"/>
    <x v="0"/>
    <x v="3"/>
    <x v="92"/>
    <x v="122"/>
    <x v="137"/>
    <x v="160"/>
    <n v="0.5525622462183083"/>
  </r>
  <r>
    <x v="1"/>
    <x v="5"/>
    <x v="1"/>
    <x v="1"/>
    <x v="1"/>
    <x v="93"/>
    <x v="123"/>
    <x v="138"/>
    <x v="161"/>
    <n v="0.61197063701016097"/>
  </r>
  <r>
    <x v="1"/>
    <x v="5"/>
    <x v="1"/>
    <x v="0"/>
    <x v="0"/>
    <x v="62"/>
    <x v="124"/>
    <x v="139"/>
    <x v="162"/>
    <n v="0.71454801813964663"/>
  </r>
  <r>
    <x v="1"/>
    <x v="5"/>
    <x v="1"/>
    <x v="1"/>
    <x v="2"/>
    <x v="90"/>
    <x v="125"/>
    <x v="140"/>
    <x v="163"/>
    <n v="0.68639534630322618"/>
  </r>
  <r>
    <x v="1"/>
    <x v="5"/>
    <x v="1"/>
    <x v="1"/>
    <x v="2"/>
    <x v="51"/>
    <x v="126"/>
    <x v="141"/>
    <x v="164"/>
    <n v="0.47501714634084385"/>
  </r>
  <r>
    <x v="1"/>
    <x v="5"/>
    <x v="1"/>
    <x v="1"/>
    <x v="1"/>
    <x v="94"/>
    <x v="88"/>
    <x v="142"/>
    <x v="165"/>
    <n v="0.86199790236811602"/>
  </r>
  <r>
    <x v="1"/>
    <x v="5"/>
    <x v="1"/>
    <x v="0"/>
    <x v="0"/>
    <x v="54"/>
    <x v="127"/>
    <x v="143"/>
    <x v="166"/>
    <n v="0.85814252233943877"/>
  </r>
  <r>
    <x v="1"/>
    <x v="5"/>
    <x v="1"/>
    <x v="0"/>
    <x v="0"/>
    <x v="95"/>
    <x v="128"/>
    <x v="144"/>
    <x v="167"/>
    <n v="0.87144475051006398"/>
  </r>
  <r>
    <x v="1"/>
    <x v="5"/>
    <x v="1"/>
    <x v="0"/>
    <x v="1"/>
    <x v="96"/>
    <x v="37"/>
    <x v="145"/>
    <x v="168"/>
    <n v="0.50734283590503682"/>
  </r>
  <r>
    <x v="1"/>
    <x v="5"/>
    <x v="1"/>
    <x v="1"/>
    <x v="1"/>
    <x v="24"/>
    <x v="129"/>
    <x v="146"/>
    <x v="169"/>
    <n v="0.96874388690414326"/>
  </r>
  <r>
    <x v="1"/>
    <x v="5"/>
    <x v="1"/>
    <x v="1"/>
    <x v="2"/>
    <x v="97"/>
    <x v="130"/>
    <x v="147"/>
    <x v="170"/>
    <n v="0.52263661239881498"/>
  </r>
  <r>
    <x v="1"/>
    <x v="6"/>
    <x v="1"/>
    <x v="1"/>
    <x v="2"/>
    <x v="62"/>
    <x v="131"/>
    <x v="148"/>
    <x v="171"/>
    <n v="0.57889944061402365"/>
  </r>
  <r>
    <x v="1"/>
    <x v="6"/>
    <x v="1"/>
    <x v="1"/>
    <x v="1"/>
    <x v="98"/>
    <x v="132"/>
    <x v="149"/>
    <x v="172"/>
    <n v="0.7070291188687069"/>
  </r>
  <r>
    <x v="1"/>
    <x v="6"/>
    <x v="1"/>
    <x v="0"/>
    <x v="0"/>
    <x v="81"/>
    <x v="133"/>
    <x v="150"/>
    <x v="173"/>
    <n v="0.89779448461873357"/>
  </r>
  <r>
    <x v="1"/>
    <x v="6"/>
    <x v="1"/>
    <x v="1"/>
    <x v="2"/>
    <x v="87"/>
    <x v="131"/>
    <x v="148"/>
    <x v="174"/>
    <n v="0.63116449243243433"/>
  </r>
  <r>
    <x v="1"/>
    <x v="6"/>
    <x v="1"/>
    <x v="1"/>
    <x v="1"/>
    <x v="33"/>
    <x v="132"/>
    <x v="149"/>
    <x v="175"/>
    <n v="0.73255180244147833"/>
  </r>
  <r>
    <x v="1"/>
    <x v="6"/>
    <x v="1"/>
    <x v="0"/>
    <x v="0"/>
    <x v="33"/>
    <x v="133"/>
    <x v="150"/>
    <x v="176"/>
    <n v="0.90198507464358468"/>
  </r>
  <r>
    <x v="1"/>
    <x v="6"/>
    <x v="1"/>
    <x v="0"/>
    <x v="0"/>
    <x v="81"/>
    <x v="134"/>
    <x v="151"/>
    <x v="177"/>
    <n v="0.8351843204379833"/>
  </r>
  <r>
    <x v="1"/>
    <x v="6"/>
    <x v="1"/>
    <x v="0"/>
    <x v="3"/>
    <x v="8"/>
    <x v="135"/>
    <x v="152"/>
    <x v="178"/>
    <n v="0.80744243127527804"/>
  </r>
  <r>
    <x v="1"/>
    <x v="6"/>
    <x v="1"/>
    <x v="0"/>
    <x v="3"/>
    <x v="99"/>
    <x v="136"/>
    <x v="153"/>
    <x v="179"/>
    <n v="0.80131504989250835"/>
  </r>
  <r>
    <x v="1"/>
    <x v="6"/>
    <x v="1"/>
    <x v="1"/>
    <x v="2"/>
    <x v="11"/>
    <x v="137"/>
    <x v="154"/>
    <x v="180"/>
    <n v="0.82646995281934055"/>
  </r>
  <r>
    <x v="1"/>
    <x v="6"/>
    <x v="1"/>
    <x v="0"/>
    <x v="3"/>
    <x v="49"/>
    <x v="118"/>
    <x v="155"/>
    <x v="181"/>
    <n v="0.78958380867550182"/>
  </r>
  <r>
    <x v="1"/>
    <x v="6"/>
    <x v="1"/>
    <x v="1"/>
    <x v="1"/>
    <x v="100"/>
    <x v="138"/>
    <x v="156"/>
    <x v="182"/>
    <n v="0.81181428124146571"/>
  </r>
  <r>
    <x v="1"/>
    <x v="6"/>
    <x v="1"/>
    <x v="0"/>
    <x v="3"/>
    <x v="101"/>
    <x v="135"/>
    <x v="152"/>
    <x v="178"/>
    <n v="0.80744243127527804"/>
  </r>
  <r>
    <x v="1"/>
    <x v="6"/>
    <x v="1"/>
    <x v="1"/>
    <x v="1"/>
    <x v="59"/>
    <x v="139"/>
    <x v="157"/>
    <x v="183"/>
    <n v="0.50861489684703132"/>
  </r>
  <r>
    <x v="1"/>
    <x v="6"/>
    <x v="1"/>
    <x v="1"/>
    <x v="1"/>
    <x v="4"/>
    <x v="140"/>
    <x v="158"/>
    <x v="184"/>
    <n v="0.51180573397551798"/>
  </r>
  <r>
    <x v="1"/>
    <x v="11"/>
    <x v="1"/>
    <x v="1"/>
    <x v="1"/>
    <x v="102"/>
    <x v="141"/>
    <x v="159"/>
    <x v="185"/>
    <n v="0.99701513960988009"/>
  </r>
  <r>
    <x v="1"/>
    <x v="11"/>
    <x v="1"/>
    <x v="1"/>
    <x v="1"/>
    <x v="103"/>
    <x v="142"/>
    <x v="160"/>
    <x v="186"/>
    <n v="0.51821684302048399"/>
  </r>
  <r>
    <x v="1"/>
    <x v="7"/>
    <x v="2"/>
    <x v="0"/>
    <x v="3"/>
    <x v="104"/>
    <x v="143"/>
    <x v="161"/>
    <x v="187"/>
    <n v="0.80496973273993033"/>
  </r>
  <r>
    <x v="1"/>
    <x v="7"/>
    <x v="2"/>
    <x v="0"/>
    <x v="3"/>
    <x v="105"/>
    <x v="144"/>
    <x v="162"/>
    <x v="188"/>
    <n v="0.78286041558177777"/>
  </r>
  <r>
    <x v="1"/>
    <x v="7"/>
    <x v="2"/>
    <x v="1"/>
    <x v="2"/>
    <x v="74"/>
    <x v="145"/>
    <x v="163"/>
    <x v="189"/>
    <n v="0.84327362043746845"/>
  </r>
  <r>
    <x v="1"/>
    <x v="7"/>
    <x v="2"/>
    <x v="1"/>
    <x v="2"/>
    <x v="106"/>
    <x v="146"/>
    <x v="164"/>
    <x v="190"/>
    <n v="0.90803790355966174"/>
  </r>
  <r>
    <x v="1"/>
    <x v="7"/>
    <x v="2"/>
    <x v="1"/>
    <x v="2"/>
    <x v="31"/>
    <x v="64"/>
    <x v="165"/>
    <x v="191"/>
    <n v="0.93005441148793089"/>
  </r>
  <r>
    <x v="1"/>
    <x v="7"/>
    <x v="2"/>
    <x v="0"/>
    <x v="0"/>
    <x v="7"/>
    <x v="108"/>
    <x v="166"/>
    <x v="192"/>
    <n v="0.96461208755080319"/>
  </r>
  <r>
    <x v="1"/>
    <x v="7"/>
    <x v="2"/>
    <x v="1"/>
    <x v="2"/>
    <x v="77"/>
    <x v="5"/>
    <x v="5"/>
    <x v="6"/>
    <n v="0.51232995387847191"/>
  </r>
  <r>
    <x v="1"/>
    <x v="7"/>
    <x v="2"/>
    <x v="1"/>
    <x v="2"/>
    <x v="33"/>
    <x v="147"/>
    <x v="167"/>
    <x v="193"/>
    <n v="0.51535144096878871"/>
  </r>
  <r>
    <x v="1"/>
    <x v="7"/>
    <x v="2"/>
    <x v="1"/>
    <x v="1"/>
    <x v="1"/>
    <x v="148"/>
    <x v="168"/>
    <x v="194"/>
    <n v="0.51599315588159889"/>
  </r>
  <r>
    <x v="1"/>
    <x v="8"/>
    <x v="2"/>
    <x v="0"/>
    <x v="3"/>
    <x v="33"/>
    <x v="149"/>
    <x v="169"/>
    <x v="195"/>
    <n v="0.6568367208540814"/>
  </r>
  <r>
    <x v="1"/>
    <x v="8"/>
    <x v="2"/>
    <x v="0"/>
    <x v="3"/>
    <x v="91"/>
    <x v="149"/>
    <x v="169"/>
    <x v="196"/>
    <n v="0.69036339774028743"/>
  </r>
  <r>
    <x v="1"/>
    <x v="8"/>
    <x v="2"/>
    <x v="0"/>
    <x v="0"/>
    <x v="33"/>
    <x v="111"/>
    <x v="170"/>
    <x v="197"/>
    <n v="0.84439670550083468"/>
  </r>
  <r>
    <x v="1"/>
    <x v="8"/>
    <x v="2"/>
    <x v="1"/>
    <x v="1"/>
    <x v="93"/>
    <x v="150"/>
    <x v="171"/>
    <x v="198"/>
    <n v="0.82927514018407933"/>
  </r>
  <r>
    <x v="1"/>
    <x v="8"/>
    <x v="2"/>
    <x v="1"/>
    <x v="1"/>
    <x v="49"/>
    <x v="83"/>
    <x v="172"/>
    <x v="199"/>
    <n v="0.50700906244212229"/>
  </r>
  <r>
    <x v="1"/>
    <x v="8"/>
    <x v="2"/>
    <x v="0"/>
    <x v="3"/>
    <x v="80"/>
    <x v="151"/>
    <x v="173"/>
    <x v="200"/>
    <n v="0.73970135991869079"/>
  </r>
  <r>
    <x v="1"/>
    <x v="8"/>
    <x v="2"/>
    <x v="0"/>
    <x v="3"/>
    <x v="73"/>
    <x v="127"/>
    <x v="174"/>
    <x v="201"/>
    <n v="0.78731729137270412"/>
  </r>
  <r>
    <x v="1"/>
    <x v="8"/>
    <x v="2"/>
    <x v="1"/>
    <x v="1"/>
    <x v="107"/>
    <x v="152"/>
    <x v="175"/>
    <x v="202"/>
    <n v="0.79964100252324499"/>
  </r>
  <r>
    <x v="1"/>
    <x v="8"/>
    <x v="2"/>
    <x v="1"/>
    <x v="2"/>
    <x v="70"/>
    <x v="153"/>
    <x v="176"/>
    <x v="203"/>
    <n v="0.52527639593005027"/>
  </r>
  <r>
    <x v="1"/>
    <x v="8"/>
    <x v="2"/>
    <x v="1"/>
    <x v="2"/>
    <x v="42"/>
    <x v="154"/>
    <x v="177"/>
    <x v="204"/>
    <n v="0.52858192821096517"/>
  </r>
  <r>
    <x v="1"/>
    <x v="8"/>
    <x v="2"/>
    <x v="1"/>
    <x v="2"/>
    <x v="40"/>
    <x v="155"/>
    <x v="178"/>
    <x v="205"/>
    <n v="0.52245349842745648"/>
  </r>
  <r>
    <x v="1"/>
    <x v="5"/>
    <x v="2"/>
    <x v="1"/>
    <x v="2"/>
    <x v="77"/>
    <x v="154"/>
    <x v="177"/>
    <x v="204"/>
    <n v="0.52858192821096517"/>
  </r>
  <r>
    <x v="1"/>
    <x v="9"/>
    <x v="2"/>
    <x v="0"/>
    <x v="3"/>
    <x v="108"/>
    <x v="156"/>
    <x v="179"/>
    <x v="206"/>
    <n v="0.85915159221477899"/>
  </r>
  <r>
    <x v="1"/>
    <x v="9"/>
    <x v="2"/>
    <x v="0"/>
    <x v="0"/>
    <x v="30"/>
    <x v="157"/>
    <x v="180"/>
    <x v="207"/>
    <n v="0.90691360625200135"/>
  </r>
  <r>
    <x v="1"/>
    <x v="9"/>
    <x v="2"/>
    <x v="1"/>
    <x v="2"/>
    <x v="109"/>
    <x v="158"/>
    <x v="181"/>
    <x v="208"/>
    <n v="0.75283620061980761"/>
  </r>
  <r>
    <x v="1"/>
    <x v="10"/>
    <x v="2"/>
    <x v="0"/>
    <x v="0"/>
    <x v="110"/>
    <x v="159"/>
    <x v="182"/>
    <x v="209"/>
    <n v="0.8323697368537909"/>
  </r>
  <r>
    <x v="1"/>
    <x v="10"/>
    <x v="2"/>
    <x v="0"/>
    <x v="0"/>
    <x v="111"/>
    <x v="159"/>
    <x v="182"/>
    <x v="210"/>
    <n v="0.84335422303321161"/>
  </r>
  <r>
    <x v="1"/>
    <x v="10"/>
    <x v="2"/>
    <x v="0"/>
    <x v="3"/>
    <x v="49"/>
    <x v="160"/>
    <x v="183"/>
    <x v="211"/>
    <n v="0.7690408646791691"/>
  </r>
  <r>
    <x v="1"/>
    <x v="10"/>
    <x v="2"/>
    <x v="1"/>
    <x v="2"/>
    <x v="112"/>
    <x v="161"/>
    <x v="184"/>
    <x v="212"/>
    <n v="0.79525720299960534"/>
  </r>
  <r>
    <x v="1"/>
    <x v="10"/>
    <x v="2"/>
    <x v="0"/>
    <x v="3"/>
    <x v="82"/>
    <x v="162"/>
    <x v="185"/>
    <x v="213"/>
    <n v="0.7379634400124887"/>
  </r>
  <r>
    <x v="1"/>
    <x v="10"/>
    <x v="2"/>
    <x v="0"/>
    <x v="0"/>
    <x v="9"/>
    <x v="141"/>
    <x v="186"/>
    <x v="214"/>
    <n v="0.99833934291917736"/>
  </r>
  <r>
    <x v="1"/>
    <x v="10"/>
    <x v="2"/>
    <x v="1"/>
    <x v="1"/>
    <x v="113"/>
    <x v="163"/>
    <x v="187"/>
    <x v="215"/>
    <n v="0.5095687560005655"/>
  </r>
  <r>
    <x v="1"/>
    <x v="11"/>
    <x v="2"/>
    <x v="1"/>
    <x v="2"/>
    <x v="114"/>
    <x v="164"/>
    <x v="188"/>
    <x v="216"/>
    <n v="0.78591056626141853"/>
  </r>
  <r>
    <x v="1"/>
    <x v="7"/>
    <x v="3"/>
    <x v="1"/>
    <x v="2"/>
    <x v="60"/>
    <x v="165"/>
    <x v="189"/>
    <x v="217"/>
    <n v="0.8036654374949076"/>
  </r>
  <r>
    <x v="1"/>
    <x v="7"/>
    <x v="3"/>
    <x v="0"/>
    <x v="0"/>
    <x v="115"/>
    <x v="166"/>
    <x v="190"/>
    <x v="218"/>
    <n v="0.86136713533428788"/>
  </r>
  <r>
    <x v="1"/>
    <x v="7"/>
    <x v="3"/>
    <x v="0"/>
    <x v="3"/>
    <x v="101"/>
    <x v="167"/>
    <x v="191"/>
    <x v="219"/>
    <n v="0.80868984820164336"/>
  </r>
  <r>
    <x v="1"/>
    <x v="7"/>
    <x v="3"/>
    <x v="1"/>
    <x v="2"/>
    <x v="116"/>
    <x v="168"/>
    <x v="192"/>
    <x v="220"/>
    <n v="0.5232831089433384"/>
  </r>
  <r>
    <x v="1"/>
    <x v="7"/>
    <x v="3"/>
    <x v="0"/>
    <x v="3"/>
    <x v="99"/>
    <x v="98"/>
    <x v="193"/>
    <x v="221"/>
    <n v="0.52282756042097656"/>
  </r>
  <r>
    <x v="1"/>
    <x v="8"/>
    <x v="3"/>
    <x v="1"/>
    <x v="2"/>
    <x v="111"/>
    <x v="169"/>
    <x v="194"/>
    <x v="222"/>
    <n v="0.77094462870597757"/>
  </r>
  <r>
    <x v="1"/>
    <x v="8"/>
    <x v="3"/>
    <x v="1"/>
    <x v="2"/>
    <x v="33"/>
    <x v="169"/>
    <x v="194"/>
    <x v="223"/>
    <n v="0.78733642099443424"/>
  </r>
  <r>
    <x v="1"/>
    <x v="8"/>
    <x v="3"/>
    <x v="0"/>
    <x v="3"/>
    <x v="117"/>
    <x v="170"/>
    <x v="195"/>
    <x v="224"/>
    <n v="0.75425453557533073"/>
  </r>
  <r>
    <x v="1"/>
    <x v="8"/>
    <x v="3"/>
    <x v="1"/>
    <x v="1"/>
    <x v="88"/>
    <x v="108"/>
    <x v="196"/>
    <x v="225"/>
    <n v="0.93820853467301213"/>
  </r>
  <r>
    <x v="1"/>
    <x v="9"/>
    <x v="3"/>
    <x v="0"/>
    <x v="0"/>
    <x v="111"/>
    <x v="171"/>
    <x v="197"/>
    <x v="226"/>
    <n v="0.86216702454877836"/>
  </r>
  <r>
    <x v="1"/>
    <x v="9"/>
    <x v="3"/>
    <x v="0"/>
    <x v="0"/>
    <x v="110"/>
    <x v="171"/>
    <x v="197"/>
    <x v="227"/>
    <n v="0.86968099553842604"/>
  </r>
  <r>
    <x v="1"/>
    <x v="9"/>
    <x v="3"/>
    <x v="1"/>
    <x v="1"/>
    <x v="5"/>
    <x v="172"/>
    <x v="198"/>
    <x v="228"/>
    <n v="0.7762107001123919"/>
  </r>
  <r>
    <x v="1"/>
    <x v="9"/>
    <x v="3"/>
    <x v="1"/>
    <x v="2"/>
    <x v="118"/>
    <x v="173"/>
    <x v="199"/>
    <x v="229"/>
    <n v="0.52705213502805226"/>
  </r>
  <r>
    <x v="1"/>
    <x v="10"/>
    <x v="3"/>
    <x v="0"/>
    <x v="3"/>
    <x v="119"/>
    <x v="174"/>
    <x v="200"/>
    <x v="230"/>
    <n v="0.7861936332213989"/>
  </r>
  <r>
    <x v="1"/>
    <x v="10"/>
    <x v="3"/>
    <x v="0"/>
    <x v="3"/>
    <x v="70"/>
    <x v="166"/>
    <x v="201"/>
    <x v="231"/>
    <n v="0.79187629396196935"/>
  </r>
  <r>
    <x v="1"/>
    <x v="10"/>
    <x v="3"/>
    <x v="0"/>
    <x v="0"/>
    <x v="81"/>
    <x v="175"/>
    <x v="202"/>
    <x v="232"/>
    <n v="0.88875863536375121"/>
  </r>
  <r>
    <x v="1"/>
    <x v="10"/>
    <x v="3"/>
    <x v="1"/>
    <x v="1"/>
    <x v="98"/>
    <x v="176"/>
    <x v="203"/>
    <x v="233"/>
    <n v="0.8637681733513306"/>
  </r>
  <r>
    <x v="1"/>
    <x v="10"/>
    <x v="3"/>
    <x v="1"/>
    <x v="2"/>
    <x v="12"/>
    <x v="169"/>
    <x v="194"/>
    <x v="234"/>
    <n v="0.77826920574201131"/>
  </r>
  <r>
    <x v="1"/>
    <x v="10"/>
    <x v="3"/>
    <x v="1"/>
    <x v="2"/>
    <x v="11"/>
    <x v="155"/>
    <x v="178"/>
    <x v="205"/>
    <n v="0.52245349842745648"/>
  </r>
  <r>
    <x v="1"/>
    <x v="4"/>
    <x v="4"/>
    <x v="0"/>
    <x v="3"/>
    <x v="68"/>
    <x v="177"/>
    <x v="204"/>
    <x v="235"/>
    <n v="0.55888528688395589"/>
  </r>
  <r>
    <x v="1"/>
    <x v="4"/>
    <x v="4"/>
    <x v="1"/>
    <x v="2"/>
    <x v="77"/>
    <x v="143"/>
    <x v="205"/>
    <x v="236"/>
    <n v="0.77227923991464276"/>
  </r>
  <r>
    <x v="1"/>
    <x v="4"/>
    <x v="4"/>
    <x v="1"/>
    <x v="2"/>
    <x v="33"/>
    <x v="117"/>
    <x v="206"/>
    <x v="237"/>
    <n v="0.81206496519721572"/>
  </r>
  <r>
    <x v="1"/>
    <x v="4"/>
    <x v="4"/>
    <x v="0"/>
    <x v="3"/>
    <x v="89"/>
    <x v="177"/>
    <x v="204"/>
    <x v="238"/>
    <n v="0.6127800617036927"/>
  </r>
  <r>
    <x v="1"/>
    <x v="4"/>
    <x v="4"/>
    <x v="1"/>
    <x v="2"/>
    <x v="98"/>
    <x v="143"/>
    <x v="205"/>
    <x v="239"/>
    <n v="0.78848733047604025"/>
  </r>
  <r>
    <x v="1"/>
    <x v="4"/>
    <x v="4"/>
    <x v="1"/>
    <x v="2"/>
    <x v="77"/>
    <x v="117"/>
    <x v="206"/>
    <x v="240"/>
    <n v="0.82324328459881901"/>
  </r>
  <r>
    <x v="1"/>
    <x v="4"/>
    <x v="4"/>
    <x v="0"/>
    <x v="0"/>
    <x v="120"/>
    <x v="116"/>
    <x v="207"/>
    <x v="241"/>
    <n v="0.88309916354715545"/>
  </r>
  <r>
    <x v="1"/>
    <x v="4"/>
    <x v="4"/>
    <x v="0"/>
    <x v="3"/>
    <x v="104"/>
    <x v="178"/>
    <x v="208"/>
    <x v="242"/>
    <n v="0.78844733168108827"/>
  </r>
  <r>
    <x v="1"/>
    <x v="4"/>
    <x v="4"/>
    <x v="1"/>
    <x v="2"/>
    <x v="33"/>
    <x v="117"/>
    <x v="206"/>
    <x v="243"/>
    <n v="0.81702423102140098"/>
  </r>
  <r>
    <x v="1"/>
    <x v="4"/>
    <x v="4"/>
    <x v="0"/>
    <x v="3"/>
    <x v="78"/>
    <x v="179"/>
    <x v="209"/>
    <x v="244"/>
    <n v="0.77529650227341018"/>
  </r>
  <r>
    <x v="1"/>
    <x v="4"/>
    <x v="4"/>
    <x v="1"/>
    <x v="1"/>
    <x v="85"/>
    <x v="160"/>
    <x v="210"/>
    <x v="245"/>
    <n v="0.75440013597655964"/>
  </r>
  <r>
    <x v="1"/>
    <x v="4"/>
    <x v="4"/>
    <x v="1"/>
    <x v="1"/>
    <x v="32"/>
    <x v="180"/>
    <x v="211"/>
    <x v="246"/>
    <n v="0.91300287465795349"/>
  </r>
  <r>
    <x v="1"/>
    <x v="4"/>
    <x v="4"/>
    <x v="1"/>
    <x v="1"/>
    <x v="76"/>
    <x v="93"/>
    <x v="212"/>
    <x v="247"/>
    <n v="0.51080937778710989"/>
  </r>
  <r>
    <x v="1"/>
    <x v="5"/>
    <x v="4"/>
    <x v="1"/>
    <x v="1"/>
    <x v="66"/>
    <x v="137"/>
    <x v="213"/>
    <x v="248"/>
    <n v="0.83700494780536216"/>
  </r>
  <r>
    <x v="1"/>
    <x v="5"/>
    <x v="4"/>
    <x v="1"/>
    <x v="2"/>
    <x v="121"/>
    <x v="181"/>
    <x v="214"/>
    <x v="249"/>
    <n v="0.52384428073122047"/>
  </r>
  <r>
    <x v="1"/>
    <x v="6"/>
    <x v="4"/>
    <x v="1"/>
    <x v="1"/>
    <x v="40"/>
    <x v="150"/>
    <x v="171"/>
    <x v="198"/>
    <n v="0.82927514018407933"/>
  </r>
  <r>
    <x v="1"/>
    <x v="6"/>
    <x v="4"/>
    <x v="1"/>
    <x v="1"/>
    <x v="113"/>
    <x v="96"/>
    <x v="105"/>
    <x v="122"/>
    <n v="0.92875661112262342"/>
  </r>
  <r>
    <x v="1"/>
    <x v="6"/>
    <x v="4"/>
    <x v="1"/>
    <x v="2"/>
    <x v="122"/>
    <x v="182"/>
    <x v="215"/>
    <x v="250"/>
    <n v="0.51996195107986753"/>
  </r>
  <r>
    <x v="1"/>
    <x v="11"/>
    <x v="4"/>
    <x v="1"/>
    <x v="1"/>
    <x v="93"/>
    <x v="148"/>
    <x v="168"/>
    <x v="251"/>
    <n v="0.48092031425364756"/>
  </r>
  <r>
    <x v="1"/>
    <x v="11"/>
    <x v="4"/>
    <x v="0"/>
    <x v="0"/>
    <x v="33"/>
    <x v="183"/>
    <x v="216"/>
    <x v="252"/>
    <n v="0.68790194446546116"/>
  </r>
  <r>
    <x v="1"/>
    <x v="11"/>
    <x v="4"/>
    <x v="0"/>
    <x v="0"/>
    <x v="33"/>
    <x v="184"/>
    <x v="217"/>
    <x v="253"/>
    <n v="0.73198471147571542"/>
  </r>
  <r>
    <x v="1"/>
    <x v="11"/>
    <x v="4"/>
    <x v="0"/>
    <x v="0"/>
    <x v="49"/>
    <x v="36"/>
    <x v="218"/>
    <x v="254"/>
    <n v="0.9807662717341129"/>
  </r>
  <r>
    <x v="1"/>
    <x v="11"/>
    <x v="4"/>
    <x v="1"/>
    <x v="1"/>
    <x v="106"/>
    <x v="148"/>
    <x v="168"/>
    <x v="255"/>
    <n v="0.55599360630793082"/>
  </r>
  <r>
    <x v="1"/>
    <x v="11"/>
    <x v="4"/>
    <x v="0"/>
    <x v="0"/>
    <x v="68"/>
    <x v="183"/>
    <x v="216"/>
    <x v="256"/>
    <n v="0.72394307003413738"/>
  </r>
  <r>
    <x v="1"/>
    <x v="11"/>
    <x v="4"/>
    <x v="0"/>
    <x v="0"/>
    <x v="33"/>
    <x v="184"/>
    <x v="217"/>
    <x v="257"/>
    <n v="0.75900423062834088"/>
  </r>
  <r>
    <x v="1"/>
    <x v="11"/>
    <x v="4"/>
    <x v="0"/>
    <x v="0"/>
    <x v="111"/>
    <x v="36"/>
    <x v="218"/>
    <x v="258"/>
    <n v="0.98091978831649951"/>
  </r>
  <r>
    <x v="1"/>
    <x v="11"/>
    <x v="4"/>
    <x v="1"/>
    <x v="1"/>
    <x v="123"/>
    <x v="185"/>
    <x v="219"/>
    <x v="259"/>
    <n v="0.81042440200789778"/>
  </r>
  <r>
    <x v="1"/>
    <x v="11"/>
    <x v="4"/>
    <x v="1"/>
    <x v="1"/>
    <x v="83"/>
    <x v="85"/>
    <x v="220"/>
    <x v="260"/>
    <n v="0.83858511760601084"/>
  </r>
  <r>
    <x v="1"/>
    <x v="11"/>
    <x v="4"/>
    <x v="1"/>
    <x v="1"/>
    <x v="83"/>
    <x v="150"/>
    <x v="171"/>
    <x v="198"/>
    <n v="0.82927514018407933"/>
  </r>
  <r>
    <x v="1"/>
    <x v="11"/>
    <x v="4"/>
    <x v="0"/>
    <x v="3"/>
    <x v="124"/>
    <x v="13"/>
    <x v="13"/>
    <x v="15"/>
    <n v="0.85603162678148004"/>
  </r>
  <r>
    <x v="1"/>
    <x v="11"/>
    <x v="4"/>
    <x v="0"/>
    <x v="0"/>
    <x v="110"/>
    <x v="186"/>
    <x v="221"/>
    <x v="261"/>
    <n v="0.89760620414118875"/>
  </r>
  <r>
    <x v="1"/>
    <x v="11"/>
    <x v="4"/>
    <x v="1"/>
    <x v="2"/>
    <x v="72"/>
    <x v="161"/>
    <x v="184"/>
    <x v="212"/>
    <n v="0.79525720299960534"/>
  </r>
  <r>
    <x v="1"/>
    <x v="11"/>
    <x v="4"/>
    <x v="0"/>
    <x v="0"/>
    <x v="110"/>
    <x v="119"/>
    <x v="222"/>
    <x v="262"/>
    <n v="0.85576614004366025"/>
  </r>
  <r>
    <x v="1"/>
    <x v="11"/>
    <x v="4"/>
    <x v="0"/>
    <x v="3"/>
    <x v="80"/>
    <x v="187"/>
    <x v="223"/>
    <x v="263"/>
    <n v="0.82971173102626106"/>
  </r>
  <r>
    <x v="1"/>
    <x v="11"/>
    <x v="4"/>
    <x v="1"/>
    <x v="2"/>
    <x v="38"/>
    <x v="47"/>
    <x v="47"/>
    <x v="56"/>
    <n v="0.53450113103138852"/>
  </r>
  <r>
    <x v="1"/>
    <x v="0"/>
    <x v="5"/>
    <x v="1"/>
    <x v="2"/>
    <x v="31"/>
    <x v="117"/>
    <x v="206"/>
    <x v="243"/>
    <n v="0.81702423102140098"/>
  </r>
  <r>
    <x v="1"/>
    <x v="0"/>
    <x v="5"/>
    <x v="1"/>
    <x v="1"/>
    <x v="43"/>
    <x v="188"/>
    <x v="224"/>
    <x v="264"/>
    <n v="0.75960653822730895"/>
  </r>
  <r>
    <x v="1"/>
    <x v="0"/>
    <x v="5"/>
    <x v="0"/>
    <x v="3"/>
    <x v="125"/>
    <x v="158"/>
    <x v="225"/>
    <x v="265"/>
    <n v="0.77850227296652907"/>
  </r>
  <r>
    <x v="1"/>
    <x v="0"/>
    <x v="5"/>
    <x v="0"/>
    <x v="3"/>
    <x v="104"/>
    <x v="21"/>
    <x v="67"/>
    <x v="79"/>
    <n v="0.94672022715827508"/>
  </r>
  <r>
    <x v="1"/>
    <x v="1"/>
    <x v="5"/>
    <x v="0"/>
    <x v="3"/>
    <x v="95"/>
    <x v="56"/>
    <x v="226"/>
    <x v="266"/>
    <n v="0.87878414826227891"/>
  </r>
  <r>
    <x v="1"/>
    <x v="1"/>
    <x v="5"/>
    <x v="1"/>
    <x v="2"/>
    <x v="38"/>
    <x v="84"/>
    <x v="227"/>
    <x v="267"/>
    <n v="0.85965471678515093"/>
  </r>
  <r>
    <x v="1"/>
    <x v="1"/>
    <x v="5"/>
    <x v="1"/>
    <x v="1"/>
    <x v="45"/>
    <x v="164"/>
    <x v="228"/>
    <x v="268"/>
    <n v="0.79703496770031557"/>
  </r>
  <r>
    <x v="1"/>
    <x v="1"/>
    <x v="5"/>
    <x v="0"/>
    <x v="0"/>
    <x v="126"/>
    <x v="119"/>
    <x v="222"/>
    <x v="262"/>
    <n v="0.85576614004366025"/>
  </r>
  <r>
    <x v="1"/>
    <x v="1"/>
    <x v="5"/>
    <x v="1"/>
    <x v="2"/>
    <x v="40"/>
    <x v="120"/>
    <x v="229"/>
    <x v="269"/>
    <n v="0.77702720854183616"/>
  </r>
  <r>
    <x v="1"/>
    <x v="1"/>
    <x v="5"/>
    <x v="1"/>
    <x v="1"/>
    <x v="40"/>
    <x v="74"/>
    <x v="78"/>
    <x v="94"/>
    <n v="0.94306447595639931"/>
  </r>
  <r>
    <x v="1"/>
    <x v="1"/>
    <x v="5"/>
    <x v="1"/>
    <x v="1"/>
    <x v="113"/>
    <x v="99"/>
    <x v="230"/>
    <x v="270"/>
    <n v="0.50725918060273023"/>
  </r>
  <r>
    <x v="1"/>
    <x v="1"/>
    <x v="5"/>
    <x v="1"/>
    <x v="2"/>
    <x v="36"/>
    <x v="189"/>
    <x v="231"/>
    <x v="271"/>
    <n v="0.51694433110514559"/>
  </r>
  <r>
    <x v="1"/>
    <x v="2"/>
    <x v="5"/>
    <x v="0"/>
    <x v="3"/>
    <x v="127"/>
    <x v="190"/>
    <x v="232"/>
    <x v="272"/>
    <n v="0.83530075017757632"/>
  </r>
  <r>
    <x v="1"/>
    <x v="2"/>
    <x v="5"/>
    <x v="1"/>
    <x v="2"/>
    <x v="71"/>
    <x v="191"/>
    <x v="233"/>
    <x v="273"/>
    <n v="0.52765846372908543"/>
  </r>
  <r>
    <x v="1"/>
    <x v="9"/>
    <x v="5"/>
    <x v="1"/>
    <x v="2"/>
    <x v="49"/>
    <x v="192"/>
    <x v="234"/>
    <x v="274"/>
    <n v="0.75608501759567415"/>
  </r>
  <r>
    <x v="1"/>
    <x v="10"/>
    <x v="5"/>
    <x v="1"/>
    <x v="1"/>
    <x v="11"/>
    <x v="193"/>
    <x v="235"/>
    <x v="275"/>
    <n v="0.51338432427430447"/>
  </r>
  <r>
    <x v="1"/>
    <x v="3"/>
    <x v="5"/>
    <x v="1"/>
    <x v="1"/>
    <x v="63"/>
    <x v="194"/>
    <x v="236"/>
    <x v="276"/>
    <n v="0.51272850848510088"/>
  </r>
  <r>
    <x v="2"/>
    <x v="7"/>
    <x v="0"/>
    <x v="1"/>
    <x v="2"/>
    <x v="116"/>
    <x v="195"/>
    <x v="237"/>
    <x v="277"/>
    <n v="0.7100061212376152"/>
  </r>
  <r>
    <x v="2"/>
    <x v="1"/>
    <x v="0"/>
    <x v="0"/>
    <x v="3"/>
    <x v="128"/>
    <x v="196"/>
    <x v="238"/>
    <x v="278"/>
    <n v="0.67434764529087121"/>
  </r>
  <r>
    <x v="2"/>
    <x v="1"/>
    <x v="0"/>
    <x v="0"/>
    <x v="0"/>
    <x v="48"/>
    <x v="197"/>
    <x v="239"/>
    <x v="279"/>
    <n v="0.76576309534994869"/>
  </r>
  <r>
    <x v="2"/>
    <x v="1"/>
    <x v="0"/>
    <x v="1"/>
    <x v="2"/>
    <x v="118"/>
    <x v="198"/>
    <x v="240"/>
    <x v="280"/>
    <n v="0.73946980186451738"/>
  </r>
  <r>
    <x v="2"/>
    <x v="1"/>
    <x v="0"/>
    <x v="0"/>
    <x v="0"/>
    <x v="90"/>
    <x v="199"/>
    <x v="241"/>
    <x v="281"/>
    <n v="0.80718637128936466"/>
  </r>
  <r>
    <x v="2"/>
    <x v="1"/>
    <x v="0"/>
    <x v="1"/>
    <x v="1"/>
    <x v="24"/>
    <x v="38"/>
    <x v="38"/>
    <x v="43"/>
    <n v="0.87283098327083741"/>
  </r>
  <r>
    <x v="2"/>
    <x v="2"/>
    <x v="0"/>
    <x v="1"/>
    <x v="2"/>
    <x v="60"/>
    <x v="200"/>
    <x v="242"/>
    <x v="282"/>
    <n v="0.52076564617641052"/>
  </r>
  <r>
    <x v="2"/>
    <x v="2"/>
    <x v="0"/>
    <x v="0"/>
    <x v="3"/>
    <x v="129"/>
    <x v="201"/>
    <x v="243"/>
    <x v="283"/>
    <n v="0.53660018224157136"/>
  </r>
  <r>
    <x v="2"/>
    <x v="2"/>
    <x v="0"/>
    <x v="1"/>
    <x v="2"/>
    <x v="45"/>
    <x v="202"/>
    <x v="244"/>
    <x v="284"/>
    <n v="0.66488869133607431"/>
  </r>
  <r>
    <x v="2"/>
    <x v="2"/>
    <x v="0"/>
    <x v="1"/>
    <x v="2"/>
    <x v="70"/>
    <x v="200"/>
    <x v="242"/>
    <x v="285"/>
    <n v="0.5873170620965279"/>
  </r>
  <r>
    <x v="2"/>
    <x v="2"/>
    <x v="0"/>
    <x v="0"/>
    <x v="3"/>
    <x v="72"/>
    <x v="201"/>
    <x v="243"/>
    <x v="286"/>
    <n v="0.59571316392210349"/>
  </r>
  <r>
    <x v="2"/>
    <x v="2"/>
    <x v="0"/>
    <x v="1"/>
    <x v="2"/>
    <x v="130"/>
    <x v="202"/>
    <x v="244"/>
    <x v="287"/>
    <n v="0.69884862108485724"/>
  </r>
  <r>
    <x v="2"/>
    <x v="2"/>
    <x v="0"/>
    <x v="1"/>
    <x v="2"/>
    <x v="60"/>
    <x v="203"/>
    <x v="245"/>
    <x v="288"/>
    <n v="0.51388985327334891"/>
  </r>
  <r>
    <x v="2"/>
    <x v="2"/>
    <x v="0"/>
    <x v="1"/>
    <x v="1"/>
    <x v="131"/>
    <x v="199"/>
    <x v="246"/>
    <x v="289"/>
    <n v="0.70288966426963384"/>
  </r>
  <r>
    <x v="2"/>
    <x v="2"/>
    <x v="0"/>
    <x v="0"/>
    <x v="3"/>
    <x v="70"/>
    <x v="204"/>
    <x v="247"/>
    <x v="290"/>
    <n v="0.69478385135166676"/>
  </r>
  <r>
    <x v="2"/>
    <x v="2"/>
    <x v="0"/>
    <x v="1"/>
    <x v="2"/>
    <x v="60"/>
    <x v="205"/>
    <x v="248"/>
    <x v="291"/>
    <n v="0.71578148007146758"/>
  </r>
  <r>
    <x v="2"/>
    <x v="2"/>
    <x v="0"/>
    <x v="0"/>
    <x v="0"/>
    <x v="56"/>
    <x v="206"/>
    <x v="249"/>
    <x v="292"/>
    <n v="0.75502853090641198"/>
  </r>
  <r>
    <x v="2"/>
    <x v="2"/>
    <x v="0"/>
    <x v="1"/>
    <x v="1"/>
    <x v="85"/>
    <x v="207"/>
    <x v="250"/>
    <x v="293"/>
    <n v="0.71771849633870433"/>
  </r>
  <r>
    <x v="2"/>
    <x v="2"/>
    <x v="0"/>
    <x v="1"/>
    <x v="1"/>
    <x v="23"/>
    <x v="151"/>
    <x v="251"/>
    <x v="294"/>
    <n v="0.72527690267433564"/>
  </r>
  <r>
    <x v="2"/>
    <x v="2"/>
    <x v="0"/>
    <x v="1"/>
    <x v="1"/>
    <x v="59"/>
    <x v="208"/>
    <x v="252"/>
    <x v="295"/>
    <n v="0.697063062982199"/>
  </r>
  <r>
    <x v="2"/>
    <x v="2"/>
    <x v="0"/>
    <x v="0"/>
    <x v="0"/>
    <x v="132"/>
    <x v="137"/>
    <x v="253"/>
    <x v="296"/>
    <n v="0.90168395718139704"/>
  </r>
  <r>
    <x v="2"/>
    <x v="2"/>
    <x v="0"/>
    <x v="0"/>
    <x v="0"/>
    <x v="0"/>
    <x v="156"/>
    <x v="254"/>
    <x v="297"/>
    <n v="0.90797770852011195"/>
  </r>
  <r>
    <x v="2"/>
    <x v="2"/>
    <x v="0"/>
    <x v="0"/>
    <x v="3"/>
    <x v="119"/>
    <x v="141"/>
    <x v="255"/>
    <x v="298"/>
    <n v="0.99735814675189449"/>
  </r>
  <r>
    <x v="2"/>
    <x v="10"/>
    <x v="0"/>
    <x v="1"/>
    <x v="2"/>
    <x v="11"/>
    <x v="209"/>
    <x v="256"/>
    <x v="299"/>
    <n v="0.73084167772174935"/>
  </r>
  <r>
    <x v="2"/>
    <x v="3"/>
    <x v="0"/>
    <x v="1"/>
    <x v="1"/>
    <x v="94"/>
    <x v="210"/>
    <x v="257"/>
    <x v="300"/>
    <n v="0.50925763775014732"/>
  </r>
  <r>
    <x v="2"/>
    <x v="3"/>
    <x v="0"/>
    <x v="0"/>
    <x v="0"/>
    <x v="70"/>
    <x v="211"/>
    <x v="258"/>
    <x v="301"/>
    <n v="0.77789920526945755"/>
  </r>
  <r>
    <x v="2"/>
    <x v="3"/>
    <x v="0"/>
    <x v="0"/>
    <x v="0"/>
    <x v="48"/>
    <x v="212"/>
    <x v="259"/>
    <x v="302"/>
    <n v="0.84305261517875962"/>
  </r>
  <r>
    <x v="2"/>
    <x v="3"/>
    <x v="0"/>
    <x v="0"/>
    <x v="0"/>
    <x v="70"/>
    <x v="166"/>
    <x v="190"/>
    <x v="303"/>
    <n v="0.85783372040790973"/>
  </r>
  <r>
    <x v="2"/>
    <x v="3"/>
    <x v="0"/>
    <x v="1"/>
    <x v="1"/>
    <x v="76"/>
    <x v="210"/>
    <x v="257"/>
    <x v="304"/>
    <n v="0.57689194499718821"/>
  </r>
  <r>
    <x v="2"/>
    <x v="3"/>
    <x v="0"/>
    <x v="0"/>
    <x v="0"/>
    <x v="95"/>
    <x v="211"/>
    <x v="258"/>
    <x v="305"/>
    <n v="0.79678019562295488"/>
  </r>
  <r>
    <x v="2"/>
    <x v="3"/>
    <x v="0"/>
    <x v="0"/>
    <x v="0"/>
    <x v="70"/>
    <x v="212"/>
    <x v="259"/>
    <x v="306"/>
    <n v="0.85272203647281786"/>
  </r>
  <r>
    <x v="2"/>
    <x v="3"/>
    <x v="0"/>
    <x v="0"/>
    <x v="0"/>
    <x v="31"/>
    <x v="166"/>
    <x v="190"/>
    <x v="307"/>
    <n v="0.86581390160762617"/>
  </r>
  <r>
    <x v="2"/>
    <x v="3"/>
    <x v="0"/>
    <x v="1"/>
    <x v="2"/>
    <x v="97"/>
    <x v="213"/>
    <x v="260"/>
    <x v="308"/>
    <n v="0.70680862466254102"/>
  </r>
  <r>
    <x v="2"/>
    <x v="3"/>
    <x v="0"/>
    <x v="0"/>
    <x v="3"/>
    <x v="55"/>
    <x v="211"/>
    <x v="261"/>
    <x v="309"/>
    <n v="0.6889252048939748"/>
  </r>
  <r>
    <x v="2"/>
    <x v="3"/>
    <x v="0"/>
    <x v="1"/>
    <x v="2"/>
    <x v="97"/>
    <x v="171"/>
    <x v="262"/>
    <x v="310"/>
    <n v="0.77214593640988494"/>
  </r>
  <r>
    <x v="2"/>
    <x v="3"/>
    <x v="0"/>
    <x v="1"/>
    <x v="2"/>
    <x v="16"/>
    <x v="188"/>
    <x v="263"/>
    <x v="311"/>
    <n v="0.74860306993680859"/>
  </r>
  <r>
    <x v="2"/>
    <x v="3"/>
    <x v="0"/>
    <x v="1"/>
    <x v="2"/>
    <x v="118"/>
    <x v="13"/>
    <x v="264"/>
    <x v="312"/>
    <n v="0.83302576412742857"/>
  </r>
  <r>
    <x v="2"/>
    <x v="3"/>
    <x v="0"/>
    <x v="1"/>
    <x v="1"/>
    <x v="89"/>
    <x v="214"/>
    <x v="265"/>
    <x v="313"/>
    <n v="0.89008716494904117"/>
  </r>
  <r>
    <x v="2"/>
    <x v="4"/>
    <x v="1"/>
    <x v="1"/>
    <x v="2"/>
    <x v="12"/>
    <x v="215"/>
    <x v="266"/>
    <x v="314"/>
    <n v="0.71163247782647332"/>
  </r>
  <r>
    <x v="2"/>
    <x v="4"/>
    <x v="1"/>
    <x v="1"/>
    <x v="2"/>
    <x v="61"/>
    <x v="121"/>
    <x v="267"/>
    <x v="315"/>
    <n v="0.733664202971409"/>
  </r>
  <r>
    <x v="2"/>
    <x v="5"/>
    <x v="1"/>
    <x v="0"/>
    <x v="3"/>
    <x v="87"/>
    <x v="216"/>
    <x v="268"/>
    <x v="316"/>
    <n v="0.62690414811342865"/>
  </r>
  <r>
    <x v="2"/>
    <x v="5"/>
    <x v="1"/>
    <x v="0"/>
    <x v="3"/>
    <x v="133"/>
    <x v="216"/>
    <x v="268"/>
    <x v="317"/>
    <n v="0.66619979368127946"/>
  </r>
  <r>
    <x v="2"/>
    <x v="5"/>
    <x v="1"/>
    <x v="1"/>
    <x v="1"/>
    <x v="70"/>
    <x v="205"/>
    <x v="269"/>
    <x v="318"/>
    <n v="0.72613959935476347"/>
  </r>
  <r>
    <x v="2"/>
    <x v="5"/>
    <x v="1"/>
    <x v="0"/>
    <x v="0"/>
    <x v="53"/>
    <x v="217"/>
    <x v="270"/>
    <x v="319"/>
    <n v="0.77111897768757132"/>
  </r>
  <r>
    <x v="2"/>
    <x v="5"/>
    <x v="1"/>
    <x v="1"/>
    <x v="1"/>
    <x v="19"/>
    <x v="57"/>
    <x v="271"/>
    <x v="320"/>
    <n v="0.50751057254146703"/>
  </r>
  <r>
    <x v="2"/>
    <x v="5"/>
    <x v="1"/>
    <x v="1"/>
    <x v="2"/>
    <x v="111"/>
    <x v="218"/>
    <x v="272"/>
    <x v="321"/>
    <n v="0.77335342921650463"/>
  </r>
  <r>
    <x v="2"/>
    <x v="5"/>
    <x v="1"/>
    <x v="0"/>
    <x v="0"/>
    <x v="111"/>
    <x v="219"/>
    <x v="273"/>
    <x v="322"/>
    <n v="0.80221109735717511"/>
  </r>
  <r>
    <x v="2"/>
    <x v="6"/>
    <x v="1"/>
    <x v="1"/>
    <x v="2"/>
    <x v="116"/>
    <x v="220"/>
    <x v="274"/>
    <x v="323"/>
    <n v="0.6911425368165981"/>
  </r>
  <r>
    <x v="2"/>
    <x v="6"/>
    <x v="1"/>
    <x v="0"/>
    <x v="3"/>
    <x v="57"/>
    <x v="221"/>
    <x v="275"/>
    <x v="324"/>
    <n v="0.70793716861747358"/>
  </r>
  <r>
    <x v="2"/>
    <x v="6"/>
    <x v="1"/>
    <x v="0"/>
    <x v="0"/>
    <x v="58"/>
    <x v="171"/>
    <x v="197"/>
    <x v="325"/>
    <n v="0.86549083950140426"/>
  </r>
  <r>
    <x v="2"/>
    <x v="6"/>
    <x v="1"/>
    <x v="1"/>
    <x v="1"/>
    <x v="98"/>
    <x v="26"/>
    <x v="26"/>
    <x v="28"/>
    <n v="0.88810672909914778"/>
  </r>
  <r>
    <x v="2"/>
    <x v="11"/>
    <x v="1"/>
    <x v="0"/>
    <x v="0"/>
    <x v="95"/>
    <x v="216"/>
    <x v="276"/>
    <x v="326"/>
    <n v="0.74140160331005944"/>
  </r>
  <r>
    <x v="2"/>
    <x v="11"/>
    <x v="1"/>
    <x v="0"/>
    <x v="0"/>
    <x v="45"/>
    <x v="216"/>
    <x v="276"/>
    <x v="327"/>
    <n v="0.76664519802488496"/>
  </r>
  <r>
    <x v="2"/>
    <x v="11"/>
    <x v="1"/>
    <x v="1"/>
    <x v="1"/>
    <x v="134"/>
    <x v="222"/>
    <x v="277"/>
    <x v="328"/>
    <n v="0.7089564413950018"/>
  </r>
  <r>
    <x v="2"/>
    <x v="11"/>
    <x v="1"/>
    <x v="0"/>
    <x v="3"/>
    <x v="7"/>
    <x v="223"/>
    <x v="278"/>
    <x v="329"/>
    <n v="0.72148785687201"/>
  </r>
  <r>
    <x v="2"/>
    <x v="11"/>
    <x v="1"/>
    <x v="0"/>
    <x v="0"/>
    <x v="48"/>
    <x v="224"/>
    <x v="279"/>
    <x v="330"/>
    <n v="0.8986170112544476"/>
  </r>
  <r>
    <x v="2"/>
    <x v="7"/>
    <x v="2"/>
    <x v="0"/>
    <x v="0"/>
    <x v="30"/>
    <x v="225"/>
    <x v="280"/>
    <x v="331"/>
    <n v="0.75761556116308404"/>
  </r>
  <r>
    <x v="2"/>
    <x v="7"/>
    <x v="2"/>
    <x v="1"/>
    <x v="2"/>
    <x v="29"/>
    <x v="222"/>
    <x v="281"/>
    <x v="332"/>
    <n v="0.69912280052466103"/>
  </r>
  <r>
    <x v="2"/>
    <x v="7"/>
    <x v="2"/>
    <x v="1"/>
    <x v="1"/>
    <x v="85"/>
    <x v="226"/>
    <x v="282"/>
    <x v="333"/>
    <n v="0.81891041519054375"/>
  </r>
  <r>
    <x v="2"/>
    <x v="7"/>
    <x v="2"/>
    <x v="0"/>
    <x v="3"/>
    <x v="135"/>
    <x v="227"/>
    <x v="283"/>
    <x v="334"/>
    <n v="0.83672024540021128"/>
  </r>
  <r>
    <x v="2"/>
    <x v="7"/>
    <x v="2"/>
    <x v="0"/>
    <x v="0"/>
    <x v="92"/>
    <x v="228"/>
    <x v="284"/>
    <x v="335"/>
    <n v="0.92010295588206448"/>
  </r>
  <r>
    <x v="2"/>
    <x v="7"/>
    <x v="2"/>
    <x v="1"/>
    <x v="2"/>
    <x v="49"/>
    <x v="65"/>
    <x v="285"/>
    <x v="336"/>
    <n v="0.877379446959617"/>
  </r>
  <r>
    <x v="2"/>
    <x v="7"/>
    <x v="2"/>
    <x v="0"/>
    <x v="3"/>
    <x v="125"/>
    <x v="51"/>
    <x v="286"/>
    <x v="337"/>
    <n v="0.92751154744926789"/>
  </r>
  <r>
    <x v="2"/>
    <x v="8"/>
    <x v="2"/>
    <x v="1"/>
    <x v="1"/>
    <x v="45"/>
    <x v="222"/>
    <x v="277"/>
    <x v="328"/>
    <n v="0.7089564413950018"/>
  </r>
  <r>
    <x v="2"/>
    <x v="8"/>
    <x v="2"/>
    <x v="1"/>
    <x v="1"/>
    <x v="11"/>
    <x v="229"/>
    <x v="287"/>
    <x v="338"/>
    <n v="0.71527855714582367"/>
  </r>
  <r>
    <x v="2"/>
    <x v="8"/>
    <x v="2"/>
    <x v="1"/>
    <x v="1"/>
    <x v="93"/>
    <x v="230"/>
    <x v="288"/>
    <x v="339"/>
    <n v="0.72787916798407704"/>
  </r>
  <r>
    <x v="2"/>
    <x v="8"/>
    <x v="2"/>
    <x v="0"/>
    <x v="3"/>
    <x v="0"/>
    <x v="133"/>
    <x v="289"/>
    <x v="340"/>
    <n v="0.84691553739859515"/>
  </r>
  <r>
    <x v="2"/>
    <x v="8"/>
    <x v="2"/>
    <x v="0"/>
    <x v="0"/>
    <x v="9"/>
    <x v="137"/>
    <x v="253"/>
    <x v="296"/>
    <n v="0.90168395718139704"/>
  </r>
  <r>
    <x v="2"/>
    <x v="8"/>
    <x v="2"/>
    <x v="0"/>
    <x v="0"/>
    <x v="9"/>
    <x v="231"/>
    <x v="290"/>
    <x v="341"/>
    <n v="0.92354956851376468"/>
  </r>
  <r>
    <x v="2"/>
    <x v="9"/>
    <x v="2"/>
    <x v="0"/>
    <x v="0"/>
    <x v="7"/>
    <x v="232"/>
    <x v="291"/>
    <x v="342"/>
    <n v="0.79279538173545205"/>
  </r>
  <r>
    <x v="2"/>
    <x v="9"/>
    <x v="2"/>
    <x v="1"/>
    <x v="2"/>
    <x v="49"/>
    <x v="195"/>
    <x v="237"/>
    <x v="277"/>
    <n v="0.7100061212376152"/>
  </r>
  <r>
    <x v="2"/>
    <x v="9"/>
    <x v="2"/>
    <x v="1"/>
    <x v="1"/>
    <x v="75"/>
    <x v="121"/>
    <x v="136"/>
    <x v="155"/>
    <n v="0.74443725082631951"/>
  </r>
  <r>
    <x v="2"/>
    <x v="10"/>
    <x v="2"/>
    <x v="0"/>
    <x v="0"/>
    <x v="15"/>
    <x v="233"/>
    <x v="292"/>
    <x v="343"/>
    <n v="0.76861587309043411"/>
  </r>
  <r>
    <x v="2"/>
    <x v="10"/>
    <x v="2"/>
    <x v="1"/>
    <x v="2"/>
    <x v="38"/>
    <x v="32"/>
    <x v="293"/>
    <x v="344"/>
    <n v="0.88361524449084539"/>
  </r>
  <r>
    <x v="2"/>
    <x v="7"/>
    <x v="3"/>
    <x v="0"/>
    <x v="0"/>
    <x v="132"/>
    <x v="234"/>
    <x v="294"/>
    <x v="345"/>
    <n v="0.76026543411135195"/>
  </r>
  <r>
    <x v="2"/>
    <x v="7"/>
    <x v="3"/>
    <x v="1"/>
    <x v="1"/>
    <x v="2"/>
    <x v="235"/>
    <x v="295"/>
    <x v="346"/>
    <n v="0.72875611778575189"/>
  </r>
  <r>
    <x v="2"/>
    <x v="7"/>
    <x v="3"/>
    <x v="0"/>
    <x v="0"/>
    <x v="136"/>
    <x v="178"/>
    <x v="296"/>
    <x v="347"/>
    <n v="0.85894260416186841"/>
  </r>
  <r>
    <x v="2"/>
    <x v="8"/>
    <x v="3"/>
    <x v="1"/>
    <x v="1"/>
    <x v="103"/>
    <x v="134"/>
    <x v="297"/>
    <x v="348"/>
    <n v="0.74061097830160305"/>
  </r>
  <r>
    <x v="2"/>
    <x v="8"/>
    <x v="3"/>
    <x v="0"/>
    <x v="3"/>
    <x v="18"/>
    <x v="94"/>
    <x v="298"/>
    <x v="349"/>
    <n v="0.89462034198081986"/>
  </r>
  <r>
    <x v="2"/>
    <x v="5"/>
    <x v="3"/>
    <x v="1"/>
    <x v="2"/>
    <x v="91"/>
    <x v="141"/>
    <x v="299"/>
    <x v="350"/>
    <n v="0.99669914102104717"/>
  </r>
  <r>
    <x v="2"/>
    <x v="9"/>
    <x v="3"/>
    <x v="1"/>
    <x v="2"/>
    <x v="26"/>
    <x v="236"/>
    <x v="300"/>
    <x v="351"/>
    <n v="0.70919990410328493"/>
  </r>
  <r>
    <x v="2"/>
    <x v="9"/>
    <x v="3"/>
    <x v="0"/>
    <x v="3"/>
    <x v="45"/>
    <x v="237"/>
    <x v="301"/>
    <x v="352"/>
    <n v="0.74502068139699318"/>
  </r>
  <r>
    <x v="2"/>
    <x v="9"/>
    <x v="3"/>
    <x v="1"/>
    <x v="1"/>
    <x v="103"/>
    <x v="238"/>
    <x v="302"/>
    <x v="353"/>
    <n v="0.6956422769931645"/>
  </r>
  <r>
    <x v="2"/>
    <x v="9"/>
    <x v="3"/>
    <x v="1"/>
    <x v="1"/>
    <x v="102"/>
    <x v="239"/>
    <x v="303"/>
    <x v="354"/>
    <n v="0.84017698562215626"/>
  </r>
  <r>
    <x v="2"/>
    <x v="9"/>
    <x v="3"/>
    <x v="1"/>
    <x v="1"/>
    <x v="5"/>
    <x v="38"/>
    <x v="38"/>
    <x v="43"/>
    <n v="0.87283098327083741"/>
  </r>
  <r>
    <x v="2"/>
    <x v="9"/>
    <x v="3"/>
    <x v="1"/>
    <x v="1"/>
    <x v="137"/>
    <x v="240"/>
    <x v="304"/>
    <x v="355"/>
    <n v="0.96078467499957054"/>
  </r>
  <r>
    <x v="2"/>
    <x v="9"/>
    <x v="3"/>
    <x v="1"/>
    <x v="2"/>
    <x v="138"/>
    <x v="241"/>
    <x v="305"/>
    <x v="356"/>
    <n v="0.55317015233877609"/>
  </r>
  <r>
    <x v="2"/>
    <x v="10"/>
    <x v="3"/>
    <x v="1"/>
    <x v="1"/>
    <x v="85"/>
    <x v="242"/>
    <x v="306"/>
    <x v="357"/>
    <n v="0.69922080495589756"/>
  </r>
  <r>
    <x v="2"/>
    <x v="10"/>
    <x v="3"/>
    <x v="1"/>
    <x v="1"/>
    <x v="139"/>
    <x v="199"/>
    <x v="246"/>
    <x v="289"/>
    <n v="0.70288966426963384"/>
  </r>
  <r>
    <x v="2"/>
    <x v="10"/>
    <x v="3"/>
    <x v="0"/>
    <x v="3"/>
    <x v="119"/>
    <x v="243"/>
    <x v="307"/>
    <x v="358"/>
    <n v="0.71837789171266087"/>
  </r>
  <r>
    <x v="2"/>
    <x v="10"/>
    <x v="3"/>
    <x v="0"/>
    <x v="0"/>
    <x v="0"/>
    <x v="242"/>
    <x v="308"/>
    <x v="359"/>
    <n v="0.80439931259014896"/>
  </r>
  <r>
    <x v="2"/>
    <x v="10"/>
    <x v="3"/>
    <x v="0"/>
    <x v="3"/>
    <x v="8"/>
    <x v="244"/>
    <x v="309"/>
    <x v="360"/>
    <n v="0.70018734727898535"/>
  </r>
  <r>
    <x v="2"/>
    <x v="10"/>
    <x v="3"/>
    <x v="0"/>
    <x v="0"/>
    <x v="0"/>
    <x v="245"/>
    <x v="310"/>
    <x v="361"/>
    <n v="0.78736639880933801"/>
  </r>
  <r>
    <x v="2"/>
    <x v="10"/>
    <x v="3"/>
    <x v="0"/>
    <x v="3"/>
    <x v="140"/>
    <x v="135"/>
    <x v="152"/>
    <x v="178"/>
    <n v="0.80744243127527804"/>
  </r>
  <r>
    <x v="2"/>
    <x v="11"/>
    <x v="3"/>
    <x v="1"/>
    <x v="2"/>
    <x v="51"/>
    <x v="30"/>
    <x v="30"/>
    <x v="32"/>
    <n v="0.86540572112885406"/>
  </r>
  <r>
    <x v="2"/>
    <x v="4"/>
    <x v="4"/>
    <x v="0"/>
    <x v="0"/>
    <x v="92"/>
    <x v="26"/>
    <x v="311"/>
    <x v="362"/>
    <n v="0.93349064242255997"/>
  </r>
  <r>
    <x v="2"/>
    <x v="4"/>
    <x v="4"/>
    <x v="0"/>
    <x v="0"/>
    <x v="70"/>
    <x v="26"/>
    <x v="311"/>
    <x v="363"/>
    <n v="0.93529098910705388"/>
  </r>
  <r>
    <x v="2"/>
    <x v="4"/>
    <x v="4"/>
    <x v="0"/>
    <x v="3"/>
    <x v="104"/>
    <x v="246"/>
    <x v="312"/>
    <x v="364"/>
    <n v="0.70578550902782378"/>
  </r>
  <r>
    <x v="2"/>
    <x v="4"/>
    <x v="4"/>
    <x v="0"/>
    <x v="0"/>
    <x v="141"/>
    <x v="247"/>
    <x v="313"/>
    <x v="365"/>
    <n v="0.79380811665511997"/>
  </r>
  <r>
    <x v="2"/>
    <x v="4"/>
    <x v="4"/>
    <x v="0"/>
    <x v="0"/>
    <x v="141"/>
    <x v="246"/>
    <x v="314"/>
    <x v="366"/>
    <n v="0.79899571496435196"/>
  </r>
  <r>
    <x v="2"/>
    <x v="4"/>
    <x v="4"/>
    <x v="1"/>
    <x v="1"/>
    <x v="44"/>
    <x v="248"/>
    <x v="315"/>
    <x v="367"/>
    <n v="0.73779799452764183"/>
  </r>
  <r>
    <x v="2"/>
    <x v="4"/>
    <x v="4"/>
    <x v="0"/>
    <x v="0"/>
    <x v="133"/>
    <x v="249"/>
    <x v="316"/>
    <x v="368"/>
    <n v="0.91012450894446251"/>
  </r>
  <r>
    <x v="2"/>
    <x v="4"/>
    <x v="4"/>
    <x v="0"/>
    <x v="3"/>
    <x v="142"/>
    <x v="31"/>
    <x v="64"/>
    <x v="76"/>
    <n v="0.86876693994588006"/>
  </r>
  <r>
    <x v="2"/>
    <x v="5"/>
    <x v="4"/>
    <x v="1"/>
    <x v="2"/>
    <x v="31"/>
    <x v="250"/>
    <x v="317"/>
    <x v="369"/>
    <n v="0.77770910589204778"/>
  </r>
  <r>
    <x v="2"/>
    <x v="5"/>
    <x v="4"/>
    <x v="1"/>
    <x v="2"/>
    <x v="85"/>
    <x v="250"/>
    <x v="317"/>
    <x v="370"/>
    <n v="0.79317972279565807"/>
  </r>
  <r>
    <x v="2"/>
    <x v="5"/>
    <x v="4"/>
    <x v="0"/>
    <x v="0"/>
    <x v="143"/>
    <x v="251"/>
    <x v="318"/>
    <x v="371"/>
    <n v="0.77585291899728304"/>
  </r>
  <r>
    <x v="2"/>
    <x v="5"/>
    <x v="4"/>
    <x v="0"/>
    <x v="3"/>
    <x v="142"/>
    <x v="208"/>
    <x v="319"/>
    <x v="372"/>
    <n v="0.71085198953246709"/>
  </r>
  <r>
    <x v="2"/>
    <x v="5"/>
    <x v="4"/>
    <x v="0"/>
    <x v="0"/>
    <x v="133"/>
    <x v="13"/>
    <x v="320"/>
    <x v="373"/>
    <n v="0.90585563122818036"/>
  </r>
  <r>
    <x v="2"/>
    <x v="6"/>
    <x v="4"/>
    <x v="0"/>
    <x v="3"/>
    <x v="127"/>
    <x v="252"/>
    <x v="321"/>
    <x v="374"/>
    <n v="0.67904657002960966"/>
  </r>
  <r>
    <x v="2"/>
    <x v="6"/>
    <x v="4"/>
    <x v="1"/>
    <x v="1"/>
    <x v="107"/>
    <x v="57"/>
    <x v="271"/>
    <x v="320"/>
    <n v="0.50751057254146703"/>
  </r>
  <r>
    <x v="2"/>
    <x v="11"/>
    <x v="4"/>
    <x v="0"/>
    <x v="3"/>
    <x v="144"/>
    <x v="253"/>
    <x v="322"/>
    <x v="375"/>
    <n v="0.67609176606989252"/>
  </r>
  <r>
    <x v="2"/>
    <x v="11"/>
    <x v="4"/>
    <x v="0"/>
    <x v="0"/>
    <x v="126"/>
    <x v="254"/>
    <x v="323"/>
    <x v="376"/>
    <n v="0.77069800331185723"/>
  </r>
  <r>
    <x v="2"/>
    <x v="11"/>
    <x v="4"/>
    <x v="1"/>
    <x v="1"/>
    <x v="113"/>
    <x v="255"/>
    <x v="324"/>
    <x v="377"/>
    <n v="0.73231261536377423"/>
  </r>
  <r>
    <x v="2"/>
    <x v="11"/>
    <x v="4"/>
    <x v="0"/>
    <x v="0"/>
    <x v="110"/>
    <x v="256"/>
    <x v="325"/>
    <x v="378"/>
    <n v="0.79534249146976388"/>
  </r>
  <r>
    <x v="2"/>
    <x v="11"/>
    <x v="4"/>
    <x v="1"/>
    <x v="2"/>
    <x v="71"/>
    <x v="111"/>
    <x v="326"/>
    <x v="379"/>
    <n v="0.74245594869981302"/>
  </r>
  <r>
    <x v="2"/>
    <x v="11"/>
    <x v="4"/>
    <x v="1"/>
    <x v="2"/>
    <x v="122"/>
    <x v="257"/>
    <x v="327"/>
    <x v="380"/>
    <n v="0.81549325327739386"/>
  </r>
  <r>
    <x v="2"/>
    <x v="11"/>
    <x v="4"/>
    <x v="1"/>
    <x v="1"/>
    <x v="93"/>
    <x v="258"/>
    <x v="328"/>
    <x v="381"/>
    <n v="0.83543634774166697"/>
  </r>
  <r>
    <x v="2"/>
    <x v="11"/>
    <x v="4"/>
    <x v="1"/>
    <x v="2"/>
    <x v="40"/>
    <x v="30"/>
    <x v="30"/>
    <x v="32"/>
    <n v="0.86540572112885406"/>
  </r>
  <r>
    <x v="2"/>
    <x v="11"/>
    <x v="4"/>
    <x v="1"/>
    <x v="2"/>
    <x v="114"/>
    <x v="259"/>
    <x v="329"/>
    <x v="382"/>
    <n v="0.87331611196650338"/>
  </r>
  <r>
    <x v="2"/>
    <x v="0"/>
    <x v="5"/>
    <x v="0"/>
    <x v="3"/>
    <x v="70"/>
    <x v="260"/>
    <x v="330"/>
    <x v="383"/>
    <n v="0.51976981622424356"/>
  </r>
  <r>
    <x v="2"/>
    <x v="0"/>
    <x v="5"/>
    <x v="0"/>
    <x v="0"/>
    <x v="133"/>
    <x v="261"/>
    <x v="331"/>
    <x v="384"/>
    <n v="0.65384281048592396"/>
  </r>
  <r>
    <x v="2"/>
    <x v="0"/>
    <x v="5"/>
    <x v="1"/>
    <x v="1"/>
    <x v="85"/>
    <x v="236"/>
    <x v="332"/>
    <x v="385"/>
    <n v="0.70792433015854495"/>
  </r>
  <r>
    <x v="2"/>
    <x v="0"/>
    <x v="5"/>
    <x v="1"/>
    <x v="2"/>
    <x v="106"/>
    <x v="157"/>
    <x v="333"/>
    <x v="386"/>
    <n v="0.83066161468959487"/>
  </r>
  <r>
    <x v="2"/>
    <x v="0"/>
    <x v="5"/>
    <x v="0"/>
    <x v="3"/>
    <x v="94"/>
    <x v="260"/>
    <x v="330"/>
    <x v="387"/>
    <n v="0.58296188945507765"/>
  </r>
  <r>
    <x v="2"/>
    <x v="0"/>
    <x v="5"/>
    <x v="0"/>
    <x v="0"/>
    <x v="70"/>
    <x v="261"/>
    <x v="331"/>
    <x v="388"/>
    <n v="0.69762767623913258"/>
  </r>
  <r>
    <x v="2"/>
    <x v="0"/>
    <x v="5"/>
    <x v="1"/>
    <x v="1"/>
    <x v="40"/>
    <x v="236"/>
    <x v="332"/>
    <x v="389"/>
    <n v="0.73329803056078269"/>
  </r>
  <r>
    <x v="2"/>
    <x v="0"/>
    <x v="5"/>
    <x v="1"/>
    <x v="2"/>
    <x v="48"/>
    <x v="157"/>
    <x v="333"/>
    <x v="390"/>
    <n v="0.83979087331897617"/>
  </r>
  <r>
    <x v="2"/>
    <x v="0"/>
    <x v="5"/>
    <x v="0"/>
    <x v="0"/>
    <x v="141"/>
    <x v="262"/>
    <x v="334"/>
    <x v="391"/>
    <n v="0.75430061015555816"/>
  </r>
  <r>
    <x v="2"/>
    <x v="0"/>
    <x v="5"/>
    <x v="1"/>
    <x v="1"/>
    <x v="1"/>
    <x v="263"/>
    <x v="335"/>
    <x v="392"/>
    <n v="0.72700700822008635"/>
  </r>
  <r>
    <x v="2"/>
    <x v="0"/>
    <x v="5"/>
    <x v="0"/>
    <x v="0"/>
    <x v="143"/>
    <x v="264"/>
    <x v="336"/>
    <x v="393"/>
    <n v="0.75874339337829344"/>
  </r>
  <r>
    <x v="2"/>
    <x v="0"/>
    <x v="5"/>
    <x v="0"/>
    <x v="3"/>
    <x v="69"/>
    <x v="265"/>
    <x v="337"/>
    <x v="394"/>
    <n v="0.71232949643382359"/>
  </r>
  <r>
    <x v="2"/>
    <x v="0"/>
    <x v="5"/>
    <x v="1"/>
    <x v="1"/>
    <x v="63"/>
    <x v="266"/>
    <x v="338"/>
    <x v="395"/>
    <n v="0.69994724195512081"/>
  </r>
  <r>
    <x v="2"/>
    <x v="0"/>
    <x v="5"/>
    <x v="1"/>
    <x v="1"/>
    <x v="1"/>
    <x v="213"/>
    <x v="339"/>
    <x v="396"/>
    <n v="0.71690088180248601"/>
  </r>
  <r>
    <x v="2"/>
    <x v="0"/>
    <x v="5"/>
    <x v="1"/>
    <x v="2"/>
    <x v="29"/>
    <x v="267"/>
    <x v="340"/>
    <x v="397"/>
    <n v="0.51434612750338271"/>
  </r>
  <r>
    <x v="2"/>
    <x v="1"/>
    <x v="5"/>
    <x v="1"/>
    <x v="2"/>
    <x v="72"/>
    <x v="268"/>
    <x v="341"/>
    <x v="398"/>
    <n v="0.53340196404961593"/>
  </r>
  <r>
    <x v="2"/>
    <x v="1"/>
    <x v="5"/>
    <x v="0"/>
    <x v="0"/>
    <x v="130"/>
    <x v="269"/>
    <x v="342"/>
    <x v="399"/>
    <n v="0.71424796958105019"/>
  </r>
  <r>
    <x v="2"/>
    <x v="1"/>
    <x v="5"/>
    <x v="1"/>
    <x v="1"/>
    <x v="40"/>
    <x v="270"/>
    <x v="343"/>
    <x v="400"/>
    <n v="0.65524835145747906"/>
  </r>
  <r>
    <x v="2"/>
    <x v="1"/>
    <x v="5"/>
    <x v="1"/>
    <x v="2"/>
    <x v="60"/>
    <x v="268"/>
    <x v="341"/>
    <x v="401"/>
    <n v="0.5967218900607224"/>
  </r>
  <r>
    <x v="2"/>
    <x v="1"/>
    <x v="5"/>
    <x v="0"/>
    <x v="0"/>
    <x v="129"/>
    <x v="269"/>
    <x v="342"/>
    <x v="402"/>
    <n v="0.74475846763142317"/>
  </r>
  <r>
    <x v="2"/>
    <x v="1"/>
    <x v="5"/>
    <x v="1"/>
    <x v="1"/>
    <x v="87"/>
    <x v="270"/>
    <x v="343"/>
    <x v="403"/>
    <n v="0.69005435021755868"/>
  </r>
  <r>
    <x v="2"/>
    <x v="1"/>
    <x v="5"/>
    <x v="0"/>
    <x v="3"/>
    <x v="95"/>
    <x v="271"/>
    <x v="344"/>
    <x v="404"/>
    <n v="0.70226328681081907"/>
  </r>
  <r>
    <x v="2"/>
    <x v="1"/>
    <x v="5"/>
    <x v="0"/>
    <x v="3"/>
    <x v="41"/>
    <x v="254"/>
    <x v="345"/>
    <x v="405"/>
    <n v="0.66813013369378116"/>
  </r>
  <r>
    <x v="2"/>
    <x v="1"/>
    <x v="5"/>
    <x v="1"/>
    <x v="2"/>
    <x v="112"/>
    <x v="132"/>
    <x v="346"/>
    <x v="406"/>
    <n v="0.70839827492368446"/>
  </r>
  <r>
    <x v="2"/>
    <x v="1"/>
    <x v="5"/>
    <x v="0"/>
    <x v="0"/>
    <x v="145"/>
    <x v="272"/>
    <x v="347"/>
    <x v="407"/>
    <n v="0.78170316975413778"/>
  </r>
  <r>
    <x v="2"/>
    <x v="1"/>
    <x v="5"/>
    <x v="1"/>
    <x v="2"/>
    <x v="71"/>
    <x v="72"/>
    <x v="83"/>
    <x v="100"/>
    <n v="0.89886012628816669"/>
  </r>
  <r>
    <x v="2"/>
    <x v="2"/>
    <x v="5"/>
    <x v="1"/>
    <x v="2"/>
    <x v="36"/>
    <x v="118"/>
    <x v="133"/>
    <x v="152"/>
    <n v="0.76392391688372996"/>
  </r>
  <r>
    <x v="2"/>
    <x v="2"/>
    <x v="5"/>
    <x v="1"/>
    <x v="2"/>
    <x v="70"/>
    <x v="258"/>
    <x v="348"/>
    <x v="408"/>
    <n v="0.82486398361695301"/>
  </r>
  <r>
    <x v="2"/>
    <x v="3"/>
    <x v="5"/>
    <x v="1"/>
    <x v="1"/>
    <x v="1"/>
    <x v="273"/>
    <x v="349"/>
    <x v="409"/>
    <n v="0.73873034559945983"/>
  </r>
  <r>
    <x v="3"/>
    <x v="0"/>
    <x v="0"/>
    <x v="1"/>
    <x v="2"/>
    <x v="27"/>
    <x v="274"/>
    <x v="350"/>
    <x v="410"/>
    <n v="0.65132206022522687"/>
  </r>
  <r>
    <x v="3"/>
    <x v="0"/>
    <x v="0"/>
    <x v="1"/>
    <x v="2"/>
    <x v="43"/>
    <x v="274"/>
    <x v="350"/>
    <x v="411"/>
    <n v="0.68793709580239537"/>
  </r>
  <r>
    <x v="3"/>
    <x v="0"/>
    <x v="0"/>
    <x v="0"/>
    <x v="3"/>
    <x v="10"/>
    <x v="275"/>
    <x v="342"/>
    <x v="412"/>
    <n v="0.68206291639373073"/>
  </r>
  <r>
    <x v="3"/>
    <x v="0"/>
    <x v="0"/>
    <x v="0"/>
    <x v="0"/>
    <x v="115"/>
    <x v="276"/>
    <x v="351"/>
    <x v="413"/>
    <n v="0.73975880585160225"/>
  </r>
  <r>
    <x v="3"/>
    <x v="0"/>
    <x v="0"/>
    <x v="0"/>
    <x v="0"/>
    <x v="81"/>
    <x v="277"/>
    <x v="352"/>
    <x v="414"/>
    <n v="0.64074328893800203"/>
  </r>
  <r>
    <x v="3"/>
    <x v="1"/>
    <x v="0"/>
    <x v="1"/>
    <x v="1"/>
    <x v="17"/>
    <x v="125"/>
    <x v="353"/>
    <x v="415"/>
    <n v="0.67467370327397946"/>
  </r>
  <r>
    <x v="3"/>
    <x v="2"/>
    <x v="0"/>
    <x v="0"/>
    <x v="0"/>
    <x v="58"/>
    <x v="278"/>
    <x v="354"/>
    <x v="416"/>
    <n v="0.74742455861406476"/>
  </r>
  <r>
    <x v="3"/>
    <x v="2"/>
    <x v="0"/>
    <x v="0"/>
    <x v="0"/>
    <x v="115"/>
    <x v="278"/>
    <x v="354"/>
    <x v="417"/>
    <n v="0.77156083716886437"/>
  </r>
  <r>
    <x v="3"/>
    <x v="2"/>
    <x v="0"/>
    <x v="0"/>
    <x v="3"/>
    <x v="101"/>
    <x v="279"/>
    <x v="355"/>
    <x v="418"/>
    <n v="0.65051943126102885"/>
  </r>
  <r>
    <x v="3"/>
    <x v="2"/>
    <x v="0"/>
    <x v="1"/>
    <x v="2"/>
    <x v="62"/>
    <x v="204"/>
    <x v="356"/>
    <x v="419"/>
    <n v="0.6727976401665321"/>
  </r>
  <r>
    <x v="3"/>
    <x v="2"/>
    <x v="0"/>
    <x v="0"/>
    <x v="0"/>
    <x v="115"/>
    <x v="280"/>
    <x v="357"/>
    <x v="420"/>
    <n v="0.71111646218682223"/>
  </r>
  <r>
    <x v="3"/>
    <x v="3"/>
    <x v="0"/>
    <x v="1"/>
    <x v="2"/>
    <x v="52"/>
    <x v="281"/>
    <x v="358"/>
    <x v="421"/>
    <n v="0.51396556586809938"/>
  </r>
  <r>
    <x v="3"/>
    <x v="3"/>
    <x v="0"/>
    <x v="1"/>
    <x v="1"/>
    <x v="19"/>
    <x v="282"/>
    <x v="359"/>
    <x v="422"/>
    <n v="0.64692552202894549"/>
  </r>
  <r>
    <x v="3"/>
    <x v="3"/>
    <x v="0"/>
    <x v="0"/>
    <x v="3"/>
    <x v="95"/>
    <x v="283"/>
    <x v="360"/>
    <x v="423"/>
    <n v="0.66377606831891989"/>
  </r>
  <r>
    <x v="3"/>
    <x v="3"/>
    <x v="0"/>
    <x v="0"/>
    <x v="0"/>
    <x v="95"/>
    <x v="284"/>
    <x v="361"/>
    <x v="424"/>
    <n v="0.72247360770374058"/>
  </r>
  <r>
    <x v="3"/>
    <x v="3"/>
    <x v="0"/>
    <x v="0"/>
    <x v="3"/>
    <x v="87"/>
    <x v="285"/>
    <x v="362"/>
    <x v="425"/>
    <n v="0.66270872419198945"/>
  </r>
  <r>
    <x v="3"/>
    <x v="3"/>
    <x v="0"/>
    <x v="0"/>
    <x v="0"/>
    <x v="76"/>
    <x v="286"/>
    <x v="363"/>
    <x v="426"/>
    <n v="0.72487372374959802"/>
  </r>
  <r>
    <x v="3"/>
    <x v="3"/>
    <x v="0"/>
    <x v="1"/>
    <x v="1"/>
    <x v="146"/>
    <x v="287"/>
    <x v="364"/>
    <x v="427"/>
    <n v="0.74736532394869026"/>
  </r>
  <r>
    <x v="3"/>
    <x v="3"/>
    <x v="0"/>
    <x v="1"/>
    <x v="2"/>
    <x v="118"/>
    <x v="138"/>
    <x v="365"/>
    <x v="428"/>
    <n v="0.800820299009527"/>
  </r>
  <r>
    <x v="3"/>
    <x v="4"/>
    <x v="1"/>
    <x v="1"/>
    <x v="1"/>
    <x v="131"/>
    <x v="288"/>
    <x v="366"/>
    <x v="429"/>
    <n v="0.67286386059733994"/>
  </r>
  <r>
    <x v="3"/>
    <x v="4"/>
    <x v="1"/>
    <x v="0"/>
    <x v="3"/>
    <x v="129"/>
    <x v="289"/>
    <x v="367"/>
    <x v="430"/>
    <n v="0.65698365902989575"/>
  </r>
  <r>
    <x v="3"/>
    <x v="4"/>
    <x v="1"/>
    <x v="0"/>
    <x v="0"/>
    <x v="6"/>
    <x v="290"/>
    <x v="368"/>
    <x v="431"/>
    <n v="0.71042453841671427"/>
  </r>
  <r>
    <x v="3"/>
    <x v="5"/>
    <x v="1"/>
    <x v="1"/>
    <x v="1"/>
    <x v="94"/>
    <x v="272"/>
    <x v="369"/>
    <x v="432"/>
    <n v="0.66990154316388628"/>
  </r>
  <r>
    <x v="3"/>
    <x v="5"/>
    <x v="1"/>
    <x v="0"/>
    <x v="3"/>
    <x v="15"/>
    <x v="291"/>
    <x v="370"/>
    <x v="433"/>
    <n v="0.6605987560972838"/>
  </r>
  <r>
    <x v="3"/>
    <x v="5"/>
    <x v="1"/>
    <x v="0"/>
    <x v="0"/>
    <x v="54"/>
    <x v="292"/>
    <x v="371"/>
    <x v="434"/>
    <n v="0.74660629359196407"/>
  </r>
  <r>
    <x v="3"/>
    <x v="5"/>
    <x v="1"/>
    <x v="1"/>
    <x v="2"/>
    <x v="111"/>
    <x v="283"/>
    <x v="372"/>
    <x v="435"/>
    <n v="0.64472597331513504"/>
  </r>
  <r>
    <x v="3"/>
    <x v="5"/>
    <x v="1"/>
    <x v="0"/>
    <x v="3"/>
    <x v="33"/>
    <x v="184"/>
    <x v="373"/>
    <x v="436"/>
    <n v="0.63372073947277241"/>
  </r>
  <r>
    <x v="3"/>
    <x v="5"/>
    <x v="1"/>
    <x v="1"/>
    <x v="1"/>
    <x v="89"/>
    <x v="293"/>
    <x v="374"/>
    <x v="437"/>
    <n v="0.64643916101527976"/>
  </r>
  <r>
    <x v="3"/>
    <x v="5"/>
    <x v="1"/>
    <x v="0"/>
    <x v="0"/>
    <x v="111"/>
    <x v="294"/>
    <x v="375"/>
    <x v="438"/>
    <n v="0.74460256119679002"/>
  </r>
  <r>
    <x v="3"/>
    <x v="5"/>
    <x v="1"/>
    <x v="1"/>
    <x v="1"/>
    <x v="137"/>
    <x v="295"/>
    <x v="376"/>
    <x v="439"/>
    <n v="0.74251315592138423"/>
  </r>
  <r>
    <x v="3"/>
    <x v="5"/>
    <x v="1"/>
    <x v="1"/>
    <x v="2"/>
    <x v="26"/>
    <x v="136"/>
    <x v="377"/>
    <x v="440"/>
    <n v="0.77579397478856416"/>
  </r>
  <r>
    <x v="3"/>
    <x v="5"/>
    <x v="1"/>
    <x v="1"/>
    <x v="2"/>
    <x v="0"/>
    <x v="296"/>
    <x v="378"/>
    <x v="441"/>
    <n v="0.81397426207405332"/>
  </r>
  <r>
    <x v="3"/>
    <x v="6"/>
    <x v="1"/>
    <x v="0"/>
    <x v="3"/>
    <x v="99"/>
    <x v="297"/>
    <x v="379"/>
    <x v="442"/>
    <n v="0.65396084816478628"/>
  </r>
  <r>
    <x v="3"/>
    <x v="6"/>
    <x v="1"/>
    <x v="1"/>
    <x v="1"/>
    <x v="139"/>
    <x v="298"/>
    <x v="380"/>
    <x v="443"/>
    <n v="0.66473338247111768"/>
  </r>
  <r>
    <x v="3"/>
    <x v="6"/>
    <x v="1"/>
    <x v="0"/>
    <x v="3"/>
    <x v="140"/>
    <x v="255"/>
    <x v="381"/>
    <x v="444"/>
    <n v="0.74682987087519503"/>
  </r>
  <r>
    <x v="3"/>
    <x v="6"/>
    <x v="1"/>
    <x v="0"/>
    <x v="0"/>
    <x v="21"/>
    <x v="299"/>
    <x v="382"/>
    <x v="445"/>
    <n v="0.81003268691177699"/>
  </r>
  <r>
    <x v="3"/>
    <x v="6"/>
    <x v="1"/>
    <x v="1"/>
    <x v="1"/>
    <x v="72"/>
    <x v="300"/>
    <x v="383"/>
    <x v="446"/>
    <n v="0.8076731874828762"/>
  </r>
  <r>
    <x v="3"/>
    <x v="11"/>
    <x v="1"/>
    <x v="1"/>
    <x v="1"/>
    <x v="24"/>
    <x v="262"/>
    <x v="384"/>
    <x v="447"/>
    <n v="0.63577603473928224"/>
  </r>
  <r>
    <x v="3"/>
    <x v="11"/>
    <x v="1"/>
    <x v="0"/>
    <x v="0"/>
    <x v="70"/>
    <x v="246"/>
    <x v="314"/>
    <x v="366"/>
    <n v="0.79899571496435196"/>
  </r>
  <r>
    <x v="3"/>
    <x v="3"/>
    <x v="1"/>
    <x v="1"/>
    <x v="2"/>
    <x v="138"/>
    <x v="272"/>
    <x v="385"/>
    <x v="448"/>
    <n v="0.66173755305656379"/>
  </r>
  <r>
    <x v="3"/>
    <x v="7"/>
    <x v="2"/>
    <x v="0"/>
    <x v="0"/>
    <x v="120"/>
    <x v="301"/>
    <x v="386"/>
    <x v="449"/>
    <n v="0.61638115362362589"/>
  </r>
  <r>
    <x v="3"/>
    <x v="7"/>
    <x v="2"/>
    <x v="0"/>
    <x v="0"/>
    <x v="143"/>
    <x v="302"/>
    <x v="387"/>
    <x v="450"/>
    <n v="0.66977839221429847"/>
  </r>
  <r>
    <x v="3"/>
    <x v="7"/>
    <x v="2"/>
    <x v="1"/>
    <x v="1"/>
    <x v="43"/>
    <x v="303"/>
    <x v="388"/>
    <x v="451"/>
    <n v="0.58171976043417783"/>
  </r>
  <r>
    <x v="3"/>
    <x v="7"/>
    <x v="2"/>
    <x v="0"/>
    <x v="0"/>
    <x v="120"/>
    <x v="304"/>
    <x v="389"/>
    <x v="452"/>
    <n v="0.76887325260984363"/>
  </r>
  <r>
    <x v="3"/>
    <x v="7"/>
    <x v="2"/>
    <x v="0"/>
    <x v="0"/>
    <x v="134"/>
    <x v="301"/>
    <x v="386"/>
    <x v="453"/>
    <n v="0.66942958503333228"/>
  </r>
  <r>
    <x v="3"/>
    <x v="7"/>
    <x v="2"/>
    <x v="0"/>
    <x v="0"/>
    <x v="85"/>
    <x v="302"/>
    <x v="387"/>
    <x v="454"/>
    <n v="0.70985810166981023"/>
  </r>
  <r>
    <x v="3"/>
    <x v="7"/>
    <x v="2"/>
    <x v="1"/>
    <x v="1"/>
    <x v="58"/>
    <x v="303"/>
    <x v="388"/>
    <x v="455"/>
    <n v="0.631875869491063"/>
  </r>
  <r>
    <x v="3"/>
    <x v="7"/>
    <x v="2"/>
    <x v="0"/>
    <x v="0"/>
    <x v="27"/>
    <x v="304"/>
    <x v="389"/>
    <x v="456"/>
    <n v="0.78924963883784405"/>
  </r>
  <r>
    <x v="3"/>
    <x v="7"/>
    <x v="2"/>
    <x v="1"/>
    <x v="1"/>
    <x v="7"/>
    <x v="293"/>
    <x v="374"/>
    <x v="437"/>
    <n v="0.64643916101527976"/>
  </r>
  <r>
    <x v="3"/>
    <x v="7"/>
    <x v="2"/>
    <x v="0"/>
    <x v="3"/>
    <x v="147"/>
    <x v="305"/>
    <x v="390"/>
    <x v="457"/>
    <n v="0.63161499668109711"/>
  </r>
  <r>
    <x v="3"/>
    <x v="7"/>
    <x v="2"/>
    <x v="1"/>
    <x v="2"/>
    <x v="7"/>
    <x v="247"/>
    <x v="391"/>
    <x v="458"/>
    <n v="0.67651054542215106"/>
  </r>
  <r>
    <x v="3"/>
    <x v="7"/>
    <x v="2"/>
    <x v="0"/>
    <x v="3"/>
    <x v="147"/>
    <x v="306"/>
    <x v="392"/>
    <x v="459"/>
    <n v="0.66702871322638779"/>
  </r>
  <r>
    <x v="3"/>
    <x v="7"/>
    <x v="2"/>
    <x v="1"/>
    <x v="2"/>
    <x v="77"/>
    <x v="307"/>
    <x v="393"/>
    <x v="460"/>
    <n v="0.66008173899816103"/>
  </r>
  <r>
    <x v="3"/>
    <x v="7"/>
    <x v="2"/>
    <x v="0"/>
    <x v="3"/>
    <x v="148"/>
    <x v="298"/>
    <x v="394"/>
    <x v="461"/>
    <n v="0.6772664236013024"/>
  </r>
  <r>
    <x v="3"/>
    <x v="7"/>
    <x v="2"/>
    <x v="1"/>
    <x v="2"/>
    <x v="121"/>
    <x v="274"/>
    <x v="350"/>
    <x v="462"/>
    <n v="0.66801595755229237"/>
  </r>
  <r>
    <x v="3"/>
    <x v="7"/>
    <x v="2"/>
    <x v="1"/>
    <x v="1"/>
    <x v="76"/>
    <x v="120"/>
    <x v="135"/>
    <x v="154"/>
    <n v="0.78818110472754099"/>
  </r>
  <r>
    <x v="3"/>
    <x v="7"/>
    <x v="2"/>
    <x v="0"/>
    <x v="3"/>
    <x v="135"/>
    <x v="213"/>
    <x v="395"/>
    <x v="463"/>
    <n v="0.73118084963390095"/>
  </r>
  <r>
    <x v="3"/>
    <x v="7"/>
    <x v="2"/>
    <x v="1"/>
    <x v="1"/>
    <x v="75"/>
    <x v="308"/>
    <x v="396"/>
    <x v="464"/>
    <n v="0.80228223551820566"/>
  </r>
  <r>
    <x v="3"/>
    <x v="8"/>
    <x v="2"/>
    <x v="1"/>
    <x v="2"/>
    <x v="95"/>
    <x v="203"/>
    <x v="245"/>
    <x v="465"/>
    <n v="0.47724173754950977"/>
  </r>
  <r>
    <x v="3"/>
    <x v="8"/>
    <x v="2"/>
    <x v="0"/>
    <x v="3"/>
    <x v="82"/>
    <x v="309"/>
    <x v="397"/>
    <x v="466"/>
    <n v="0.48207736898142667"/>
  </r>
  <r>
    <x v="3"/>
    <x v="8"/>
    <x v="2"/>
    <x v="1"/>
    <x v="2"/>
    <x v="70"/>
    <x v="198"/>
    <x v="240"/>
    <x v="467"/>
    <n v="0.72929878601195874"/>
  </r>
  <r>
    <x v="3"/>
    <x v="8"/>
    <x v="2"/>
    <x v="1"/>
    <x v="2"/>
    <x v="84"/>
    <x v="203"/>
    <x v="245"/>
    <x v="468"/>
    <n v="0.55544413896912292"/>
  </r>
  <r>
    <x v="3"/>
    <x v="8"/>
    <x v="2"/>
    <x v="0"/>
    <x v="3"/>
    <x v="16"/>
    <x v="309"/>
    <x v="397"/>
    <x v="469"/>
    <n v="0.5548270455280353"/>
  </r>
  <r>
    <x v="3"/>
    <x v="8"/>
    <x v="2"/>
    <x v="1"/>
    <x v="2"/>
    <x v="58"/>
    <x v="198"/>
    <x v="240"/>
    <x v="470"/>
    <n v="0.75189895279437513"/>
  </r>
  <r>
    <x v="3"/>
    <x v="8"/>
    <x v="2"/>
    <x v="0"/>
    <x v="3"/>
    <x v="149"/>
    <x v="310"/>
    <x v="398"/>
    <x v="471"/>
    <n v="0.64297983264638126"/>
  </r>
  <r>
    <x v="3"/>
    <x v="8"/>
    <x v="2"/>
    <x v="0"/>
    <x v="0"/>
    <x v="15"/>
    <x v="311"/>
    <x v="399"/>
    <x v="472"/>
    <n v="0.73944400825441381"/>
  </r>
  <r>
    <x v="3"/>
    <x v="8"/>
    <x v="2"/>
    <x v="0"/>
    <x v="0"/>
    <x v="126"/>
    <x v="312"/>
    <x v="400"/>
    <x v="473"/>
    <n v="0.7198786490801129"/>
  </r>
  <r>
    <x v="3"/>
    <x v="8"/>
    <x v="2"/>
    <x v="1"/>
    <x v="1"/>
    <x v="83"/>
    <x v="313"/>
    <x v="401"/>
    <x v="474"/>
    <n v="0.65708814493203171"/>
  </r>
  <r>
    <x v="3"/>
    <x v="8"/>
    <x v="2"/>
    <x v="1"/>
    <x v="1"/>
    <x v="113"/>
    <x v="314"/>
    <x v="402"/>
    <x v="475"/>
    <n v="0.66586412178881504"/>
  </r>
  <r>
    <x v="3"/>
    <x v="8"/>
    <x v="2"/>
    <x v="1"/>
    <x v="1"/>
    <x v="86"/>
    <x v="252"/>
    <x v="403"/>
    <x v="476"/>
    <n v="0.66643324260898917"/>
  </r>
  <r>
    <x v="3"/>
    <x v="8"/>
    <x v="2"/>
    <x v="0"/>
    <x v="0"/>
    <x v="145"/>
    <x v="315"/>
    <x v="404"/>
    <x v="477"/>
    <n v="0.75912193314522269"/>
  </r>
  <r>
    <x v="3"/>
    <x v="8"/>
    <x v="2"/>
    <x v="0"/>
    <x v="3"/>
    <x v="78"/>
    <x v="207"/>
    <x v="405"/>
    <x v="478"/>
    <n v="0.73201420279836427"/>
  </r>
  <r>
    <x v="3"/>
    <x v="8"/>
    <x v="2"/>
    <x v="0"/>
    <x v="3"/>
    <x v="49"/>
    <x v="227"/>
    <x v="283"/>
    <x v="334"/>
    <n v="0.83672024540021128"/>
  </r>
  <r>
    <x v="3"/>
    <x v="8"/>
    <x v="2"/>
    <x v="0"/>
    <x v="3"/>
    <x v="82"/>
    <x v="239"/>
    <x v="406"/>
    <x v="479"/>
    <n v="0.85295283204221262"/>
  </r>
  <r>
    <x v="3"/>
    <x v="6"/>
    <x v="2"/>
    <x v="1"/>
    <x v="2"/>
    <x v="122"/>
    <x v="316"/>
    <x v="407"/>
    <x v="480"/>
    <n v="0.52356287556810421"/>
  </r>
  <r>
    <x v="3"/>
    <x v="9"/>
    <x v="2"/>
    <x v="1"/>
    <x v="1"/>
    <x v="1"/>
    <x v="301"/>
    <x v="408"/>
    <x v="481"/>
    <n v="0.50793241626515517"/>
  </r>
  <r>
    <x v="3"/>
    <x v="7"/>
    <x v="3"/>
    <x v="1"/>
    <x v="1"/>
    <x v="98"/>
    <x v="289"/>
    <x v="409"/>
    <x v="482"/>
    <n v="0.64547236834339317"/>
  </r>
  <r>
    <x v="3"/>
    <x v="7"/>
    <x v="3"/>
    <x v="1"/>
    <x v="1"/>
    <x v="22"/>
    <x v="235"/>
    <x v="295"/>
    <x v="346"/>
    <n v="0.72875611778575189"/>
  </r>
  <r>
    <x v="3"/>
    <x v="8"/>
    <x v="3"/>
    <x v="1"/>
    <x v="1"/>
    <x v="134"/>
    <x v="289"/>
    <x v="409"/>
    <x v="482"/>
    <n v="0.64547236834339317"/>
  </r>
  <r>
    <x v="3"/>
    <x v="8"/>
    <x v="3"/>
    <x v="0"/>
    <x v="3"/>
    <x v="25"/>
    <x v="317"/>
    <x v="410"/>
    <x v="483"/>
    <n v="0.63760480973602129"/>
  </r>
  <r>
    <x v="3"/>
    <x v="9"/>
    <x v="3"/>
    <x v="1"/>
    <x v="2"/>
    <x v="16"/>
    <x v="318"/>
    <x v="411"/>
    <x v="484"/>
    <n v="0.49851897829144309"/>
  </r>
  <r>
    <x v="3"/>
    <x v="9"/>
    <x v="3"/>
    <x v="1"/>
    <x v="1"/>
    <x v="134"/>
    <x v="319"/>
    <x v="412"/>
    <x v="485"/>
    <n v="0.49330833055048939"/>
  </r>
  <r>
    <x v="3"/>
    <x v="9"/>
    <x v="3"/>
    <x v="0"/>
    <x v="0"/>
    <x v="76"/>
    <x v="137"/>
    <x v="253"/>
    <x v="486"/>
    <n v="0.89991993594875896"/>
  </r>
  <r>
    <x v="3"/>
    <x v="9"/>
    <x v="3"/>
    <x v="1"/>
    <x v="2"/>
    <x v="95"/>
    <x v="318"/>
    <x v="411"/>
    <x v="487"/>
    <n v="0.57092583740114711"/>
  </r>
  <r>
    <x v="3"/>
    <x v="9"/>
    <x v="3"/>
    <x v="1"/>
    <x v="1"/>
    <x v="11"/>
    <x v="319"/>
    <x v="412"/>
    <x v="488"/>
    <n v="0.5650888376329456"/>
  </r>
  <r>
    <x v="3"/>
    <x v="9"/>
    <x v="3"/>
    <x v="0"/>
    <x v="0"/>
    <x v="70"/>
    <x v="137"/>
    <x v="253"/>
    <x v="489"/>
    <n v="0.90394147346095033"/>
  </r>
  <r>
    <x v="3"/>
    <x v="9"/>
    <x v="3"/>
    <x v="1"/>
    <x v="1"/>
    <x v="89"/>
    <x v="320"/>
    <x v="413"/>
    <x v="490"/>
    <n v="0.64451340148568659"/>
  </r>
  <r>
    <x v="3"/>
    <x v="9"/>
    <x v="3"/>
    <x v="0"/>
    <x v="3"/>
    <x v="95"/>
    <x v="321"/>
    <x v="414"/>
    <x v="491"/>
    <n v="0.66593596322964721"/>
  </r>
  <r>
    <x v="3"/>
    <x v="9"/>
    <x v="3"/>
    <x v="1"/>
    <x v="2"/>
    <x v="14"/>
    <x v="322"/>
    <x v="415"/>
    <x v="492"/>
    <n v="0.65061839452838166"/>
  </r>
  <r>
    <x v="3"/>
    <x v="9"/>
    <x v="3"/>
    <x v="0"/>
    <x v="3"/>
    <x v="150"/>
    <x v="292"/>
    <x v="416"/>
    <x v="493"/>
    <n v="0.6367310482238967"/>
  </r>
  <r>
    <x v="3"/>
    <x v="9"/>
    <x v="3"/>
    <x v="0"/>
    <x v="0"/>
    <x v="95"/>
    <x v="323"/>
    <x v="417"/>
    <x v="494"/>
    <n v="0.73634960783073022"/>
  </r>
  <r>
    <x v="3"/>
    <x v="9"/>
    <x v="3"/>
    <x v="0"/>
    <x v="3"/>
    <x v="55"/>
    <x v="324"/>
    <x v="418"/>
    <x v="495"/>
    <n v="0.72870493802060698"/>
  </r>
  <r>
    <x v="3"/>
    <x v="9"/>
    <x v="3"/>
    <x v="0"/>
    <x v="0"/>
    <x v="90"/>
    <x v="325"/>
    <x v="419"/>
    <x v="496"/>
    <n v="0.78592591324005412"/>
  </r>
  <r>
    <x v="3"/>
    <x v="9"/>
    <x v="3"/>
    <x v="0"/>
    <x v="1"/>
    <x v="96"/>
    <x v="111"/>
    <x v="420"/>
    <x v="497"/>
    <n v="0.75337733128385809"/>
  </r>
  <r>
    <x v="3"/>
    <x v="9"/>
    <x v="3"/>
    <x v="0"/>
    <x v="0"/>
    <x v="90"/>
    <x v="326"/>
    <x v="421"/>
    <x v="498"/>
    <n v="0.83178759889937037"/>
  </r>
  <r>
    <x v="3"/>
    <x v="9"/>
    <x v="3"/>
    <x v="0"/>
    <x v="0"/>
    <x v="90"/>
    <x v="327"/>
    <x v="422"/>
    <x v="499"/>
    <n v="0.87942697398713243"/>
  </r>
  <r>
    <x v="3"/>
    <x v="9"/>
    <x v="3"/>
    <x v="0"/>
    <x v="3"/>
    <x v="128"/>
    <x v="133"/>
    <x v="289"/>
    <x v="340"/>
    <n v="0.84691553739859515"/>
  </r>
  <r>
    <x v="3"/>
    <x v="10"/>
    <x v="3"/>
    <x v="1"/>
    <x v="2"/>
    <x v="11"/>
    <x v="328"/>
    <x v="423"/>
    <x v="500"/>
    <n v="0.48316815351413772"/>
  </r>
  <r>
    <x v="3"/>
    <x v="10"/>
    <x v="3"/>
    <x v="1"/>
    <x v="1"/>
    <x v="85"/>
    <x v="329"/>
    <x v="424"/>
    <x v="501"/>
    <n v="0.53455524167537871"/>
  </r>
  <r>
    <x v="3"/>
    <x v="10"/>
    <x v="3"/>
    <x v="0"/>
    <x v="3"/>
    <x v="58"/>
    <x v="330"/>
    <x v="425"/>
    <x v="502"/>
    <n v="0.52080416643333149"/>
  </r>
  <r>
    <x v="3"/>
    <x v="10"/>
    <x v="3"/>
    <x v="0"/>
    <x v="0"/>
    <x v="115"/>
    <x v="331"/>
    <x v="426"/>
    <x v="503"/>
    <n v="0.69482389966698554"/>
  </r>
  <r>
    <x v="3"/>
    <x v="10"/>
    <x v="3"/>
    <x v="1"/>
    <x v="2"/>
    <x v="21"/>
    <x v="328"/>
    <x v="423"/>
    <x v="504"/>
    <n v="0.55973732949467159"/>
  </r>
  <r>
    <x v="3"/>
    <x v="10"/>
    <x v="3"/>
    <x v="1"/>
    <x v="1"/>
    <x v="120"/>
    <x v="329"/>
    <x v="424"/>
    <x v="505"/>
    <n v="0.59583157002582621"/>
  </r>
  <r>
    <x v="3"/>
    <x v="10"/>
    <x v="3"/>
    <x v="0"/>
    <x v="3"/>
    <x v="30"/>
    <x v="330"/>
    <x v="425"/>
    <x v="506"/>
    <n v="0.58374215655322748"/>
  </r>
  <r>
    <x v="3"/>
    <x v="10"/>
    <x v="3"/>
    <x v="0"/>
    <x v="0"/>
    <x v="143"/>
    <x v="331"/>
    <x v="426"/>
    <x v="507"/>
    <n v="0.72937254346184233"/>
  </r>
  <r>
    <x v="3"/>
    <x v="10"/>
    <x v="3"/>
    <x v="1"/>
    <x v="1"/>
    <x v="85"/>
    <x v="283"/>
    <x v="427"/>
    <x v="508"/>
    <n v="0.65190078629275816"/>
  </r>
  <r>
    <x v="3"/>
    <x v="10"/>
    <x v="3"/>
    <x v="1"/>
    <x v="1"/>
    <x v="13"/>
    <x v="332"/>
    <x v="428"/>
    <x v="509"/>
    <n v="0.66140001176549457"/>
  </r>
  <r>
    <x v="3"/>
    <x v="10"/>
    <x v="3"/>
    <x v="0"/>
    <x v="0"/>
    <x v="0"/>
    <x v="333"/>
    <x v="429"/>
    <x v="510"/>
    <n v="0.74394323627094683"/>
  </r>
  <r>
    <x v="3"/>
    <x v="10"/>
    <x v="3"/>
    <x v="1"/>
    <x v="2"/>
    <x v="45"/>
    <x v="242"/>
    <x v="430"/>
    <x v="511"/>
    <n v="0.68974168594939556"/>
  </r>
  <r>
    <x v="3"/>
    <x v="10"/>
    <x v="3"/>
    <x v="0"/>
    <x v="3"/>
    <x v="8"/>
    <x v="334"/>
    <x v="431"/>
    <x v="512"/>
    <n v="0.61820527701701289"/>
  </r>
  <r>
    <x v="3"/>
    <x v="10"/>
    <x v="3"/>
    <x v="0"/>
    <x v="0"/>
    <x v="81"/>
    <x v="335"/>
    <x v="432"/>
    <x v="513"/>
    <n v="0.79179067906045431"/>
  </r>
  <r>
    <x v="3"/>
    <x v="10"/>
    <x v="3"/>
    <x v="0"/>
    <x v="3"/>
    <x v="101"/>
    <x v="115"/>
    <x v="433"/>
    <x v="514"/>
    <n v="0.81247716938638515"/>
  </r>
  <r>
    <x v="3"/>
    <x v="4"/>
    <x v="4"/>
    <x v="1"/>
    <x v="1"/>
    <x v="63"/>
    <x v="336"/>
    <x v="434"/>
    <x v="515"/>
    <n v="0.68025505111263884"/>
  </r>
  <r>
    <x v="3"/>
    <x v="4"/>
    <x v="4"/>
    <x v="1"/>
    <x v="1"/>
    <x v="34"/>
    <x v="337"/>
    <x v="435"/>
    <x v="516"/>
    <n v="0.67048868299877507"/>
  </r>
  <r>
    <x v="3"/>
    <x v="4"/>
    <x v="4"/>
    <x v="0"/>
    <x v="0"/>
    <x v="7"/>
    <x v="338"/>
    <x v="436"/>
    <x v="517"/>
    <n v="0.74933962384536723"/>
  </r>
  <r>
    <x v="3"/>
    <x v="4"/>
    <x v="4"/>
    <x v="0"/>
    <x v="3"/>
    <x v="108"/>
    <x v="119"/>
    <x v="134"/>
    <x v="153"/>
    <n v="0.78396524833657377"/>
  </r>
  <r>
    <x v="3"/>
    <x v="4"/>
    <x v="4"/>
    <x v="1"/>
    <x v="1"/>
    <x v="35"/>
    <x v="150"/>
    <x v="171"/>
    <x v="198"/>
    <n v="0.82927514018407933"/>
  </r>
  <r>
    <x v="3"/>
    <x v="5"/>
    <x v="4"/>
    <x v="0"/>
    <x v="3"/>
    <x v="135"/>
    <x v="339"/>
    <x v="437"/>
    <x v="518"/>
    <n v="0.78066920882254709"/>
  </r>
  <r>
    <x v="3"/>
    <x v="6"/>
    <x v="4"/>
    <x v="1"/>
    <x v="1"/>
    <x v="83"/>
    <x v="340"/>
    <x v="438"/>
    <x v="519"/>
    <n v="0.64403682310323651"/>
  </r>
  <r>
    <x v="3"/>
    <x v="6"/>
    <x v="4"/>
    <x v="0"/>
    <x v="0"/>
    <x v="110"/>
    <x v="341"/>
    <x v="439"/>
    <x v="520"/>
    <n v="0.75393849002499247"/>
  </r>
  <r>
    <x v="3"/>
    <x v="11"/>
    <x v="4"/>
    <x v="0"/>
    <x v="0"/>
    <x v="130"/>
    <x v="342"/>
    <x v="440"/>
    <x v="521"/>
    <n v="0.73334950077412853"/>
  </r>
  <r>
    <x v="3"/>
    <x v="11"/>
    <x v="4"/>
    <x v="0"/>
    <x v="0"/>
    <x v="126"/>
    <x v="343"/>
    <x v="441"/>
    <x v="522"/>
    <n v="0.73726782708666472"/>
  </r>
  <r>
    <x v="3"/>
    <x v="11"/>
    <x v="4"/>
    <x v="1"/>
    <x v="2"/>
    <x v="36"/>
    <x v="344"/>
    <x v="442"/>
    <x v="523"/>
    <n v="0.66978708419709843"/>
  </r>
  <r>
    <x v="3"/>
    <x v="11"/>
    <x v="4"/>
    <x v="1"/>
    <x v="1"/>
    <x v="151"/>
    <x v="345"/>
    <x v="443"/>
    <x v="524"/>
    <n v="0.62890491878333277"/>
  </r>
  <r>
    <x v="3"/>
    <x v="11"/>
    <x v="4"/>
    <x v="0"/>
    <x v="3"/>
    <x v="41"/>
    <x v="346"/>
    <x v="444"/>
    <x v="525"/>
    <n v="0.63716715863682893"/>
  </r>
  <r>
    <x v="3"/>
    <x v="11"/>
    <x v="4"/>
    <x v="0"/>
    <x v="3"/>
    <x v="149"/>
    <x v="170"/>
    <x v="195"/>
    <x v="224"/>
    <n v="0.75425453557533073"/>
  </r>
  <r>
    <x v="3"/>
    <x v="11"/>
    <x v="4"/>
    <x v="0"/>
    <x v="3"/>
    <x v="152"/>
    <x v="347"/>
    <x v="445"/>
    <x v="526"/>
    <n v="0.71992555887680088"/>
  </r>
  <r>
    <x v="3"/>
    <x v="0"/>
    <x v="5"/>
    <x v="0"/>
    <x v="3"/>
    <x v="70"/>
    <x v="326"/>
    <x v="446"/>
    <x v="527"/>
    <n v="0.74179254290400753"/>
  </r>
  <r>
    <x v="3"/>
    <x v="0"/>
    <x v="5"/>
    <x v="0"/>
    <x v="3"/>
    <x v="120"/>
    <x v="326"/>
    <x v="446"/>
    <x v="528"/>
    <n v="0.7612443454842085"/>
  </r>
  <r>
    <x v="3"/>
    <x v="0"/>
    <x v="5"/>
    <x v="0"/>
    <x v="0"/>
    <x v="92"/>
    <x v="348"/>
    <x v="447"/>
    <x v="529"/>
    <n v="0.74796400189458623"/>
  </r>
  <r>
    <x v="3"/>
    <x v="0"/>
    <x v="5"/>
    <x v="0"/>
    <x v="0"/>
    <x v="143"/>
    <x v="349"/>
    <x v="448"/>
    <x v="530"/>
    <n v="0.74762290914997287"/>
  </r>
  <r>
    <x v="3"/>
    <x v="0"/>
    <x v="5"/>
    <x v="0"/>
    <x v="3"/>
    <x v="147"/>
    <x v="350"/>
    <x v="449"/>
    <x v="531"/>
    <n v="0.72385919375064356"/>
  </r>
  <r>
    <x v="3"/>
    <x v="0"/>
    <x v="5"/>
    <x v="1"/>
    <x v="2"/>
    <x v="153"/>
    <x v="351"/>
    <x v="450"/>
    <x v="532"/>
    <n v="0.76739911168025055"/>
  </r>
  <r>
    <x v="3"/>
    <x v="0"/>
    <x v="5"/>
    <x v="0"/>
    <x v="0"/>
    <x v="30"/>
    <x v="118"/>
    <x v="451"/>
    <x v="533"/>
    <n v="0.85974671322797602"/>
  </r>
  <r>
    <x v="3"/>
    <x v="1"/>
    <x v="5"/>
    <x v="1"/>
    <x v="1"/>
    <x v="86"/>
    <x v="352"/>
    <x v="452"/>
    <x v="534"/>
    <n v="0.65922553889270796"/>
  </r>
  <r>
    <x v="3"/>
    <x v="1"/>
    <x v="5"/>
    <x v="0"/>
    <x v="3"/>
    <x v="73"/>
    <x v="322"/>
    <x v="453"/>
    <x v="535"/>
    <n v="0.67035940211919698"/>
  </r>
  <r>
    <x v="3"/>
    <x v="1"/>
    <x v="5"/>
    <x v="0"/>
    <x v="3"/>
    <x v="0"/>
    <x v="353"/>
    <x v="454"/>
    <x v="536"/>
    <n v="0.62995635810996298"/>
  </r>
  <r>
    <x v="3"/>
    <x v="1"/>
    <x v="5"/>
    <x v="1"/>
    <x v="1"/>
    <x v="123"/>
    <x v="289"/>
    <x v="409"/>
    <x v="482"/>
    <n v="0.64547236834339317"/>
  </r>
  <r>
    <x v="3"/>
    <x v="1"/>
    <x v="5"/>
    <x v="1"/>
    <x v="1"/>
    <x v="11"/>
    <x v="254"/>
    <x v="455"/>
    <x v="537"/>
    <n v="0.65603305742702456"/>
  </r>
  <r>
    <x v="3"/>
    <x v="1"/>
    <x v="5"/>
    <x v="1"/>
    <x v="2"/>
    <x v="42"/>
    <x v="335"/>
    <x v="456"/>
    <x v="538"/>
    <n v="0.67402291279234416"/>
  </r>
  <r>
    <x v="3"/>
    <x v="1"/>
    <x v="5"/>
    <x v="1"/>
    <x v="2"/>
    <x v="70"/>
    <x v="354"/>
    <x v="457"/>
    <x v="539"/>
    <n v="0.68229551946774492"/>
  </r>
  <r>
    <x v="3"/>
    <x v="1"/>
    <x v="5"/>
    <x v="0"/>
    <x v="3"/>
    <x v="152"/>
    <x v="162"/>
    <x v="185"/>
    <x v="213"/>
    <n v="0.7379634400124887"/>
  </r>
  <r>
    <x v="3"/>
    <x v="2"/>
    <x v="5"/>
    <x v="1"/>
    <x v="1"/>
    <x v="113"/>
    <x v="355"/>
    <x v="458"/>
    <x v="540"/>
    <n v="0.64499191263858646"/>
  </r>
  <r>
    <x v="3"/>
    <x v="2"/>
    <x v="5"/>
    <x v="1"/>
    <x v="2"/>
    <x v="72"/>
    <x v="169"/>
    <x v="194"/>
    <x v="234"/>
    <n v="0.77826920574201131"/>
  </r>
  <r>
    <x v="3"/>
    <x v="3"/>
    <x v="5"/>
    <x v="0"/>
    <x v="0"/>
    <x v="30"/>
    <x v="356"/>
    <x v="459"/>
    <x v="541"/>
    <n v="0.62181004998684564"/>
  </r>
  <r>
    <x v="3"/>
    <x v="3"/>
    <x v="5"/>
    <x v="0"/>
    <x v="0"/>
    <x v="82"/>
    <x v="356"/>
    <x v="459"/>
    <x v="542"/>
    <n v="0.67346873874886848"/>
  </r>
  <r>
    <x v="3"/>
    <x v="3"/>
    <x v="5"/>
    <x v="1"/>
    <x v="1"/>
    <x v="44"/>
    <x v="357"/>
    <x v="460"/>
    <x v="543"/>
    <n v="0.78210003355870017"/>
  </r>
  <r>
    <x v="3"/>
    <x v="3"/>
    <x v="5"/>
    <x v="0"/>
    <x v="3"/>
    <x v="70"/>
    <x v="175"/>
    <x v="461"/>
    <x v="544"/>
    <n v="0.83109580933965332"/>
  </r>
  <r>
    <x v="4"/>
    <x v="0"/>
    <x v="0"/>
    <x v="1"/>
    <x v="2"/>
    <x v="21"/>
    <x v="358"/>
    <x v="462"/>
    <x v="545"/>
    <n v="0.63001773848784881"/>
  </r>
  <r>
    <x v="4"/>
    <x v="0"/>
    <x v="0"/>
    <x v="0"/>
    <x v="3"/>
    <x v="140"/>
    <x v="359"/>
    <x v="463"/>
    <x v="546"/>
    <n v="0.60653750012979812"/>
  </r>
  <r>
    <x v="4"/>
    <x v="0"/>
    <x v="0"/>
    <x v="1"/>
    <x v="2"/>
    <x v="61"/>
    <x v="151"/>
    <x v="464"/>
    <x v="547"/>
    <n v="0.71494201531355683"/>
  </r>
  <r>
    <x v="4"/>
    <x v="0"/>
    <x v="0"/>
    <x v="0"/>
    <x v="0"/>
    <x v="132"/>
    <x v="353"/>
    <x v="465"/>
    <x v="548"/>
    <n v="0.74134777623969816"/>
  </r>
  <r>
    <x v="4"/>
    <x v="0"/>
    <x v="0"/>
    <x v="0"/>
    <x v="0"/>
    <x v="21"/>
    <x v="360"/>
    <x v="466"/>
    <x v="549"/>
    <n v="0.78309458218937766"/>
  </r>
  <r>
    <x v="4"/>
    <x v="1"/>
    <x v="0"/>
    <x v="1"/>
    <x v="1"/>
    <x v="89"/>
    <x v="361"/>
    <x v="467"/>
    <x v="550"/>
    <n v="0.609532579573001"/>
  </r>
  <r>
    <x v="4"/>
    <x v="1"/>
    <x v="0"/>
    <x v="0"/>
    <x v="3"/>
    <x v="18"/>
    <x v="252"/>
    <x v="321"/>
    <x v="374"/>
    <n v="0.67904657002960966"/>
  </r>
  <r>
    <x v="4"/>
    <x v="2"/>
    <x v="0"/>
    <x v="0"/>
    <x v="0"/>
    <x v="136"/>
    <x v="362"/>
    <x v="468"/>
    <x v="551"/>
    <n v="0.70316586579513796"/>
  </r>
  <r>
    <x v="4"/>
    <x v="2"/>
    <x v="0"/>
    <x v="1"/>
    <x v="2"/>
    <x v="21"/>
    <x v="197"/>
    <x v="469"/>
    <x v="552"/>
    <n v="0.64283038189674546"/>
  </r>
  <r>
    <x v="4"/>
    <x v="2"/>
    <x v="0"/>
    <x v="1"/>
    <x v="1"/>
    <x v="2"/>
    <x v="363"/>
    <x v="470"/>
    <x v="553"/>
    <n v="0.61708144886789162"/>
  </r>
  <r>
    <x v="4"/>
    <x v="2"/>
    <x v="0"/>
    <x v="1"/>
    <x v="2"/>
    <x v="116"/>
    <x v="131"/>
    <x v="148"/>
    <x v="554"/>
    <n v="0.60300864746996208"/>
  </r>
  <r>
    <x v="4"/>
    <x v="2"/>
    <x v="0"/>
    <x v="0"/>
    <x v="0"/>
    <x v="115"/>
    <x v="364"/>
    <x v="471"/>
    <x v="555"/>
    <n v="0.68286957134471316"/>
  </r>
  <r>
    <x v="4"/>
    <x v="2"/>
    <x v="0"/>
    <x v="0"/>
    <x v="0"/>
    <x v="115"/>
    <x v="177"/>
    <x v="472"/>
    <x v="556"/>
    <n v="0.70486836219014348"/>
  </r>
  <r>
    <x v="4"/>
    <x v="2"/>
    <x v="0"/>
    <x v="0"/>
    <x v="3"/>
    <x v="10"/>
    <x v="365"/>
    <x v="473"/>
    <x v="557"/>
    <n v="0.61275000171919281"/>
  </r>
  <r>
    <x v="4"/>
    <x v="2"/>
    <x v="0"/>
    <x v="1"/>
    <x v="1"/>
    <x v="47"/>
    <x v="242"/>
    <x v="306"/>
    <x v="357"/>
    <n v="0.69922080495589756"/>
  </r>
  <r>
    <x v="4"/>
    <x v="2"/>
    <x v="0"/>
    <x v="0"/>
    <x v="0"/>
    <x v="132"/>
    <x v="272"/>
    <x v="347"/>
    <x v="407"/>
    <n v="0.78170316975413778"/>
  </r>
  <r>
    <x v="4"/>
    <x v="3"/>
    <x v="0"/>
    <x v="1"/>
    <x v="1"/>
    <x v="134"/>
    <x v="338"/>
    <x v="474"/>
    <x v="558"/>
    <n v="0.62974099821826879"/>
  </r>
  <r>
    <x v="4"/>
    <x v="3"/>
    <x v="0"/>
    <x v="0"/>
    <x v="3"/>
    <x v="33"/>
    <x v="366"/>
    <x v="475"/>
    <x v="559"/>
    <n v="0.61895284765803227"/>
  </r>
  <r>
    <x v="4"/>
    <x v="3"/>
    <x v="0"/>
    <x v="0"/>
    <x v="0"/>
    <x v="95"/>
    <x v="367"/>
    <x v="476"/>
    <x v="560"/>
    <n v="0.71760530536847011"/>
  </r>
  <r>
    <x v="4"/>
    <x v="3"/>
    <x v="0"/>
    <x v="0"/>
    <x v="3"/>
    <x v="128"/>
    <x v="368"/>
    <x v="477"/>
    <x v="561"/>
    <n v="0.58106618544893363"/>
  </r>
  <r>
    <x v="4"/>
    <x v="3"/>
    <x v="0"/>
    <x v="0"/>
    <x v="1"/>
    <x v="96"/>
    <x v="199"/>
    <x v="246"/>
    <x v="289"/>
    <n v="0.70288966426963384"/>
  </r>
  <r>
    <x v="4"/>
    <x v="4"/>
    <x v="1"/>
    <x v="0"/>
    <x v="0"/>
    <x v="115"/>
    <x v="369"/>
    <x v="478"/>
    <x v="562"/>
    <n v="0.70616865306310794"/>
  </r>
  <r>
    <x v="4"/>
    <x v="4"/>
    <x v="1"/>
    <x v="1"/>
    <x v="1"/>
    <x v="13"/>
    <x v="310"/>
    <x v="479"/>
    <x v="563"/>
    <n v="0.63228773923238635"/>
  </r>
  <r>
    <x v="4"/>
    <x v="4"/>
    <x v="1"/>
    <x v="0"/>
    <x v="3"/>
    <x v="8"/>
    <x v="370"/>
    <x v="480"/>
    <x v="564"/>
    <n v="0.70156823235414811"/>
  </r>
  <r>
    <x v="4"/>
    <x v="0"/>
    <x v="1"/>
    <x v="1"/>
    <x v="2"/>
    <x v="60"/>
    <x v="223"/>
    <x v="481"/>
    <x v="565"/>
    <n v="0.69763611046672847"/>
  </r>
  <r>
    <x v="4"/>
    <x v="5"/>
    <x v="1"/>
    <x v="0"/>
    <x v="3"/>
    <x v="7"/>
    <x v="371"/>
    <x v="482"/>
    <x v="566"/>
    <n v="0.50819729193497853"/>
  </r>
  <r>
    <x v="4"/>
    <x v="5"/>
    <x v="1"/>
    <x v="1"/>
    <x v="2"/>
    <x v="14"/>
    <x v="280"/>
    <x v="483"/>
    <x v="567"/>
    <n v="0.55558754102135988"/>
  </r>
  <r>
    <x v="4"/>
    <x v="5"/>
    <x v="1"/>
    <x v="1"/>
    <x v="2"/>
    <x v="52"/>
    <x v="372"/>
    <x v="484"/>
    <x v="568"/>
    <n v="0.58542349213169342"/>
  </r>
  <r>
    <x v="4"/>
    <x v="5"/>
    <x v="1"/>
    <x v="0"/>
    <x v="3"/>
    <x v="42"/>
    <x v="371"/>
    <x v="482"/>
    <x v="569"/>
    <n v="0.57426216037621858"/>
  </r>
  <r>
    <x v="4"/>
    <x v="5"/>
    <x v="1"/>
    <x v="1"/>
    <x v="2"/>
    <x v="21"/>
    <x v="280"/>
    <x v="483"/>
    <x v="570"/>
    <n v="0.61340225547905514"/>
  </r>
  <r>
    <x v="4"/>
    <x v="5"/>
    <x v="1"/>
    <x v="1"/>
    <x v="2"/>
    <x v="81"/>
    <x v="372"/>
    <x v="484"/>
    <x v="571"/>
    <n v="0.63617921720322257"/>
  </r>
  <r>
    <x v="4"/>
    <x v="5"/>
    <x v="1"/>
    <x v="1"/>
    <x v="1"/>
    <x v="103"/>
    <x v="373"/>
    <x v="485"/>
    <x v="572"/>
    <n v="0.60849855205319403"/>
  </r>
  <r>
    <x v="4"/>
    <x v="5"/>
    <x v="1"/>
    <x v="0"/>
    <x v="3"/>
    <x v="7"/>
    <x v="374"/>
    <x v="486"/>
    <x v="573"/>
    <n v="0.58132797712990769"/>
  </r>
  <r>
    <x v="4"/>
    <x v="5"/>
    <x v="1"/>
    <x v="1"/>
    <x v="1"/>
    <x v="137"/>
    <x v="375"/>
    <x v="487"/>
    <x v="574"/>
    <n v="0.60122894462764165"/>
  </r>
  <r>
    <x v="4"/>
    <x v="5"/>
    <x v="1"/>
    <x v="0"/>
    <x v="0"/>
    <x v="48"/>
    <x v="293"/>
    <x v="488"/>
    <x v="575"/>
    <n v="0.76298046771379791"/>
  </r>
  <r>
    <x v="4"/>
    <x v="6"/>
    <x v="1"/>
    <x v="1"/>
    <x v="1"/>
    <x v="86"/>
    <x v="319"/>
    <x v="412"/>
    <x v="485"/>
    <n v="0.49330833055048939"/>
  </r>
  <r>
    <x v="4"/>
    <x v="6"/>
    <x v="1"/>
    <x v="0"/>
    <x v="0"/>
    <x v="21"/>
    <x v="376"/>
    <x v="489"/>
    <x v="576"/>
    <n v="0.63784265656340533"/>
  </r>
  <r>
    <x v="4"/>
    <x v="6"/>
    <x v="1"/>
    <x v="0"/>
    <x v="0"/>
    <x v="0"/>
    <x v="377"/>
    <x v="490"/>
    <x v="577"/>
    <n v="0.63797212338876685"/>
  </r>
  <r>
    <x v="4"/>
    <x v="6"/>
    <x v="1"/>
    <x v="0"/>
    <x v="0"/>
    <x v="21"/>
    <x v="378"/>
    <x v="491"/>
    <x v="578"/>
    <n v="0.88352327998443569"/>
  </r>
  <r>
    <x v="4"/>
    <x v="6"/>
    <x v="1"/>
    <x v="1"/>
    <x v="1"/>
    <x v="23"/>
    <x v="319"/>
    <x v="412"/>
    <x v="488"/>
    <n v="0.5650888376329456"/>
  </r>
  <r>
    <x v="4"/>
    <x v="6"/>
    <x v="1"/>
    <x v="0"/>
    <x v="0"/>
    <x v="0"/>
    <x v="376"/>
    <x v="489"/>
    <x v="579"/>
    <n v="0.68549016116451866"/>
  </r>
  <r>
    <x v="4"/>
    <x v="6"/>
    <x v="1"/>
    <x v="0"/>
    <x v="0"/>
    <x v="7"/>
    <x v="377"/>
    <x v="490"/>
    <x v="580"/>
    <n v="0.68558780679324716"/>
  </r>
  <r>
    <x v="4"/>
    <x v="6"/>
    <x v="1"/>
    <x v="0"/>
    <x v="0"/>
    <x v="49"/>
    <x v="378"/>
    <x v="491"/>
    <x v="581"/>
    <n v="0.88893487717271447"/>
  </r>
  <r>
    <x v="4"/>
    <x v="6"/>
    <x v="1"/>
    <x v="1"/>
    <x v="2"/>
    <x v="62"/>
    <x v="233"/>
    <x v="492"/>
    <x v="582"/>
    <n v="0.64616971110659172"/>
  </r>
  <r>
    <x v="4"/>
    <x v="6"/>
    <x v="1"/>
    <x v="0"/>
    <x v="3"/>
    <x v="10"/>
    <x v="311"/>
    <x v="493"/>
    <x v="583"/>
    <n v="0.62751056010681772"/>
  </r>
  <r>
    <x v="4"/>
    <x v="6"/>
    <x v="1"/>
    <x v="1"/>
    <x v="2"/>
    <x v="27"/>
    <x v="306"/>
    <x v="494"/>
    <x v="584"/>
    <n v="0.64763276529216585"/>
  </r>
  <r>
    <x v="4"/>
    <x v="6"/>
    <x v="1"/>
    <x v="1"/>
    <x v="2"/>
    <x v="27"/>
    <x v="379"/>
    <x v="495"/>
    <x v="585"/>
    <n v="0.60781843095871857"/>
  </r>
  <r>
    <x v="4"/>
    <x v="6"/>
    <x v="1"/>
    <x v="1"/>
    <x v="2"/>
    <x v="61"/>
    <x v="199"/>
    <x v="496"/>
    <x v="586"/>
    <n v="0.69327209793751166"/>
  </r>
  <r>
    <x v="4"/>
    <x v="6"/>
    <x v="1"/>
    <x v="1"/>
    <x v="1"/>
    <x v="98"/>
    <x v="336"/>
    <x v="434"/>
    <x v="515"/>
    <n v="0.68025505111263884"/>
  </r>
  <r>
    <x v="4"/>
    <x v="11"/>
    <x v="1"/>
    <x v="0"/>
    <x v="3"/>
    <x v="45"/>
    <x v="380"/>
    <x v="497"/>
    <x v="587"/>
    <n v="0.61783331466935965"/>
  </r>
  <r>
    <x v="4"/>
    <x v="11"/>
    <x v="1"/>
    <x v="1"/>
    <x v="1"/>
    <x v="19"/>
    <x v="381"/>
    <x v="498"/>
    <x v="588"/>
    <n v="0.66417173107990213"/>
  </r>
  <r>
    <x v="4"/>
    <x v="11"/>
    <x v="1"/>
    <x v="1"/>
    <x v="1"/>
    <x v="154"/>
    <x v="344"/>
    <x v="499"/>
    <x v="589"/>
    <n v="0.67836877156944175"/>
  </r>
  <r>
    <x v="4"/>
    <x v="7"/>
    <x v="2"/>
    <x v="0"/>
    <x v="0"/>
    <x v="84"/>
    <x v="382"/>
    <x v="500"/>
    <x v="590"/>
    <n v="0.6899956845655858"/>
  </r>
  <r>
    <x v="4"/>
    <x v="7"/>
    <x v="2"/>
    <x v="1"/>
    <x v="1"/>
    <x v="43"/>
    <x v="383"/>
    <x v="501"/>
    <x v="591"/>
    <n v="0.50801721687442081"/>
  </r>
  <r>
    <x v="4"/>
    <x v="7"/>
    <x v="2"/>
    <x v="1"/>
    <x v="2"/>
    <x v="7"/>
    <x v="349"/>
    <x v="502"/>
    <x v="592"/>
    <n v="0.62203467819933278"/>
  </r>
  <r>
    <x v="4"/>
    <x v="7"/>
    <x v="2"/>
    <x v="1"/>
    <x v="1"/>
    <x v="32"/>
    <x v="384"/>
    <x v="503"/>
    <x v="593"/>
    <n v="0.61745508753178635"/>
  </r>
  <r>
    <x v="4"/>
    <x v="7"/>
    <x v="2"/>
    <x v="1"/>
    <x v="1"/>
    <x v="85"/>
    <x v="385"/>
    <x v="504"/>
    <x v="594"/>
    <n v="0.72103277611274108"/>
  </r>
  <r>
    <x v="4"/>
    <x v="7"/>
    <x v="2"/>
    <x v="1"/>
    <x v="1"/>
    <x v="76"/>
    <x v="235"/>
    <x v="295"/>
    <x v="346"/>
    <n v="0.72875611778575189"/>
  </r>
  <r>
    <x v="4"/>
    <x v="7"/>
    <x v="2"/>
    <x v="1"/>
    <x v="1"/>
    <x v="7"/>
    <x v="386"/>
    <x v="505"/>
    <x v="595"/>
    <n v="0.67962336785904631"/>
  </r>
  <r>
    <x v="4"/>
    <x v="8"/>
    <x v="2"/>
    <x v="0"/>
    <x v="0"/>
    <x v="126"/>
    <x v="44"/>
    <x v="506"/>
    <x v="596"/>
    <n v="0.64433975465273574"/>
  </r>
  <r>
    <x v="4"/>
    <x v="8"/>
    <x v="2"/>
    <x v="0"/>
    <x v="0"/>
    <x v="0"/>
    <x v="44"/>
    <x v="506"/>
    <x v="597"/>
    <n v="0.69040172254391119"/>
  </r>
  <r>
    <x v="4"/>
    <x v="8"/>
    <x v="2"/>
    <x v="1"/>
    <x v="2"/>
    <x v="72"/>
    <x v="387"/>
    <x v="507"/>
    <x v="598"/>
    <n v="0.63382785843650635"/>
  </r>
  <r>
    <x v="4"/>
    <x v="8"/>
    <x v="2"/>
    <x v="1"/>
    <x v="2"/>
    <x v="72"/>
    <x v="388"/>
    <x v="508"/>
    <x v="599"/>
    <n v="0.65011517904044791"/>
  </r>
  <r>
    <x v="4"/>
    <x v="8"/>
    <x v="2"/>
    <x v="1"/>
    <x v="2"/>
    <x v="114"/>
    <x v="310"/>
    <x v="509"/>
    <x v="600"/>
    <n v="0.6263457638347385"/>
  </r>
  <r>
    <x v="4"/>
    <x v="8"/>
    <x v="2"/>
    <x v="0"/>
    <x v="0"/>
    <x v="145"/>
    <x v="389"/>
    <x v="510"/>
    <x v="601"/>
    <n v="0.70191181415552717"/>
  </r>
  <r>
    <x v="4"/>
    <x v="8"/>
    <x v="2"/>
    <x v="0"/>
    <x v="0"/>
    <x v="145"/>
    <x v="390"/>
    <x v="511"/>
    <x v="602"/>
    <n v="0.7079345084536558"/>
  </r>
  <r>
    <x v="4"/>
    <x v="8"/>
    <x v="2"/>
    <x v="1"/>
    <x v="2"/>
    <x v="38"/>
    <x v="35"/>
    <x v="512"/>
    <x v="603"/>
    <n v="0.61572780228290513"/>
  </r>
  <r>
    <x v="4"/>
    <x v="8"/>
    <x v="2"/>
    <x v="0"/>
    <x v="3"/>
    <x v="82"/>
    <x v="391"/>
    <x v="513"/>
    <x v="604"/>
    <n v="0.68024561648412696"/>
  </r>
  <r>
    <x v="4"/>
    <x v="8"/>
    <x v="2"/>
    <x v="0"/>
    <x v="0"/>
    <x v="110"/>
    <x v="392"/>
    <x v="514"/>
    <x v="605"/>
    <n v="0.76820393814886345"/>
  </r>
  <r>
    <x v="4"/>
    <x v="8"/>
    <x v="2"/>
    <x v="1"/>
    <x v="2"/>
    <x v="112"/>
    <x v="222"/>
    <x v="281"/>
    <x v="332"/>
    <n v="0.69912280052466103"/>
  </r>
  <r>
    <x v="4"/>
    <x v="9"/>
    <x v="2"/>
    <x v="1"/>
    <x v="1"/>
    <x v="34"/>
    <x v="358"/>
    <x v="515"/>
    <x v="606"/>
    <n v="0.63621973405930277"/>
  </r>
  <r>
    <x v="4"/>
    <x v="9"/>
    <x v="2"/>
    <x v="1"/>
    <x v="2"/>
    <x v="121"/>
    <x v="294"/>
    <x v="516"/>
    <x v="607"/>
    <n v="0.61864402252019779"/>
  </r>
  <r>
    <x v="4"/>
    <x v="10"/>
    <x v="2"/>
    <x v="1"/>
    <x v="2"/>
    <x v="42"/>
    <x v="393"/>
    <x v="517"/>
    <x v="608"/>
    <n v="0.52499832803080249"/>
  </r>
  <r>
    <x v="4"/>
    <x v="10"/>
    <x v="2"/>
    <x v="1"/>
    <x v="2"/>
    <x v="114"/>
    <x v="393"/>
    <x v="517"/>
    <x v="609"/>
    <n v="0.5904596379467808"/>
  </r>
  <r>
    <x v="4"/>
    <x v="10"/>
    <x v="2"/>
    <x v="0"/>
    <x v="3"/>
    <x v="73"/>
    <x v="394"/>
    <x v="518"/>
    <x v="610"/>
    <n v="0.60226139750945085"/>
  </r>
  <r>
    <x v="4"/>
    <x v="11"/>
    <x v="2"/>
    <x v="1"/>
    <x v="2"/>
    <x v="112"/>
    <x v="208"/>
    <x v="519"/>
    <x v="611"/>
    <n v="0.68766809813486185"/>
  </r>
  <r>
    <x v="4"/>
    <x v="7"/>
    <x v="3"/>
    <x v="0"/>
    <x v="0"/>
    <x v="81"/>
    <x v="395"/>
    <x v="520"/>
    <x v="612"/>
    <n v="0.6484162751302458"/>
  </r>
  <r>
    <x v="4"/>
    <x v="7"/>
    <x v="3"/>
    <x v="0"/>
    <x v="0"/>
    <x v="14"/>
    <x v="395"/>
    <x v="520"/>
    <x v="613"/>
    <n v="0.69349530156161354"/>
  </r>
  <r>
    <x v="4"/>
    <x v="7"/>
    <x v="3"/>
    <x v="1"/>
    <x v="1"/>
    <x v="72"/>
    <x v="334"/>
    <x v="521"/>
    <x v="614"/>
    <n v="0.60918671755924081"/>
  </r>
  <r>
    <x v="4"/>
    <x v="7"/>
    <x v="3"/>
    <x v="0"/>
    <x v="0"/>
    <x v="6"/>
    <x v="396"/>
    <x v="522"/>
    <x v="615"/>
    <n v="0.75357758846750555"/>
  </r>
  <r>
    <x v="4"/>
    <x v="7"/>
    <x v="3"/>
    <x v="1"/>
    <x v="1"/>
    <x v="131"/>
    <x v="236"/>
    <x v="332"/>
    <x v="616"/>
    <n v="0.71936680181438295"/>
  </r>
  <r>
    <x v="4"/>
    <x v="8"/>
    <x v="3"/>
    <x v="0"/>
    <x v="3"/>
    <x v="33"/>
    <x v="397"/>
    <x v="523"/>
    <x v="617"/>
    <n v="0.60129841411929341"/>
  </r>
  <r>
    <x v="4"/>
    <x v="9"/>
    <x v="3"/>
    <x v="1"/>
    <x v="2"/>
    <x v="111"/>
    <x v="225"/>
    <x v="524"/>
    <x v="618"/>
    <n v="0.63339744789606744"/>
  </r>
  <r>
    <x v="4"/>
    <x v="9"/>
    <x v="3"/>
    <x v="0"/>
    <x v="3"/>
    <x v="87"/>
    <x v="7"/>
    <x v="7"/>
    <x v="619"/>
    <n v="0.6109889288908511"/>
  </r>
  <r>
    <x v="4"/>
    <x v="9"/>
    <x v="3"/>
    <x v="1"/>
    <x v="2"/>
    <x v="28"/>
    <x v="392"/>
    <x v="525"/>
    <x v="620"/>
    <n v="0.64568633788472918"/>
  </r>
  <r>
    <x v="4"/>
    <x v="9"/>
    <x v="3"/>
    <x v="1"/>
    <x v="1"/>
    <x v="134"/>
    <x v="286"/>
    <x v="526"/>
    <x v="621"/>
    <n v="0.60059419460955876"/>
  </r>
  <r>
    <x v="4"/>
    <x v="9"/>
    <x v="3"/>
    <x v="1"/>
    <x v="2"/>
    <x v="91"/>
    <x v="170"/>
    <x v="527"/>
    <x v="622"/>
    <n v="0.72898872664726511"/>
  </r>
  <r>
    <x v="4"/>
    <x v="10"/>
    <x v="3"/>
    <x v="0"/>
    <x v="3"/>
    <x v="58"/>
    <x v="331"/>
    <x v="528"/>
    <x v="623"/>
    <n v="0.56701439200868464"/>
  </r>
  <r>
    <x v="4"/>
    <x v="10"/>
    <x v="3"/>
    <x v="0"/>
    <x v="3"/>
    <x v="45"/>
    <x v="331"/>
    <x v="528"/>
    <x v="624"/>
    <n v="0.61905824547900923"/>
  </r>
  <r>
    <x v="4"/>
    <x v="10"/>
    <x v="3"/>
    <x v="1"/>
    <x v="1"/>
    <x v="59"/>
    <x v="334"/>
    <x v="521"/>
    <x v="614"/>
    <n v="0.60918671755924081"/>
  </r>
  <r>
    <x v="4"/>
    <x v="10"/>
    <x v="3"/>
    <x v="1"/>
    <x v="2"/>
    <x v="155"/>
    <x v="398"/>
    <x v="529"/>
    <x v="625"/>
    <n v="0.6442489539428935"/>
  </r>
  <r>
    <x v="4"/>
    <x v="10"/>
    <x v="3"/>
    <x v="0"/>
    <x v="3"/>
    <x v="49"/>
    <x v="332"/>
    <x v="530"/>
    <x v="626"/>
    <n v="0.67377097798661989"/>
  </r>
  <r>
    <x v="4"/>
    <x v="10"/>
    <x v="3"/>
    <x v="1"/>
    <x v="1"/>
    <x v="2"/>
    <x v="347"/>
    <x v="531"/>
    <x v="627"/>
    <n v="0.70589211217727321"/>
  </r>
  <r>
    <x v="4"/>
    <x v="4"/>
    <x v="4"/>
    <x v="1"/>
    <x v="2"/>
    <x v="7"/>
    <x v="399"/>
    <x v="532"/>
    <x v="628"/>
    <n v="0.5048501974782279"/>
  </r>
  <r>
    <x v="4"/>
    <x v="4"/>
    <x v="4"/>
    <x v="1"/>
    <x v="1"/>
    <x v="0"/>
    <x v="241"/>
    <x v="533"/>
    <x v="629"/>
    <n v="0.52264680535895369"/>
  </r>
  <r>
    <x v="4"/>
    <x v="4"/>
    <x v="4"/>
    <x v="0"/>
    <x v="0"/>
    <x v="84"/>
    <x v="297"/>
    <x v="534"/>
    <x v="630"/>
    <n v="0.74908135432713785"/>
  </r>
  <r>
    <x v="4"/>
    <x v="4"/>
    <x v="4"/>
    <x v="1"/>
    <x v="2"/>
    <x v="53"/>
    <x v="399"/>
    <x v="532"/>
    <x v="631"/>
    <n v="0.57556923060360743"/>
  </r>
  <r>
    <x v="4"/>
    <x v="4"/>
    <x v="4"/>
    <x v="1"/>
    <x v="1"/>
    <x v="145"/>
    <x v="241"/>
    <x v="533"/>
    <x v="632"/>
    <n v="0.58688239817096655"/>
  </r>
  <r>
    <x v="4"/>
    <x v="4"/>
    <x v="4"/>
    <x v="0"/>
    <x v="0"/>
    <x v="58"/>
    <x v="297"/>
    <x v="534"/>
    <x v="633"/>
    <n v="0.77291696353435724"/>
  </r>
  <r>
    <x v="4"/>
    <x v="4"/>
    <x v="4"/>
    <x v="1"/>
    <x v="1"/>
    <x v="79"/>
    <x v="397"/>
    <x v="535"/>
    <x v="634"/>
    <n v="0.59358416549678283"/>
  </r>
  <r>
    <x v="4"/>
    <x v="4"/>
    <x v="4"/>
    <x v="0"/>
    <x v="0"/>
    <x v="92"/>
    <x v="317"/>
    <x v="536"/>
    <x v="635"/>
    <n v="0.74728293047825622"/>
  </r>
  <r>
    <x v="4"/>
    <x v="4"/>
    <x v="4"/>
    <x v="1"/>
    <x v="1"/>
    <x v="43"/>
    <x v="266"/>
    <x v="338"/>
    <x v="395"/>
    <n v="0.69994724195512081"/>
  </r>
  <r>
    <x v="4"/>
    <x v="0"/>
    <x v="4"/>
    <x v="1"/>
    <x v="2"/>
    <x v="106"/>
    <x v="400"/>
    <x v="537"/>
    <x v="636"/>
    <n v="0.52375029606265766"/>
  </r>
  <r>
    <x v="4"/>
    <x v="0"/>
    <x v="4"/>
    <x v="1"/>
    <x v="2"/>
    <x v="7"/>
    <x v="401"/>
    <x v="538"/>
    <x v="637"/>
    <n v="0.55397547289347449"/>
  </r>
  <r>
    <x v="4"/>
    <x v="5"/>
    <x v="4"/>
    <x v="1"/>
    <x v="1"/>
    <x v="0"/>
    <x v="402"/>
    <x v="539"/>
    <x v="638"/>
    <n v="0.62204547496862894"/>
  </r>
  <r>
    <x v="4"/>
    <x v="5"/>
    <x v="4"/>
    <x v="0"/>
    <x v="3"/>
    <x v="67"/>
    <x v="403"/>
    <x v="540"/>
    <x v="639"/>
    <n v="0.61064004168245822"/>
  </r>
  <r>
    <x v="4"/>
    <x v="5"/>
    <x v="4"/>
    <x v="1"/>
    <x v="1"/>
    <x v="7"/>
    <x v="396"/>
    <x v="541"/>
    <x v="640"/>
    <n v="0.6348938038493368"/>
  </r>
  <r>
    <x v="4"/>
    <x v="5"/>
    <x v="4"/>
    <x v="1"/>
    <x v="1"/>
    <x v="79"/>
    <x v="404"/>
    <x v="542"/>
    <x v="641"/>
    <n v="0.60186790417250291"/>
  </r>
  <r>
    <x v="4"/>
    <x v="5"/>
    <x v="4"/>
    <x v="1"/>
    <x v="1"/>
    <x v="44"/>
    <x v="405"/>
    <x v="543"/>
    <x v="642"/>
    <n v="0.61092803348040126"/>
  </r>
  <r>
    <x v="4"/>
    <x v="5"/>
    <x v="4"/>
    <x v="0"/>
    <x v="0"/>
    <x v="141"/>
    <x v="406"/>
    <x v="544"/>
    <x v="643"/>
    <n v="0.76616627891292433"/>
  </r>
  <r>
    <x v="4"/>
    <x v="6"/>
    <x v="4"/>
    <x v="1"/>
    <x v="1"/>
    <x v="156"/>
    <x v="367"/>
    <x v="545"/>
    <x v="644"/>
    <n v="0.59212742609684199"/>
  </r>
  <r>
    <x v="4"/>
    <x v="6"/>
    <x v="4"/>
    <x v="0"/>
    <x v="3"/>
    <x v="73"/>
    <x v="340"/>
    <x v="546"/>
    <x v="645"/>
    <n v="0.655463668097093"/>
  </r>
  <r>
    <x v="4"/>
    <x v="11"/>
    <x v="4"/>
    <x v="1"/>
    <x v="2"/>
    <x v="114"/>
    <x v="407"/>
    <x v="547"/>
    <x v="646"/>
    <n v="0.5225760366931087"/>
  </r>
  <r>
    <x v="4"/>
    <x v="11"/>
    <x v="4"/>
    <x v="0"/>
    <x v="0"/>
    <x v="145"/>
    <x v="408"/>
    <x v="548"/>
    <x v="647"/>
    <n v="0.61769325168977995"/>
  </r>
  <r>
    <x v="4"/>
    <x v="11"/>
    <x v="4"/>
    <x v="1"/>
    <x v="1"/>
    <x v="45"/>
    <x v="409"/>
    <x v="549"/>
    <x v="648"/>
    <n v="0.55353482346381544"/>
  </r>
  <r>
    <x v="4"/>
    <x v="11"/>
    <x v="4"/>
    <x v="0"/>
    <x v="3"/>
    <x v="49"/>
    <x v="312"/>
    <x v="550"/>
    <x v="649"/>
    <n v="0.58001387310536179"/>
  </r>
  <r>
    <x v="4"/>
    <x v="11"/>
    <x v="4"/>
    <x v="1"/>
    <x v="2"/>
    <x v="7"/>
    <x v="407"/>
    <x v="547"/>
    <x v="650"/>
    <n v="0.58866025163666191"/>
  </r>
  <r>
    <x v="4"/>
    <x v="11"/>
    <x v="4"/>
    <x v="0"/>
    <x v="0"/>
    <x v="86"/>
    <x v="408"/>
    <x v="548"/>
    <x v="651"/>
    <n v="0.67040434986223307"/>
  </r>
  <r>
    <x v="4"/>
    <x v="11"/>
    <x v="4"/>
    <x v="1"/>
    <x v="1"/>
    <x v="126"/>
    <x v="409"/>
    <x v="549"/>
    <x v="652"/>
    <n v="0.61021998196345761"/>
  </r>
  <r>
    <x v="4"/>
    <x v="11"/>
    <x v="4"/>
    <x v="0"/>
    <x v="3"/>
    <x v="52"/>
    <x v="312"/>
    <x v="550"/>
    <x v="653"/>
    <n v="0.62915696511036479"/>
  </r>
  <r>
    <x v="4"/>
    <x v="11"/>
    <x v="4"/>
    <x v="0"/>
    <x v="3"/>
    <x v="144"/>
    <x v="276"/>
    <x v="551"/>
    <x v="654"/>
    <n v="0.62791473345885662"/>
  </r>
  <r>
    <x v="4"/>
    <x v="11"/>
    <x v="4"/>
    <x v="1"/>
    <x v="2"/>
    <x v="70"/>
    <x v="35"/>
    <x v="512"/>
    <x v="603"/>
    <n v="0.61572780228290513"/>
  </r>
  <r>
    <x v="4"/>
    <x v="11"/>
    <x v="4"/>
    <x v="1"/>
    <x v="1"/>
    <x v="49"/>
    <x v="410"/>
    <x v="552"/>
    <x v="655"/>
    <n v="0.60512733513334993"/>
  </r>
  <r>
    <x v="4"/>
    <x v="11"/>
    <x v="4"/>
    <x v="0"/>
    <x v="3"/>
    <x v="33"/>
    <x v="411"/>
    <x v="553"/>
    <x v="656"/>
    <n v="0.62084332252293162"/>
  </r>
  <r>
    <x v="4"/>
    <x v="11"/>
    <x v="4"/>
    <x v="1"/>
    <x v="2"/>
    <x v="71"/>
    <x v="283"/>
    <x v="372"/>
    <x v="435"/>
    <n v="0.64472597331513504"/>
  </r>
  <r>
    <x v="4"/>
    <x v="11"/>
    <x v="4"/>
    <x v="1"/>
    <x v="1"/>
    <x v="93"/>
    <x v="195"/>
    <x v="554"/>
    <x v="657"/>
    <n v="0.72019756265203394"/>
  </r>
  <r>
    <x v="4"/>
    <x v="11"/>
    <x v="4"/>
    <x v="1"/>
    <x v="2"/>
    <x v="38"/>
    <x v="412"/>
    <x v="369"/>
    <x v="658"/>
    <n v="0.67588394302152532"/>
  </r>
  <r>
    <x v="4"/>
    <x v="0"/>
    <x v="5"/>
    <x v="1"/>
    <x v="2"/>
    <x v="157"/>
    <x v="217"/>
    <x v="555"/>
    <x v="659"/>
    <n v="0.64911552614630552"/>
  </r>
  <r>
    <x v="4"/>
    <x v="0"/>
    <x v="5"/>
    <x v="0"/>
    <x v="0"/>
    <x v="7"/>
    <x v="413"/>
    <x v="556"/>
    <x v="660"/>
    <n v="0.71860856838724696"/>
  </r>
  <r>
    <x v="4"/>
    <x v="0"/>
    <x v="5"/>
    <x v="0"/>
    <x v="3"/>
    <x v="147"/>
    <x v="414"/>
    <x v="557"/>
    <x v="661"/>
    <n v="0.59449422172739774"/>
  </r>
  <r>
    <x v="4"/>
    <x v="0"/>
    <x v="5"/>
    <x v="0"/>
    <x v="0"/>
    <x v="30"/>
    <x v="280"/>
    <x v="357"/>
    <x v="420"/>
    <n v="0.71111646218682223"/>
  </r>
  <r>
    <x v="4"/>
    <x v="0"/>
    <x v="5"/>
    <x v="1"/>
    <x v="1"/>
    <x v="32"/>
    <x v="415"/>
    <x v="558"/>
    <x v="662"/>
    <n v="0.60027838519470045"/>
  </r>
  <r>
    <x v="4"/>
    <x v="0"/>
    <x v="5"/>
    <x v="0"/>
    <x v="3"/>
    <x v="135"/>
    <x v="381"/>
    <x v="559"/>
    <x v="663"/>
    <n v="0.67667789406093148"/>
  </r>
  <r>
    <x v="4"/>
    <x v="0"/>
    <x v="5"/>
    <x v="0"/>
    <x v="3"/>
    <x v="135"/>
    <x v="244"/>
    <x v="309"/>
    <x v="360"/>
    <n v="0.70018734727898535"/>
  </r>
  <r>
    <x v="4"/>
    <x v="1"/>
    <x v="5"/>
    <x v="1"/>
    <x v="2"/>
    <x v="112"/>
    <x v="281"/>
    <x v="358"/>
    <x v="421"/>
    <n v="0.51396556586809938"/>
  </r>
  <r>
    <x v="4"/>
    <x v="1"/>
    <x v="5"/>
    <x v="1"/>
    <x v="1"/>
    <x v="123"/>
    <x v="343"/>
    <x v="560"/>
    <x v="664"/>
    <n v="0.61523312446033041"/>
  </r>
  <r>
    <x v="4"/>
    <x v="1"/>
    <x v="5"/>
    <x v="0"/>
    <x v="0"/>
    <x v="126"/>
    <x v="416"/>
    <x v="561"/>
    <x v="665"/>
    <n v="0.68401003734792098"/>
  </r>
  <r>
    <x v="4"/>
    <x v="1"/>
    <x v="5"/>
    <x v="0"/>
    <x v="3"/>
    <x v="41"/>
    <x v="403"/>
    <x v="540"/>
    <x v="639"/>
    <n v="0.61064004168245822"/>
  </r>
  <r>
    <x v="4"/>
    <x v="1"/>
    <x v="5"/>
    <x v="1"/>
    <x v="1"/>
    <x v="83"/>
    <x v="417"/>
    <x v="562"/>
    <x v="666"/>
    <n v="0.6777458180389031"/>
  </r>
  <r>
    <x v="4"/>
    <x v="2"/>
    <x v="5"/>
    <x v="1"/>
    <x v="1"/>
    <x v="93"/>
    <x v="323"/>
    <x v="563"/>
    <x v="667"/>
    <n v="0.614139772710945"/>
  </r>
  <r>
    <x v="4"/>
    <x v="2"/>
    <x v="5"/>
    <x v="1"/>
    <x v="1"/>
    <x v="123"/>
    <x v="396"/>
    <x v="541"/>
    <x v="640"/>
    <n v="0.6348938038493368"/>
  </r>
  <r>
    <x v="4"/>
    <x v="2"/>
    <x v="5"/>
    <x v="1"/>
    <x v="1"/>
    <x v="158"/>
    <x v="418"/>
    <x v="564"/>
    <x v="668"/>
    <n v="0.63143233484575889"/>
  </r>
  <r>
    <x v="4"/>
    <x v="2"/>
    <x v="5"/>
    <x v="0"/>
    <x v="3"/>
    <x v="152"/>
    <x v="419"/>
    <x v="565"/>
    <x v="669"/>
    <n v="0.58924385950618752"/>
  </r>
  <r>
    <x v="4"/>
    <x v="2"/>
    <x v="5"/>
    <x v="0"/>
    <x v="3"/>
    <x v="33"/>
    <x v="420"/>
    <x v="566"/>
    <x v="670"/>
    <n v="0.6664812608306766"/>
  </r>
  <r>
    <x v="4"/>
    <x v="3"/>
    <x v="5"/>
    <x v="1"/>
    <x v="2"/>
    <x v="7"/>
    <x v="421"/>
    <x v="567"/>
    <x v="671"/>
    <n v="0.62436273241412454"/>
  </r>
  <r>
    <x v="4"/>
    <x v="3"/>
    <x v="5"/>
    <x v="0"/>
    <x v="3"/>
    <x v="125"/>
    <x v="422"/>
    <x v="568"/>
    <x v="672"/>
    <n v="0.59389726404117305"/>
  </r>
  <r>
    <x v="4"/>
    <x v="3"/>
    <x v="5"/>
    <x v="0"/>
    <x v="3"/>
    <x v="135"/>
    <x v="423"/>
    <x v="569"/>
    <x v="673"/>
    <n v="0.59753206324866237"/>
  </r>
  <r>
    <x v="4"/>
    <x v="3"/>
    <x v="5"/>
    <x v="1"/>
    <x v="2"/>
    <x v="31"/>
    <x v="387"/>
    <x v="507"/>
    <x v="598"/>
    <n v="0.63382785843650635"/>
  </r>
  <r>
    <x v="5"/>
    <x v="0"/>
    <x v="0"/>
    <x v="0"/>
    <x v="3"/>
    <x v="58"/>
    <x v="424"/>
    <x v="570"/>
    <x v="674"/>
    <n v="0.56998198886524176"/>
  </r>
  <r>
    <x v="5"/>
    <x v="0"/>
    <x v="0"/>
    <x v="0"/>
    <x v="3"/>
    <x v="49"/>
    <x v="425"/>
    <x v="571"/>
    <x v="675"/>
    <n v="0.58291386958435398"/>
  </r>
  <r>
    <x v="5"/>
    <x v="0"/>
    <x v="0"/>
    <x v="1"/>
    <x v="1"/>
    <x v="98"/>
    <x v="419"/>
    <x v="572"/>
    <x v="676"/>
    <n v="0.5825388954698969"/>
  </r>
  <r>
    <x v="5"/>
    <x v="0"/>
    <x v="0"/>
    <x v="0"/>
    <x v="3"/>
    <x v="129"/>
    <x v="363"/>
    <x v="573"/>
    <x v="677"/>
    <n v="0.62670630889034695"/>
  </r>
  <r>
    <x v="5"/>
    <x v="0"/>
    <x v="0"/>
    <x v="0"/>
    <x v="0"/>
    <x v="136"/>
    <x v="426"/>
    <x v="574"/>
    <x v="678"/>
    <n v="0.72039173759287123"/>
  </r>
  <r>
    <x v="5"/>
    <x v="1"/>
    <x v="0"/>
    <x v="0"/>
    <x v="0"/>
    <x v="111"/>
    <x v="427"/>
    <x v="575"/>
    <x v="679"/>
    <n v="0.67580065986260585"/>
  </r>
  <r>
    <x v="5"/>
    <x v="2"/>
    <x v="0"/>
    <x v="1"/>
    <x v="2"/>
    <x v="3"/>
    <x v="428"/>
    <x v="576"/>
    <x v="680"/>
    <n v="0.55287779982988372"/>
  </r>
  <r>
    <x v="5"/>
    <x v="2"/>
    <x v="0"/>
    <x v="0"/>
    <x v="0"/>
    <x v="132"/>
    <x v="196"/>
    <x v="577"/>
    <x v="681"/>
    <n v="0.76599258294361749"/>
  </r>
  <r>
    <x v="5"/>
    <x v="2"/>
    <x v="0"/>
    <x v="1"/>
    <x v="1"/>
    <x v="23"/>
    <x v="2"/>
    <x v="578"/>
    <x v="682"/>
    <n v="0.95017347014099063"/>
  </r>
  <r>
    <x v="5"/>
    <x v="2"/>
    <x v="0"/>
    <x v="1"/>
    <x v="2"/>
    <x v="117"/>
    <x v="428"/>
    <x v="576"/>
    <x v="683"/>
    <n v="0.6113533136011553"/>
  </r>
  <r>
    <x v="5"/>
    <x v="2"/>
    <x v="0"/>
    <x v="0"/>
    <x v="0"/>
    <x v="152"/>
    <x v="196"/>
    <x v="577"/>
    <x v="684"/>
    <n v="0.78685713437310745"/>
  </r>
  <r>
    <x v="5"/>
    <x v="2"/>
    <x v="0"/>
    <x v="1"/>
    <x v="1"/>
    <x v="49"/>
    <x v="2"/>
    <x v="578"/>
    <x v="685"/>
    <n v="0.95096924718545317"/>
  </r>
  <r>
    <x v="5"/>
    <x v="2"/>
    <x v="0"/>
    <x v="1"/>
    <x v="1"/>
    <x v="72"/>
    <x v="429"/>
    <x v="579"/>
    <x v="686"/>
    <n v="0.60283432841201234"/>
  </r>
  <r>
    <x v="5"/>
    <x v="2"/>
    <x v="0"/>
    <x v="1"/>
    <x v="2"/>
    <x v="12"/>
    <x v="197"/>
    <x v="469"/>
    <x v="552"/>
    <n v="0.64283038189674546"/>
  </r>
  <r>
    <x v="5"/>
    <x v="2"/>
    <x v="0"/>
    <x v="0"/>
    <x v="3"/>
    <x v="36"/>
    <x v="293"/>
    <x v="580"/>
    <x v="687"/>
    <n v="0.65800667164716542"/>
  </r>
  <r>
    <x v="5"/>
    <x v="2"/>
    <x v="0"/>
    <x v="1"/>
    <x v="1"/>
    <x v="100"/>
    <x v="430"/>
    <x v="581"/>
    <x v="688"/>
    <n v="0.53938669965894848"/>
  </r>
  <r>
    <x v="5"/>
    <x v="3"/>
    <x v="0"/>
    <x v="0"/>
    <x v="3"/>
    <x v="117"/>
    <x v="431"/>
    <x v="582"/>
    <x v="689"/>
    <n v="0.49718803488466867"/>
  </r>
  <r>
    <x v="5"/>
    <x v="3"/>
    <x v="0"/>
    <x v="0"/>
    <x v="0"/>
    <x v="54"/>
    <x v="432"/>
    <x v="583"/>
    <x v="690"/>
    <n v="0.63394465929320176"/>
  </r>
  <r>
    <x v="5"/>
    <x v="3"/>
    <x v="0"/>
    <x v="1"/>
    <x v="2"/>
    <x v="138"/>
    <x v="433"/>
    <x v="584"/>
    <x v="691"/>
    <n v="0.59854181231897485"/>
  </r>
  <r>
    <x v="5"/>
    <x v="3"/>
    <x v="0"/>
    <x v="1"/>
    <x v="1"/>
    <x v="70"/>
    <x v="346"/>
    <x v="585"/>
    <x v="692"/>
    <n v="0.60633498258165341"/>
  </r>
  <r>
    <x v="5"/>
    <x v="3"/>
    <x v="0"/>
    <x v="0"/>
    <x v="3"/>
    <x v="109"/>
    <x v="431"/>
    <x v="582"/>
    <x v="693"/>
    <n v="0.56603676693522342"/>
  </r>
  <r>
    <x v="5"/>
    <x v="3"/>
    <x v="0"/>
    <x v="0"/>
    <x v="0"/>
    <x v="65"/>
    <x v="432"/>
    <x v="583"/>
    <x v="694"/>
    <n v="0.68255453431274693"/>
  </r>
  <r>
    <x v="5"/>
    <x v="3"/>
    <x v="0"/>
    <x v="1"/>
    <x v="2"/>
    <x v="3"/>
    <x v="433"/>
    <x v="584"/>
    <x v="695"/>
    <n v="0.64632135620933717"/>
  </r>
  <r>
    <x v="5"/>
    <x v="3"/>
    <x v="0"/>
    <x v="1"/>
    <x v="1"/>
    <x v="138"/>
    <x v="346"/>
    <x v="585"/>
    <x v="696"/>
    <n v="0.65107727962959017"/>
  </r>
  <r>
    <x v="5"/>
    <x v="3"/>
    <x v="0"/>
    <x v="0"/>
    <x v="0"/>
    <x v="95"/>
    <x v="241"/>
    <x v="586"/>
    <x v="697"/>
    <n v="0.68254702146661583"/>
  </r>
  <r>
    <x v="5"/>
    <x v="3"/>
    <x v="0"/>
    <x v="0"/>
    <x v="3"/>
    <x v="45"/>
    <x v="434"/>
    <x v="587"/>
    <x v="698"/>
    <n v="0.58727393396382943"/>
  </r>
  <r>
    <x v="5"/>
    <x v="3"/>
    <x v="0"/>
    <x v="0"/>
    <x v="3"/>
    <x v="15"/>
    <x v="435"/>
    <x v="588"/>
    <x v="699"/>
    <n v="0.59330377137385915"/>
  </r>
  <r>
    <x v="5"/>
    <x v="3"/>
    <x v="0"/>
    <x v="0"/>
    <x v="3"/>
    <x v="95"/>
    <x v="364"/>
    <x v="589"/>
    <x v="700"/>
    <n v="0.55645660080557835"/>
  </r>
  <r>
    <x v="5"/>
    <x v="3"/>
    <x v="0"/>
    <x v="1"/>
    <x v="1"/>
    <x v="94"/>
    <x v="436"/>
    <x v="590"/>
    <x v="701"/>
    <n v="0.57204713629867443"/>
  </r>
  <r>
    <x v="5"/>
    <x v="3"/>
    <x v="0"/>
    <x v="0"/>
    <x v="3"/>
    <x v="55"/>
    <x v="437"/>
    <x v="591"/>
    <x v="702"/>
    <n v="0.56436082050861214"/>
  </r>
  <r>
    <x v="5"/>
    <x v="3"/>
    <x v="0"/>
    <x v="1"/>
    <x v="1"/>
    <x v="94"/>
    <x v="438"/>
    <x v="592"/>
    <x v="703"/>
    <n v="0.57922767672957054"/>
  </r>
  <r>
    <x v="5"/>
    <x v="3"/>
    <x v="0"/>
    <x v="1"/>
    <x v="1"/>
    <x v="17"/>
    <x v="279"/>
    <x v="593"/>
    <x v="704"/>
    <n v="0.63937481643501659"/>
  </r>
  <r>
    <x v="5"/>
    <x v="4"/>
    <x v="1"/>
    <x v="1"/>
    <x v="1"/>
    <x v="100"/>
    <x v="367"/>
    <x v="545"/>
    <x v="644"/>
    <n v="0.59212742609684199"/>
  </r>
  <r>
    <x v="5"/>
    <x v="4"/>
    <x v="1"/>
    <x v="1"/>
    <x v="1"/>
    <x v="59"/>
    <x v="349"/>
    <x v="594"/>
    <x v="705"/>
    <n v="0.62766258301642464"/>
  </r>
  <r>
    <x v="5"/>
    <x v="4"/>
    <x v="1"/>
    <x v="0"/>
    <x v="3"/>
    <x v="58"/>
    <x v="439"/>
    <x v="595"/>
    <x v="706"/>
    <n v="0.62954524181028593"/>
  </r>
  <r>
    <x v="5"/>
    <x v="4"/>
    <x v="1"/>
    <x v="0"/>
    <x v="3"/>
    <x v="70"/>
    <x v="70"/>
    <x v="596"/>
    <x v="707"/>
    <n v="0.63892708922991226"/>
  </r>
  <r>
    <x v="5"/>
    <x v="5"/>
    <x v="1"/>
    <x v="0"/>
    <x v="0"/>
    <x v="53"/>
    <x v="107"/>
    <x v="597"/>
    <x v="708"/>
    <n v="0.95730249353437757"/>
  </r>
  <r>
    <x v="5"/>
    <x v="5"/>
    <x v="1"/>
    <x v="0"/>
    <x v="0"/>
    <x v="130"/>
    <x v="107"/>
    <x v="597"/>
    <x v="709"/>
    <n v="0.95805174066099907"/>
  </r>
  <r>
    <x v="5"/>
    <x v="5"/>
    <x v="1"/>
    <x v="0"/>
    <x v="3"/>
    <x v="55"/>
    <x v="440"/>
    <x v="598"/>
    <x v="710"/>
    <n v="0.57899728496326563"/>
  </r>
  <r>
    <x v="5"/>
    <x v="5"/>
    <x v="1"/>
    <x v="1"/>
    <x v="1"/>
    <x v="17"/>
    <x v="403"/>
    <x v="599"/>
    <x v="711"/>
    <n v="0.60218897562515261"/>
  </r>
  <r>
    <x v="5"/>
    <x v="5"/>
    <x v="1"/>
    <x v="0"/>
    <x v="3"/>
    <x v="95"/>
    <x v="441"/>
    <x v="600"/>
    <x v="712"/>
    <n v="0.57597634688122801"/>
  </r>
  <r>
    <x v="5"/>
    <x v="5"/>
    <x v="1"/>
    <x v="0"/>
    <x v="3"/>
    <x v="117"/>
    <x v="442"/>
    <x v="601"/>
    <x v="713"/>
    <n v="0.64389838516659326"/>
  </r>
  <r>
    <x v="5"/>
    <x v="5"/>
    <x v="1"/>
    <x v="0"/>
    <x v="3"/>
    <x v="45"/>
    <x v="443"/>
    <x v="602"/>
    <x v="714"/>
    <n v="0.62315340497990401"/>
  </r>
  <r>
    <x v="5"/>
    <x v="6"/>
    <x v="1"/>
    <x v="0"/>
    <x v="0"/>
    <x v="132"/>
    <x v="444"/>
    <x v="603"/>
    <x v="715"/>
    <n v="0.6801733729217585"/>
  </r>
  <r>
    <x v="5"/>
    <x v="6"/>
    <x v="1"/>
    <x v="1"/>
    <x v="2"/>
    <x v="3"/>
    <x v="445"/>
    <x v="604"/>
    <x v="716"/>
    <n v="0.61083293128712091"/>
  </r>
  <r>
    <x v="5"/>
    <x v="6"/>
    <x v="1"/>
    <x v="0"/>
    <x v="3"/>
    <x v="10"/>
    <x v="446"/>
    <x v="605"/>
    <x v="717"/>
    <n v="0.58811341206922341"/>
  </r>
  <r>
    <x v="5"/>
    <x v="6"/>
    <x v="1"/>
    <x v="1"/>
    <x v="2"/>
    <x v="60"/>
    <x v="372"/>
    <x v="484"/>
    <x v="718"/>
    <n v="0.60881219082910631"/>
  </r>
  <r>
    <x v="5"/>
    <x v="6"/>
    <x v="1"/>
    <x v="0"/>
    <x v="0"/>
    <x v="56"/>
    <x v="447"/>
    <x v="606"/>
    <x v="719"/>
    <n v="0.66578360385384516"/>
  </r>
  <r>
    <x v="5"/>
    <x v="6"/>
    <x v="1"/>
    <x v="0"/>
    <x v="0"/>
    <x v="58"/>
    <x v="448"/>
    <x v="607"/>
    <x v="720"/>
    <n v="0.66992877147885399"/>
  </r>
  <r>
    <x v="5"/>
    <x v="6"/>
    <x v="1"/>
    <x v="1"/>
    <x v="1"/>
    <x v="85"/>
    <x v="422"/>
    <x v="608"/>
    <x v="721"/>
    <n v="0.58679490966691761"/>
  </r>
  <r>
    <x v="5"/>
    <x v="6"/>
    <x v="1"/>
    <x v="0"/>
    <x v="3"/>
    <x v="140"/>
    <x v="449"/>
    <x v="609"/>
    <x v="722"/>
    <n v="0.57474584799252448"/>
  </r>
  <r>
    <x v="5"/>
    <x v="6"/>
    <x v="1"/>
    <x v="0"/>
    <x v="3"/>
    <x v="119"/>
    <x v="276"/>
    <x v="551"/>
    <x v="654"/>
    <n v="0.62791473345885662"/>
  </r>
  <r>
    <x v="5"/>
    <x v="6"/>
    <x v="1"/>
    <x v="1"/>
    <x v="1"/>
    <x v="72"/>
    <x v="450"/>
    <x v="610"/>
    <x v="723"/>
    <n v="0.61858407993151843"/>
  </r>
  <r>
    <x v="5"/>
    <x v="6"/>
    <x v="1"/>
    <x v="0"/>
    <x v="0"/>
    <x v="0"/>
    <x v="359"/>
    <x v="611"/>
    <x v="724"/>
    <n v="0.72300158195988617"/>
  </r>
  <r>
    <x v="5"/>
    <x v="6"/>
    <x v="1"/>
    <x v="1"/>
    <x v="1"/>
    <x v="131"/>
    <x v="451"/>
    <x v="612"/>
    <x v="725"/>
    <n v="0.64741387568968356"/>
  </r>
  <r>
    <x v="5"/>
    <x v="11"/>
    <x v="1"/>
    <x v="1"/>
    <x v="2"/>
    <x v="26"/>
    <x v="255"/>
    <x v="613"/>
    <x v="726"/>
    <n v="0.71016945521540731"/>
  </r>
  <r>
    <x v="5"/>
    <x v="11"/>
    <x v="1"/>
    <x v="1"/>
    <x v="2"/>
    <x v="125"/>
    <x v="255"/>
    <x v="613"/>
    <x v="727"/>
    <n v="0.7359246511771349"/>
  </r>
  <r>
    <x v="5"/>
    <x v="11"/>
    <x v="1"/>
    <x v="0"/>
    <x v="0"/>
    <x v="111"/>
    <x v="452"/>
    <x v="614"/>
    <x v="728"/>
    <n v="0.67536376965229694"/>
  </r>
  <r>
    <x v="5"/>
    <x v="4"/>
    <x v="2"/>
    <x v="1"/>
    <x v="2"/>
    <x v="29"/>
    <x v="305"/>
    <x v="615"/>
    <x v="729"/>
    <n v="0.6164484846084276"/>
  </r>
  <r>
    <x v="5"/>
    <x v="7"/>
    <x v="2"/>
    <x v="0"/>
    <x v="3"/>
    <x v="70"/>
    <x v="453"/>
    <x v="616"/>
    <x v="730"/>
    <n v="0.57499064758962726"/>
  </r>
  <r>
    <x v="5"/>
    <x v="7"/>
    <x v="2"/>
    <x v="0"/>
    <x v="3"/>
    <x v="68"/>
    <x v="454"/>
    <x v="617"/>
    <x v="731"/>
    <n v="0.56545688230613878"/>
  </r>
  <r>
    <x v="5"/>
    <x v="7"/>
    <x v="2"/>
    <x v="1"/>
    <x v="2"/>
    <x v="74"/>
    <x v="445"/>
    <x v="604"/>
    <x v="716"/>
    <n v="0.61083293128712091"/>
  </r>
  <r>
    <x v="5"/>
    <x v="7"/>
    <x v="2"/>
    <x v="1"/>
    <x v="1"/>
    <x v="43"/>
    <x v="365"/>
    <x v="618"/>
    <x v="732"/>
    <n v="0.60413802427239116"/>
  </r>
  <r>
    <x v="5"/>
    <x v="7"/>
    <x v="2"/>
    <x v="0"/>
    <x v="0"/>
    <x v="133"/>
    <x v="455"/>
    <x v="619"/>
    <x v="733"/>
    <n v="0.70726794656408365"/>
  </r>
  <r>
    <x v="5"/>
    <x v="7"/>
    <x v="2"/>
    <x v="0"/>
    <x v="3"/>
    <x v="135"/>
    <x v="35"/>
    <x v="620"/>
    <x v="734"/>
    <n v="0.63078282811245523"/>
  </r>
  <r>
    <x v="5"/>
    <x v="8"/>
    <x v="2"/>
    <x v="1"/>
    <x v="1"/>
    <x v="151"/>
    <x v="456"/>
    <x v="621"/>
    <x v="735"/>
    <n v="0.59964987189442143"/>
  </r>
  <r>
    <x v="5"/>
    <x v="8"/>
    <x v="2"/>
    <x v="0"/>
    <x v="0"/>
    <x v="49"/>
    <x v="457"/>
    <x v="622"/>
    <x v="736"/>
    <n v="0.66212977548261631"/>
  </r>
  <r>
    <x v="5"/>
    <x v="8"/>
    <x v="2"/>
    <x v="1"/>
    <x v="1"/>
    <x v="37"/>
    <x v="458"/>
    <x v="623"/>
    <x v="737"/>
    <n v="0.5812502594068012"/>
  </r>
  <r>
    <x v="5"/>
    <x v="8"/>
    <x v="2"/>
    <x v="1"/>
    <x v="1"/>
    <x v="37"/>
    <x v="420"/>
    <x v="624"/>
    <x v="738"/>
    <n v="0.6544671151100464"/>
  </r>
  <r>
    <x v="5"/>
    <x v="8"/>
    <x v="2"/>
    <x v="1"/>
    <x v="1"/>
    <x v="123"/>
    <x v="459"/>
    <x v="625"/>
    <x v="739"/>
    <n v="0.63891874744769694"/>
  </r>
  <r>
    <x v="5"/>
    <x v="8"/>
    <x v="2"/>
    <x v="1"/>
    <x v="1"/>
    <x v="158"/>
    <x v="460"/>
    <x v="626"/>
    <x v="740"/>
    <n v="0.66085286474812244"/>
  </r>
  <r>
    <x v="5"/>
    <x v="9"/>
    <x v="2"/>
    <x v="1"/>
    <x v="1"/>
    <x v="76"/>
    <x v="18"/>
    <x v="627"/>
    <x v="741"/>
    <n v="0.50810216229894756"/>
  </r>
  <r>
    <x v="5"/>
    <x v="9"/>
    <x v="2"/>
    <x v="1"/>
    <x v="1"/>
    <x v="32"/>
    <x v="461"/>
    <x v="628"/>
    <x v="742"/>
    <n v="0.56911982320681365"/>
  </r>
  <r>
    <x v="5"/>
    <x v="9"/>
    <x v="2"/>
    <x v="1"/>
    <x v="1"/>
    <x v="66"/>
    <x v="196"/>
    <x v="629"/>
    <x v="743"/>
    <n v="0.66194953687800651"/>
  </r>
  <r>
    <x v="5"/>
    <x v="9"/>
    <x v="2"/>
    <x v="1"/>
    <x v="1"/>
    <x v="63"/>
    <x v="294"/>
    <x v="630"/>
    <x v="744"/>
    <n v="0.62401822122340389"/>
  </r>
  <r>
    <x v="5"/>
    <x v="10"/>
    <x v="2"/>
    <x v="1"/>
    <x v="1"/>
    <x v="37"/>
    <x v="455"/>
    <x v="631"/>
    <x v="745"/>
    <n v="0.5802330119003265"/>
  </r>
  <r>
    <x v="5"/>
    <x v="10"/>
    <x v="2"/>
    <x v="0"/>
    <x v="3"/>
    <x v="41"/>
    <x v="462"/>
    <x v="632"/>
    <x v="746"/>
    <n v="0.56723943495698803"/>
  </r>
  <r>
    <x v="5"/>
    <x v="10"/>
    <x v="2"/>
    <x v="1"/>
    <x v="1"/>
    <x v="158"/>
    <x v="349"/>
    <x v="594"/>
    <x v="705"/>
    <n v="0.62766258301642464"/>
  </r>
  <r>
    <x v="5"/>
    <x v="4"/>
    <x v="3"/>
    <x v="1"/>
    <x v="1"/>
    <x v="4"/>
    <x v="463"/>
    <x v="495"/>
    <x v="747"/>
    <n v="0.59902546547936697"/>
  </r>
  <r>
    <x v="5"/>
    <x v="7"/>
    <x v="3"/>
    <x v="0"/>
    <x v="3"/>
    <x v="140"/>
    <x v="464"/>
    <x v="633"/>
    <x v="748"/>
    <n v="0.58699568191966689"/>
  </r>
  <r>
    <x v="5"/>
    <x v="7"/>
    <x v="3"/>
    <x v="0"/>
    <x v="3"/>
    <x v="119"/>
    <x v="465"/>
    <x v="634"/>
    <x v="749"/>
    <n v="0.59183500260628663"/>
  </r>
  <r>
    <x v="5"/>
    <x v="7"/>
    <x v="3"/>
    <x v="0"/>
    <x v="3"/>
    <x v="57"/>
    <x v="436"/>
    <x v="635"/>
    <x v="750"/>
    <n v="0.57772675165427778"/>
  </r>
  <r>
    <x v="5"/>
    <x v="7"/>
    <x v="3"/>
    <x v="0"/>
    <x v="0"/>
    <x v="0"/>
    <x v="395"/>
    <x v="520"/>
    <x v="751"/>
    <n v="0.66926325081752114"/>
  </r>
  <r>
    <x v="5"/>
    <x v="7"/>
    <x v="3"/>
    <x v="1"/>
    <x v="1"/>
    <x v="59"/>
    <x v="466"/>
    <x v="636"/>
    <x v="752"/>
    <n v="0.64214960495317608"/>
  </r>
  <r>
    <x v="5"/>
    <x v="8"/>
    <x v="3"/>
    <x v="0"/>
    <x v="3"/>
    <x v="45"/>
    <x v="467"/>
    <x v="637"/>
    <x v="753"/>
    <n v="0.57425818110920546"/>
  </r>
  <r>
    <x v="5"/>
    <x v="8"/>
    <x v="3"/>
    <x v="1"/>
    <x v="1"/>
    <x v="154"/>
    <x v="468"/>
    <x v="638"/>
    <x v="754"/>
    <n v="0.60815623637743854"/>
  </r>
  <r>
    <x v="5"/>
    <x v="8"/>
    <x v="3"/>
    <x v="0"/>
    <x v="0"/>
    <x v="90"/>
    <x v="426"/>
    <x v="574"/>
    <x v="678"/>
    <n v="0.72039173759287123"/>
  </r>
  <r>
    <x v="5"/>
    <x v="9"/>
    <x v="3"/>
    <x v="1"/>
    <x v="1"/>
    <x v="70"/>
    <x v="469"/>
    <x v="639"/>
    <x v="755"/>
    <n v="0.59656811398994969"/>
  </r>
  <r>
    <x v="5"/>
    <x v="9"/>
    <x v="3"/>
    <x v="1"/>
    <x v="1"/>
    <x v="146"/>
    <x v="359"/>
    <x v="640"/>
    <x v="756"/>
    <n v="0.59840512582728222"/>
  </r>
  <r>
    <x v="5"/>
    <x v="9"/>
    <x v="3"/>
    <x v="1"/>
    <x v="1"/>
    <x v="102"/>
    <x v="283"/>
    <x v="427"/>
    <x v="508"/>
    <n v="0.65190078629275816"/>
  </r>
  <r>
    <x v="5"/>
    <x v="9"/>
    <x v="3"/>
    <x v="1"/>
    <x v="2"/>
    <x v="97"/>
    <x v="246"/>
    <x v="641"/>
    <x v="757"/>
    <n v="0.68295492719315687"/>
  </r>
  <r>
    <x v="5"/>
    <x v="10"/>
    <x v="3"/>
    <x v="0"/>
    <x v="3"/>
    <x v="10"/>
    <x v="389"/>
    <x v="642"/>
    <x v="758"/>
    <n v="0.58002612177331858"/>
  </r>
  <r>
    <x v="5"/>
    <x v="10"/>
    <x v="3"/>
    <x v="0"/>
    <x v="3"/>
    <x v="57"/>
    <x v="470"/>
    <x v="643"/>
    <x v="759"/>
    <n v="0.59038724251409214"/>
  </r>
  <r>
    <x v="5"/>
    <x v="10"/>
    <x v="3"/>
    <x v="0"/>
    <x v="3"/>
    <x v="70"/>
    <x v="471"/>
    <x v="644"/>
    <x v="760"/>
    <n v="0.57747468566869031"/>
  </r>
  <r>
    <x v="5"/>
    <x v="10"/>
    <x v="3"/>
    <x v="1"/>
    <x v="1"/>
    <x v="72"/>
    <x v="368"/>
    <x v="645"/>
    <x v="761"/>
    <n v="0.57508315398344478"/>
  </r>
  <r>
    <x v="5"/>
    <x v="10"/>
    <x v="3"/>
    <x v="0"/>
    <x v="3"/>
    <x v="140"/>
    <x v="293"/>
    <x v="580"/>
    <x v="687"/>
    <n v="0.65800667164716542"/>
  </r>
  <r>
    <x v="5"/>
    <x v="4"/>
    <x v="4"/>
    <x v="1"/>
    <x v="2"/>
    <x v="74"/>
    <x v="472"/>
    <x v="646"/>
    <x v="762"/>
    <n v="0.51511738602576418"/>
  </r>
  <r>
    <x v="5"/>
    <x v="4"/>
    <x v="4"/>
    <x v="1"/>
    <x v="2"/>
    <x v="153"/>
    <x v="473"/>
    <x v="647"/>
    <x v="763"/>
    <n v="0.61901491487889337"/>
  </r>
  <r>
    <x v="5"/>
    <x v="4"/>
    <x v="4"/>
    <x v="1"/>
    <x v="1"/>
    <x v="35"/>
    <x v="474"/>
    <x v="648"/>
    <x v="764"/>
    <n v="0.58437563151318273"/>
  </r>
  <r>
    <x v="5"/>
    <x v="4"/>
    <x v="4"/>
    <x v="1"/>
    <x v="1"/>
    <x v="7"/>
    <x v="359"/>
    <x v="640"/>
    <x v="756"/>
    <n v="0.59840512582728222"/>
  </r>
  <r>
    <x v="5"/>
    <x v="4"/>
    <x v="4"/>
    <x v="1"/>
    <x v="1"/>
    <x v="63"/>
    <x v="383"/>
    <x v="501"/>
    <x v="591"/>
    <n v="0.50801721687442081"/>
  </r>
  <r>
    <x v="5"/>
    <x v="4"/>
    <x v="4"/>
    <x v="0"/>
    <x v="3"/>
    <x v="147"/>
    <x v="131"/>
    <x v="649"/>
    <x v="765"/>
    <n v="0.61599149748472204"/>
  </r>
  <r>
    <x v="5"/>
    <x v="4"/>
    <x v="4"/>
    <x v="0"/>
    <x v="0"/>
    <x v="133"/>
    <x v="469"/>
    <x v="499"/>
    <x v="766"/>
    <n v="0.72142671878924225"/>
  </r>
  <r>
    <x v="5"/>
    <x v="5"/>
    <x v="4"/>
    <x v="0"/>
    <x v="3"/>
    <x v="70"/>
    <x v="475"/>
    <x v="650"/>
    <x v="767"/>
    <n v="0.58952848391239032"/>
  </r>
  <r>
    <x v="5"/>
    <x v="5"/>
    <x v="4"/>
    <x v="1"/>
    <x v="2"/>
    <x v="29"/>
    <x v="388"/>
    <x v="508"/>
    <x v="599"/>
    <n v="0.65011517904044791"/>
  </r>
  <r>
    <x v="5"/>
    <x v="6"/>
    <x v="4"/>
    <x v="0"/>
    <x v="0"/>
    <x v="130"/>
    <x v="272"/>
    <x v="347"/>
    <x v="768"/>
    <n v="0.77281187728556722"/>
  </r>
  <r>
    <x v="5"/>
    <x v="6"/>
    <x v="4"/>
    <x v="0"/>
    <x v="0"/>
    <x v="132"/>
    <x v="272"/>
    <x v="347"/>
    <x v="769"/>
    <n v="0.79252933635183986"/>
  </r>
  <r>
    <x v="5"/>
    <x v="6"/>
    <x v="4"/>
    <x v="0"/>
    <x v="3"/>
    <x v="152"/>
    <x v="476"/>
    <x v="651"/>
    <x v="770"/>
    <n v="0.57572894175057343"/>
  </r>
  <r>
    <x v="5"/>
    <x v="6"/>
    <x v="4"/>
    <x v="1"/>
    <x v="1"/>
    <x v="37"/>
    <x v="268"/>
    <x v="652"/>
    <x v="771"/>
    <n v="0.56315761423162614"/>
  </r>
  <r>
    <x v="5"/>
    <x v="6"/>
    <x v="4"/>
    <x v="0"/>
    <x v="3"/>
    <x v="49"/>
    <x v="477"/>
    <x v="653"/>
    <x v="772"/>
    <n v="0.55014994767732395"/>
  </r>
  <r>
    <x v="5"/>
    <x v="1"/>
    <x v="4"/>
    <x v="1"/>
    <x v="2"/>
    <x v="70"/>
    <x v="478"/>
    <x v="654"/>
    <x v="773"/>
    <n v="0.59934167439780572"/>
  </r>
  <r>
    <x v="5"/>
    <x v="2"/>
    <x v="4"/>
    <x v="1"/>
    <x v="1"/>
    <x v="21"/>
    <x v="479"/>
    <x v="655"/>
    <x v="774"/>
    <n v="0.59299870445717884"/>
  </r>
  <r>
    <x v="5"/>
    <x v="11"/>
    <x v="4"/>
    <x v="0"/>
    <x v="3"/>
    <x v="49"/>
    <x v="137"/>
    <x v="656"/>
    <x v="775"/>
    <n v="0.8468052347959969"/>
  </r>
  <r>
    <x v="5"/>
    <x v="11"/>
    <x v="4"/>
    <x v="0"/>
    <x v="3"/>
    <x v="26"/>
    <x v="137"/>
    <x v="656"/>
    <x v="776"/>
    <n v="0.85386880502867546"/>
  </r>
  <r>
    <x v="5"/>
    <x v="11"/>
    <x v="4"/>
    <x v="1"/>
    <x v="1"/>
    <x v="86"/>
    <x v="369"/>
    <x v="657"/>
    <x v="777"/>
    <n v="0.57897817975408949"/>
  </r>
  <r>
    <x v="5"/>
    <x v="11"/>
    <x v="4"/>
    <x v="0"/>
    <x v="3"/>
    <x v="80"/>
    <x v="454"/>
    <x v="617"/>
    <x v="731"/>
    <n v="0.56545688230613878"/>
  </r>
  <r>
    <x v="5"/>
    <x v="11"/>
    <x v="4"/>
    <x v="0"/>
    <x v="3"/>
    <x v="149"/>
    <x v="445"/>
    <x v="658"/>
    <x v="778"/>
    <n v="0.62511399604268125"/>
  </r>
  <r>
    <x v="5"/>
    <x v="11"/>
    <x v="4"/>
    <x v="1"/>
    <x v="1"/>
    <x v="156"/>
    <x v="480"/>
    <x v="659"/>
    <x v="779"/>
    <n v="0.65240975834382886"/>
  </r>
  <r>
    <x v="5"/>
    <x v="0"/>
    <x v="5"/>
    <x v="1"/>
    <x v="2"/>
    <x v="109"/>
    <x v="481"/>
    <x v="660"/>
    <x v="780"/>
    <n v="0.50007558819551079"/>
  </r>
  <r>
    <x v="5"/>
    <x v="0"/>
    <x v="5"/>
    <x v="1"/>
    <x v="2"/>
    <x v="65"/>
    <x v="101"/>
    <x v="112"/>
    <x v="781"/>
    <n v="0.5080440304826418"/>
  </r>
  <r>
    <x v="5"/>
    <x v="0"/>
    <x v="5"/>
    <x v="0"/>
    <x v="3"/>
    <x v="125"/>
    <x v="256"/>
    <x v="661"/>
    <x v="782"/>
    <n v="0.68826685757625161"/>
  </r>
  <r>
    <x v="5"/>
    <x v="0"/>
    <x v="5"/>
    <x v="1"/>
    <x v="2"/>
    <x v="112"/>
    <x v="481"/>
    <x v="660"/>
    <x v="783"/>
    <n v="0.57206590393492163"/>
  </r>
  <r>
    <x v="5"/>
    <x v="0"/>
    <x v="5"/>
    <x v="1"/>
    <x v="2"/>
    <x v="64"/>
    <x v="101"/>
    <x v="112"/>
    <x v="784"/>
    <n v="0.5779180681578775"/>
  </r>
  <r>
    <x v="5"/>
    <x v="0"/>
    <x v="5"/>
    <x v="0"/>
    <x v="3"/>
    <x v="152"/>
    <x v="256"/>
    <x v="661"/>
    <x v="785"/>
    <n v="0.71618319803757968"/>
  </r>
  <r>
    <x v="5"/>
    <x v="0"/>
    <x v="5"/>
    <x v="0"/>
    <x v="3"/>
    <x v="68"/>
    <x v="425"/>
    <x v="571"/>
    <x v="675"/>
    <n v="0.58291386958435398"/>
  </r>
  <r>
    <x v="5"/>
    <x v="0"/>
    <x v="5"/>
    <x v="0"/>
    <x v="0"/>
    <x v="7"/>
    <x v="382"/>
    <x v="500"/>
    <x v="590"/>
    <n v="0.6899956845655858"/>
  </r>
  <r>
    <x v="5"/>
    <x v="0"/>
    <x v="5"/>
    <x v="1"/>
    <x v="1"/>
    <x v="85"/>
    <x v="482"/>
    <x v="662"/>
    <x v="786"/>
    <n v="0.5927073609446466"/>
  </r>
  <r>
    <x v="5"/>
    <x v="0"/>
    <x v="5"/>
    <x v="1"/>
    <x v="1"/>
    <x v="63"/>
    <x v="483"/>
    <x v="663"/>
    <x v="787"/>
    <n v="0.59687181016063062"/>
  </r>
  <r>
    <x v="5"/>
    <x v="0"/>
    <x v="5"/>
    <x v="0"/>
    <x v="3"/>
    <x v="69"/>
    <x v="123"/>
    <x v="664"/>
    <x v="788"/>
    <n v="0.588394823240597"/>
  </r>
  <r>
    <x v="5"/>
    <x v="0"/>
    <x v="5"/>
    <x v="1"/>
    <x v="2"/>
    <x v="153"/>
    <x v="206"/>
    <x v="665"/>
    <x v="789"/>
    <n v="0.63043412291844447"/>
  </r>
  <r>
    <x v="5"/>
    <x v="0"/>
    <x v="5"/>
    <x v="1"/>
    <x v="2"/>
    <x v="29"/>
    <x v="251"/>
    <x v="666"/>
    <x v="790"/>
    <n v="0.65472751481610514"/>
  </r>
  <r>
    <x v="5"/>
    <x v="1"/>
    <x v="5"/>
    <x v="0"/>
    <x v="0"/>
    <x v="110"/>
    <x v="484"/>
    <x v="667"/>
    <x v="791"/>
    <n v="0.64605946201038233"/>
  </r>
  <r>
    <x v="5"/>
    <x v="1"/>
    <x v="5"/>
    <x v="1"/>
    <x v="1"/>
    <x v="86"/>
    <x v="373"/>
    <x v="485"/>
    <x v="792"/>
    <n v="0.58586455839858098"/>
  </r>
  <r>
    <x v="5"/>
    <x v="1"/>
    <x v="5"/>
    <x v="0"/>
    <x v="3"/>
    <x v="152"/>
    <x v="346"/>
    <x v="444"/>
    <x v="793"/>
    <n v="0.6184464307049834"/>
  </r>
  <r>
    <x v="5"/>
    <x v="1"/>
    <x v="5"/>
    <x v="0"/>
    <x v="3"/>
    <x v="152"/>
    <x v="360"/>
    <x v="668"/>
    <x v="794"/>
    <n v="0.67046326588311322"/>
  </r>
  <r>
    <x v="5"/>
    <x v="1"/>
    <x v="5"/>
    <x v="0"/>
    <x v="0"/>
    <x v="54"/>
    <x v="484"/>
    <x v="667"/>
    <x v="795"/>
    <n v="0.6917056487746327"/>
  </r>
  <r>
    <x v="5"/>
    <x v="1"/>
    <x v="5"/>
    <x v="1"/>
    <x v="1"/>
    <x v="110"/>
    <x v="373"/>
    <x v="485"/>
    <x v="796"/>
    <n v="0.63509007455926991"/>
  </r>
  <r>
    <x v="5"/>
    <x v="1"/>
    <x v="5"/>
    <x v="0"/>
    <x v="3"/>
    <x v="86"/>
    <x v="346"/>
    <x v="444"/>
    <x v="797"/>
    <n v="0.6594459678525485"/>
  </r>
  <r>
    <x v="5"/>
    <x v="1"/>
    <x v="5"/>
    <x v="0"/>
    <x v="3"/>
    <x v="70"/>
    <x v="360"/>
    <x v="668"/>
    <x v="798"/>
    <n v="0.70150061884018045"/>
  </r>
  <r>
    <x v="5"/>
    <x v="1"/>
    <x v="5"/>
    <x v="1"/>
    <x v="2"/>
    <x v="42"/>
    <x v="485"/>
    <x v="669"/>
    <x v="799"/>
    <n v="0.60332130409211659"/>
  </r>
  <r>
    <x v="5"/>
    <x v="1"/>
    <x v="5"/>
    <x v="1"/>
    <x v="1"/>
    <x v="49"/>
    <x v="486"/>
    <x v="670"/>
    <x v="800"/>
    <n v="0.5912643395777103"/>
  </r>
  <r>
    <x v="5"/>
    <x v="1"/>
    <x v="5"/>
    <x v="0"/>
    <x v="0"/>
    <x v="49"/>
    <x v="364"/>
    <x v="471"/>
    <x v="555"/>
    <n v="0.68286957134471316"/>
  </r>
  <r>
    <x v="5"/>
    <x v="2"/>
    <x v="5"/>
    <x v="0"/>
    <x v="3"/>
    <x v="41"/>
    <x v="409"/>
    <x v="671"/>
    <x v="801"/>
    <n v="0.58616560147432917"/>
  </r>
  <r>
    <x v="5"/>
    <x v="2"/>
    <x v="5"/>
    <x v="0"/>
    <x v="0"/>
    <x v="49"/>
    <x v="260"/>
    <x v="672"/>
    <x v="802"/>
    <n v="0.67683107512832297"/>
  </r>
  <r>
    <x v="5"/>
    <x v="2"/>
    <x v="5"/>
    <x v="0"/>
    <x v="3"/>
    <x v="49"/>
    <x v="184"/>
    <x v="373"/>
    <x v="436"/>
    <n v="0.63372073947277241"/>
  </r>
  <r>
    <x v="5"/>
    <x v="2"/>
    <x v="5"/>
    <x v="0"/>
    <x v="3"/>
    <x v="80"/>
    <x v="403"/>
    <x v="540"/>
    <x v="639"/>
    <n v="0.61064004168245822"/>
  </r>
  <r>
    <x v="5"/>
    <x v="3"/>
    <x v="5"/>
    <x v="0"/>
    <x v="0"/>
    <x v="133"/>
    <x v="487"/>
    <x v="673"/>
    <x v="803"/>
    <n v="0.67507406151768812"/>
  </r>
  <r>
    <x v="5"/>
    <x v="3"/>
    <x v="5"/>
    <x v="0"/>
    <x v="3"/>
    <x v="78"/>
    <x v="290"/>
    <x v="674"/>
    <x v="804"/>
    <n v="0.59067513550546424"/>
  </r>
  <r>
    <x v="6"/>
    <x v="0"/>
    <x v="0"/>
    <x v="0"/>
    <x v="3"/>
    <x v="99"/>
    <x v="488"/>
    <x v="675"/>
    <x v="805"/>
    <n v="0.58506961594585094"/>
  </r>
  <r>
    <x v="6"/>
    <x v="1"/>
    <x v="0"/>
    <x v="0"/>
    <x v="0"/>
    <x v="76"/>
    <x v="489"/>
    <x v="676"/>
    <x v="806"/>
    <n v="0.69031747247975894"/>
  </r>
  <r>
    <x v="6"/>
    <x v="1"/>
    <x v="0"/>
    <x v="0"/>
    <x v="0"/>
    <x v="20"/>
    <x v="489"/>
    <x v="676"/>
    <x v="807"/>
    <n v="0.72583461032223084"/>
  </r>
  <r>
    <x v="6"/>
    <x v="1"/>
    <x v="0"/>
    <x v="0"/>
    <x v="0"/>
    <x v="54"/>
    <x v="399"/>
    <x v="677"/>
    <x v="808"/>
    <n v="0.66692257346728478"/>
  </r>
  <r>
    <x v="6"/>
    <x v="1"/>
    <x v="0"/>
    <x v="0"/>
    <x v="3"/>
    <x v="15"/>
    <x v="490"/>
    <x v="678"/>
    <x v="809"/>
    <n v="0.53870607459829822"/>
  </r>
  <r>
    <x v="6"/>
    <x v="1"/>
    <x v="0"/>
    <x v="1"/>
    <x v="2"/>
    <x v="14"/>
    <x v="384"/>
    <x v="679"/>
    <x v="810"/>
    <n v="0.61255160558392241"/>
  </r>
  <r>
    <x v="6"/>
    <x v="2"/>
    <x v="0"/>
    <x v="0"/>
    <x v="0"/>
    <x v="56"/>
    <x v="491"/>
    <x v="655"/>
    <x v="811"/>
    <n v="0.65958182979801017"/>
  </r>
  <r>
    <x v="6"/>
    <x v="2"/>
    <x v="0"/>
    <x v="1"/>
    <x v="1"/>
    <x v="23"/>
    <x v="492"/>
    <x v="680"/>
    <x v="812"/>
    <n v="0.57823404586594762"/>
  </r>
  <r>
    <x v="6"/>
    <x v="2"/>
    <x v="0"/>
    <x v="1"/>
    <x v="1"/>
    <x v="39"/>
    <x v="493"/>
    <x v="681"/>
    <x v="813"/>
    <n v="0.56398210821562833"/>
  </r>
  <r>
    <x v="6"/>
    <x v="2"/>
    <x v="0"/>
    <x v="1"/>
    <x v="1"/>
    <x v="72"/>
    <x v="494"/>
    <x v="682"/>
    <x v="814"/>
    <n v="0.55819632358612203"/>
  </r>
  <r>
    <x v="6"/>
    <x v="2"/>
    <x v="0"/>
    <x v="0"/>
    <x v="0"/>
    <x v="58"/>
    <x v="191"/>
    <x v="683"/>
    <x v="815"/>
    <n v="0.65627321424168394"/>
  </r>
  <r>
    <x v="6"/>
    <x v="2"/>
    <x v="0"/>
    <x v="0"/>
    <x v="3"/>
    <x v="49"/>
    <x v="449"/>
    <x v="609"/>
    <x v="722"/>
    <n v="0.57474584799252448"/>
  </r>
  <r>
    <x v="6"/>
    <x v="2"/>
    <x v="0"/>
    <x v="1"/>
    <x v="1"/>
    <x v="131"/>
    <x v="486"/>
    <x v="670"/>
    <x v="800"/>
    <n v="0.5912643395777103"/>
  </r>
  <r>
    <x v="6"/>
    <x v="2"/>
    <x v="0"/>
    <x v="0"/>
    <x v="3"/>
    <x v="119"/>
    <x v="495"/>
    <x v="684"/>
    <x v="816"/>
    <n v="0.57823291607451066"/>
  </r>
  <r>
    <x v="6"/>
    <x v="2"/>
    <x v="0"/>
    <x v="0"/>
    <x v="3"/>
    <x v="129"/>
    <x v="331"/>
    <x v="528"/>
    <x v="817"/>
    <n v="0.59096385444064992"/>
  </r>
  <r>
    <x v="6"/>
    <x v="3"/>
    <x v="0"/>
    <x v="0"/>
    <x v="3"/>
    <x v="117"/>
    <x v="444"/>
    <x v="685"/>
    <x v="818"/>
    <n v="0.5244089933478453"/>
  </r>
  <r>
    <x v="6"/>
    <x v="3"/>
    <x v="0"/>
    <x v="0"/>
    <x v="3"/>
    <x v="95"/>
    <x v="444"/>
    <x v="685"/>
    <x v="819"/>
    <n v="0.58646493634831987"/>
  </r>
  <r>
    <x v="6"/>
    <x v="3"/>
    <x v="0"/>
    <x v="1"/>
    <x v="1"/>
    <x v="24"/>
    <x v="102"/>
    <x v="686"/>
    <x v="820"/>
    <n v="0.56758657662523626"/>
  </r>
  <r>
    <x v="6"/>
    <x v="3"/>
    <x v="0"/>
    <x v="1"/>
    <x v="1"/>
    <x v="154"/>
    <x v="496"/>
    <x v="687"/>
    <x v="821"/>
    <n v="0.57798744303021488"/>
  </r>
  <r>
    <x v="6"/>
    <x v="3"/>
    <x v="0"/>
    <x v="1"/>
    <x v="1"/>
    <x v="103"/>
    <x v="497"/>
    <x v="688"/>
    <x v="822"/>
    <n v="0.56565775885779235"/>
  </r>
  <r>
    <x v="6"/>
    <x v="3"/>
    <x v="0"/>
    <x v="0"/>
    <x v="3"/>
    <x v="45"/>
    <x v="498"/>
    <x v="689"/>
    <x v="823"/>
    <n v="0.54345303279550461"/>
  </r>
  <r>
    <x v="6"/>
    <x v="3"/>
    <x v="0"/>
    <x v="1"/>
    <x v="2"/>
    <x v="111"/>
    <x v="289"/>
    <x v="690"/>
    <x v="824"/>
    <n v="0.63868391519955026"/>
  </r>
  <r>
    <x v="6"/>
    <x v="3"/>
    <x v="0"/>
    <x v="0"/>
    <x v="3"/>
    <x v="150"/>
    <x v="499"/>
    <x v="691"/>
    <x v="825"/>
    <n v="0.5993983523703299"/>
  </r>
  <r>
    <x v="6"/>
    <x v="4"/>
    <x v="1"/>
    <x v="0"/>
    <x v="0"/>
    <x v="56"/>
    <x v="500"/>
    <x v="692"/>
    <x v="826"/>
    <n v="0.67100791481635991"/>
  </r>
  <r>
    <x v="6"/>
    <x v="4"/>
    <x v="1"/>
    <x v="1"/>
    <x v="1"/>
    <x v="4"/>
    <x v="269"/>
    <x v="693"/>
    <x v="827"/>
    <n v="0.60446668637781509"/>
  </r>
  <r>
    <x v="6"/>
    <x v="4"/>
    <x v="1"/>
    <x v="1"/>
    <x v="2"/>
    <x v="45"/>
    <x v="131"/>
    <x v="148"/>
    <x v="554"/>
    <n v="0.60300864746996208"/>
  </r>
  <r>
    <x v="6"/>
    <x v="5"/>
    <x v="1"/>
    <x v="1"/>
    <x v="2"/>
    <x v="138"/>
    <x v="501"/>
    <x v="694"/>
    <x v="828"/>
    <n v="0.58763154231532377"/>
  </r>
  <r>
    <x v="6"/>
    <x v="5"/>
    <x v="1"/>
    <x v="1"/>
    <x v="1"/>
    <x v="19"/>
    <x v="183"/>
    <x v="695"/>
    <x v="829"/>
    <n v="0.57700815733359612"/>
  </r>
  <r>
    <x v="6"/>
    <x v="5"/>
    <x v="1"/>
    <x v="1"/>
    <x v="1"/>
    <x v="89"/>
    <x v="502"/>
    <x v="696"/>
    <x v="830"/>
    <n v="0.57579985294394909"/>
  </r>
  <r>
    <x v="6"/>
    <x v="5"/>
    <x v="1"/>
    <x v="1"/>
    <x v="2"/>
    <x v="14"/>
    <x v="403"/>
    <x v="697"/>
    <x v="831"/>
    <n v="0.59844874472676535"/>
  </r>
  <r>
    <x v="6"/>
    <x v="5"/>
    <x v="1"/>
    <x v="1"/>
    <x v="1"/>
    <x v="5"/>
    <x v="503"/>
    <x v="698"/>
    <x v="832"/>
    <n v="0.58816793936406653"/>
  </r>
  <r>
    <x v="6"/>
    <x v="5"/>
    <x v="1"/>
    <x v="0"/>
    <x v="3"/>
    <x v="7"/>
    <x v="375"/>
    <x v="699"/>
    <x v="833"/>
    <n v="0.60959994091491865"/>
  </r>
  <r>
    <x v="6"/>
    <x v="5"/>
    <x v="1"/>
    <x v="0"/>
    <x v="3"/>
    <x v="45"/>
    <x v="504"/>
    <x v="700"/>
    <x v="834"/>
    <n v="0.57925345160170993"/>
  </r>
  <r>
    <x v="6"/>
    <x v="6"/>
    <x v="1"/>
    <x v="0"/>
    <x v="3"/>
    <x v="8"/>
    <x v="505"/>
    <x v="701"/>
    <x v="835"/>
    <n v="0.54498821301796374"/>
  </r>
  <r>
    <x v="6"/>
    <x v="6"/>
    <x v="1"/>
    <x v="0"/>
    <x v="3"/>
    <x v="129"/>
    <x v="506"/>
    <x v="702"/>
    <x v="836"/>
    <n v="0.56837197741676226"/>
  </r>
  <r>
    <x v="6"/>
    <x v="6"/>
    <x v="1"/>
    <x v="1"/>
    <x v="1"/>
    <x v="86"/>
    <x v="507"/>
    <x v="703"/>
    <x v="837"/>
    <n v="0.57437257058704738"/>
  </r>
  <r>
    <x v="6"/>
    <x v="6"/>
    <x v="1"/>
    <x v="1"/>
    <x v="2"/>
    <x v="61"/>
    <x v="184"/>
    <x v="704"/>
    <x v="838"/>
    <n v="0.61827456370189027"/>
  </r>
  <r>
    <x v="6"/>
    <x v="6"/>
    <x v="1"/>
    <x v="1"/>
    <x v="1"/>
    <x v="23"/>
    <x v="508"/>
    <x v="705"/>
    <x v="839"/>
    <n v="0.61670914425688106"/>
  </r>
  <r>
    <x v="6"/>
    <x v="11"/>
    <x v="1"/>
    <x v="1"/>
    <x v="2"/>
    <x v="0"/>
    <x v="509"/>
    <x v="706"/>
    <x v="840"/>
    <n v="0.57320981551239514"/>
  </r>
  <r>
    <x v="6"/>
    <x v="11"/>
    <x v="1"/>
    <x v="0"/>
    <x v="0"/>
    <x v="90"/>
    <x v="510"/>
    <x v="707"/>
    <x v="841"/>
    <n v="0.66952864277164803"/>
  </r>
  <r>
    <x v="6"/>
    <x v="11"/>
    <x v="1"/>
    <x v="1"/>
    <x v="1"/>
    <x v="5"/>
    <x v="511"/>
    <x v="708"/>
    <x v="842"/>
    <n v="0.55743191147859494"/>
  </r>
  <r>
    <x v="6"/>
    <x v="11"/>
    <x v="1"/>
    <x v="0"/>
    <x v="3"/>
    <x v="25"/>
    <x v="497"/>
    <x v="709"/>
    <x v="843"/>
    <n v="0.57068089562643165"/>
  </r>
  <r>
    <x v="6"/>
    <x v="11"/>
    <x v="1"/>
    <x v="0"/>
    <x v="3"/>
    <x v="33"/>
    <x v="414"/>
    <x v="557"/>
    <x v="661"/>
    <n v="0.59449422172739774"/>
  </r>
  <r>
    <x v="6"/>
    <x v="7"/>
    <x v="2"/>
    <x v="1"/>
    <x v="2"/>
    <x v="157"/>
    <x v="512"/>
    <x v="710"/>
    <x v="844"/>
    <n v="0.48415737195494146"/>
  </r>
  <r>
    <x v="6"/>
    <x v="7"/>
    <x v="2"/>
    <x v="0"/>
    <x v="0"/>
    <x v="7"/>
    <x v="513"/>
    <x v="711"/>
    <x v="845"/>
    <n v="0.65084932930592088"/>
  </r>
  <r>
    <x v="6"/>
    <x v="7"/>
    <x v="2"/>
    <x v="0"/>
    <x v="3"/>
    <x v="142"/>
    <x v="270"/>
    <x v="712"/>
    <x v="846"/>
    <n v="0.66978831464599309"/>
  </r>
  <r>
    <x v="6"/>
    <x v="7"/>
    <x v="2"/>
    <x v="1"/>
    <x v="1"/>
    <x v="64"/>
    <x v="514"/>
    <x v="713"/>
    <x v="847"/>
    <n v="0.96322466273558216"/>
  </r>
  <r>
    <x v="6"/>
    <x v="7"/>
    <x v="2"/>
    <x v="1"/>
    <x v="2"/>
    <x v="30"/>
    <x v="512"/>
    <x v="710"/>
    <x v="848"/>
    <n v="0.56045535614653252"/>
  </r>
  <r>
    <x v="6"/>
    <x v="7"/>
    <x v="2"/>
    <x v="0"/>
    <x v="0"/>
    <x v="141"/>
    <x v="513"/>
    <x v="711"/>
    <x v="849"/>
    <n v="0.69534607835302109"/>
  </r>
  <r>
    <x v="6"/>
    <x v="7"/>
    <x v="2"/>
    <x v="0"/>
    <x v="3"/>
    <x v="76"/>
    <x v="270"/>
    <x v="712"/>
    <x v="850"/>
    <n v="0.70094692737311204"/>
  </r>
  <r>
    <x v="6"/>
    <x v="7"/>
    <x v="2"/>
    <x v="1"/>
    <x v="1"/>
    <x v="9"/>
    <x v="514"/>
    <x v="713"/>
    <x v="851"/>
    <n v="0.96365997815623028"/>
  </r>
  <r>
    <x v="6"/>
    <x v="7"/>
    <x v="2"/>
    <x v="0"/>
    <x v="3"/>
    <x v="70"/>
    <x v="515"/>
    <x v="714"/>
    <x v="852"/>
    <n v="0.55219858242253861"/>
  </r>
  <r>
    <x v="6"/>
    <x v="7"/>
    <x v="2"/>
    <x v="0"/>
    <x v="3"/>
    <x v="68"/>
    <x v="200"/>
    <x v="715"/>
    <x v="853"/>
    <n v="0.55430010843450805"/>
  </r>
  <r>
    <x v="6"/>
    <x v="7"/>
    <x v="2"/>
    <x v="1"/>
    <x v="2"/>
    <x v="7"/>
    <x v="394"/>
    <x v="716"/>
    <x v="854"/>
    <n v="0.59135350269244114"/>
  </r>
  <r>
    <x v="6"/>
    <x v="7"/>
    <x v="2"/>
    <x v="0"/>
    <x v="3"/>
    <x v="108"/>
    <x v="241"/>
    <x v="717"/>
    <x v="855"/>
    <n v="0.55606032589445276"/>
  </r>
  <r>
    <x v="6"/>
    <x v="7"/>
    <x v="2"/>
    <x v="1"/>
    <x v="1"/>
    <x v="35"/>
    <x v="516"/>
    <x v="718"/>
    <x v="856"/>
    <n v="0.55667526822398605"/>
  </r>
  <r>
    <x v="6"/>
    <x v="8"/>
    <x v="2"/>
    <x v="1"/>
    <x v="1"/>
    <x v="151"/>
    <x v="484"/>
    <x v="719"/>
    <x v="857"/>
    <n v="0.50349393159249722"/>
  </r>
  <r>
    <x v="6"/>
    <x v="8"/>
    <x v="2"/>
    <x v="0"/>
    <x v="0"/>
    <x v="9"/>
    <x v="38"/>
    <x v="720"/>
    <x v="858"/>
    <n v="0.92368224679465438"/>
  </r>
  <r>
    <x v="6"/>
    <x v="8"/>
    <x v="2"/>
    <x v="1"/>
    <x v="2"/>
    <x v="112"/>
    <x v="46"/>
    <x v="721"/>
    <x v="859"/>
    <n v="0.9538803482126319"/>
  </r>
  <r>
    <x v="6"/>
    <x v="8"/>
    <x v="2"/>
    <x v="1"/>
    <x v="1"/>
    <x v="150"/>
    <x v="484"/>
    <x v="719"/>
    <x v="860"/>
    <n v="0.57261439687976856"/>
  </r>
  <r>
    <x v="6"/>
    <x v="8"/>
    <x v="2"/>
    <x v="0"/>
    <x v="0"/>
    <x v="150"/>
    <x v="38"/>
    <x v="720"/>
    <x v="861"/>
    <n v="0.92604333137649464"/>
  </r>
  <r>
    <x v="6"/>
    <x v="8"/>
    <x v="2"/>
    <x v="1"/>
    <x v="2"/>
    <x v="142"/>
    <x v="46"/>
    <x v="721"/>
    <x v="862"/>
    <n v="0.95458516558175666"/>
  </r>
  <r>
    <x v="6"/>
    <x v="8"/>
    <x v="2"/>
    <x v="1"/>
    <x v="1"/>
    <x v="156"/>
    <x v="201"/>
    <x v="722"/>
    <x v="863"/>
    <n v="0.55955310172493478"/>
  </r>
  <r>
    <x v="6"/>
    <x v="8"/>
    <x v="2"/>
    <x v="1"/>
    <x v="1"/>
    <x v="156"/>
    <x v="517"/>
    <x v="723"/>
    <x v="864"/>
    <n v="0.57390220731331443"/>
  </r>
  <r>
    <x v="6"/>
    <x v="8"/>
    <x v="2"/>
    <x v="1"/>
    <x v="2"/>
    <x v="114"/>
    <x v="435"/>
    <x v="724"/>
    <x v="865"/>
    <n v="0.58382687232845787"/>
  </r>
  <r>
    <x v="6"/>
    <x v="8"/>
    <x v="2"/>
    <x v="1"/>
    <x v="1"/>
    <x v="123"/>
    <x v="346"/>
    <x v="585"/>
    <x v="866"/>
    <n v="0.62684211181626293"/>
  </r>
  <r>
    <x v="6"/>
    <x v="9"/>
    <x v="2"/>
    <x v="0"/>
    <x v="0"/>
    <x v="133"/>
    <x v="518"/>
    <x v="725"/>
    <x v="867"/>
    <n v="0.66666769797102654"/>
  </r>
  <r>
    <x v="6"/>
    <x v="9"/>
    <x v="2"/>
    <x v="0"/>
    <x v="3"/>
    <x v="135"/>
    <x v="371"/>
    <x v="482"/>
    <x v="868"/>
    <n v="0.53886488764054108"/>
  </r>
  <r>
    <x v="6"/>
    <x v="9"/>
    <x v="2"/>
    <x v="1"/>
    <x v="2"/>
    <x v="157"/>
    <x v="405"/>
    <x v="726"/>
    <x v="869"/>
    <n v="0.60651023727594056"/>
  </r>
  <r>
    <x v="6"/>
    <x v="9"/>
    <x v="2"/>
    <x v="1"/>
    <x v="2"/>
    <x v="65"/>
    <x v="338"/>
    <x v="727"/>
    <x v="870"/>
    <n v="0.62397086220364884"/>
  </r>
  <r>
    <x v="6"/>
    <x v="9"/>
    <x v="2"/>
    <x v="1"/>
    <x v="1"/>
    <x v="64"/>
    <x v="519"/>
    <x v="728"/>
    <x v="871"/>
    <n v="0.58956228424473778"/>
  </r>
  <r>
    <x v="6"/>
    <x v="9"/>
    <x v="2"/>
    <x v="0"/>
    <x v="3"/>
    <x v="125"/>
    <x v="123"/>
    <x v="664"/>
    <x v="788"/>
    <n v="0.588394823240597"/>
  </r>
  <r>
    <x v="6"/>
    <x v="10"/>
    <x v="2"/>
    <x v="0"/>
    <x v="0"/>
    <x v="33"/>
    <x v="520"/>
    <x v="729"/>
    <x v="872"/>
    <n v="0.68964032672927089"/>
  </r>
  <r>
    <x v="6"/>
    <x v="10"/>
    <x v="2"/>
    <x v="1"/>
    <x v="1"/>
    <x v="86"/>
    <x v="430"/>
    <x v="581"/>
    <x v="688"/>
    <n v="0.53938669965894848"/>
  </r>
  <r>
    <x v="6"/>
    <x v="7"/>
    <x v="3"/>
    <x v="0"/>
    <x v="0"/>
    <x v="58"/>
    <x v="40"/>
    <x v="730"/>
    <x v="873"/>
    <n v="0.6617759827939953"/>
  </r>
  <r>
    <x v="6"/>
    <x v="8"/>
    <x v="3"/>
    <x v="1"/>
    <x v="1"/>
    <x v="24"/>
    <x v="436"/>
    <x v="590"/>
    <x v="701"/>
    <n v="0.57204713629867443"/>
  </r>
  <r>
    <x v="6"/>
    <x v="8"/>
    <x v="3"/>
    <x v="0"/>
    <x v="3"/>
    <x v="55"/>
    <x v="483"/>
    <x v="731"/>
    <x v="874"/>
    <n v="0.60487266932606842"/>
  </r>
  <r>
    <x v="6"/>
    <x v="9"/>
    <x v="3"/>
    <x v="0"/>
    <x v="3"/>
    <x v="150"/>
    <x v="25"/>
    <x v="732"/>
    <x v="875"/>
    <n v="0.47715570599889645"/>
  </r>
  <r>
    <x v="6"/>
    <x v="9"/>
    <x v="3"/>
    <x v="1"/>
    <x v="1"/>
    <x v="19"/>
    <x v="41"/>
    <x v="41"/>
    <x v="876"/>
    <n v="0.49903537742158915"/>
  </r>
  <r>
    <x v="6"/>
    <x v="9"/>
    <x v="3"/>
    <x v="0"/>
    <x v="0"/>
    <x v="95"/>
    <x v="521"/>
    <x v="733"/>
    <x v="877"/>
    <n v="0.6167530943639048"/>
  </r>
  <r>
    <x v="6"/>
    <x v="9"/>
    <x v="3"/>
    <x v="0"/>
    <x v="3"/>
    <x v="150"/>
    <x v="522"/>
    <x v="734"/>
    <x v="878"/>
    <n v="0.61369599391338892"/>
  </r>
  <r>
    <x v="6"/>
    <x v="9"/>
    <x v="3"/>
    <x v="0"/>
    <x v="3"/>
    <x v="153"/>
    <x v="25"/>
    <x v="732"/>
    <x v="879"/>
    <n v="0.55119576055079911"/>
  </r>
  <r>
    <x v="6"/>
    <x v="9"/>
    <x v="3"/>
    <x v="1"/>
    <x v="1"/>
    <x v="157"/>
    <x v="41"/>
    <x v="41"/>
    <x v="880"/>
    <n v="0.56931494254683057"/>
  </r>
  <r>
    <x v="6"/>
    <x v="9"/>
    <x v="3"/>
    <x v="0"/>
    <x v="0"/>
    <x v="19"/>
    <x v="521"/>
    <x v="733"/>
    <x v="881"/>
    <n v="0.6697058081866637"/>
  </r>
  <r>
    <x v="6"/>
    <x v="9"/>
    <x v="3"/>
    <x v="0"/>
    <x v="3"/>
    <x v="21"/>
    <x v="522"/>
    <x v="734"/>
    <x v="882"/>
    <n v="0.65566664554049336"/>
  </r>
  <r>
    <x v="6"/>
    <x v="9"/>
    <x v="3"/>
    <x v="0"/>
    <x v="3"/>
    <x v="50"/>
    <x v="523"/>
    <x v="735"/>
    <x v="883"/>
    <n v="0.54227978922790676"/>
  </r>
  <r>
    <x v="6"/>
    <x v="9"/>
    <x v="3"/>
    <x v="1"/>
    <x v="2"/>
    <x v="111"/>
    <x v="504"/>
    <x v="736"/>
    <x v="884"/>
    <n v="0.57214202903531319"/>
  </r>
  <r>
    <x v="6"/>
    <x v="9"/>
    <x v="3"/>
    <x v="0"/>
    <x v="0"/>
    <x v="70"/>
    <x v="524"/>
    <x v="737"/>
    <x v="885"/>
    <n v="0.66782273646050128"/>
  </r>
  <r>
    <x v="6"/>
    <x v="9"/>
    <x v="3"/>
    <x v="1"/>
    <x v="1"/>
    <x v="89"/>
    <x v="525"/>
    <x v="738"/>
    <x v="886"/>
    <n v="0.55071457296666182"/>
  </r>
  <r>
    <x v="6"/>
    <x v="9"/>
    <x v="3"/>
    <x v="1"/>
    <x v="1"/>
    <x v="134"/>
    <x v="526"/>
    <x v="739"/>
    <x v="887"/>
    <n v="0.55629982299960512"/>
  </r>
  <r>
    <x v="6"/>
    <x v="10"/>
    <x v="3"/>
    <x v="0"/>
    <x v="3"/>
    <x v="119"/>
    <x v="527"/>
    <x v="740"/>
    <x v="888"/>
    <n v="0.53932916317785551"/>
  </r>
  <r>
    <x v="6"/>
    <x v="10"/>
    <x v="3"/>
    <x v="1"/>
    <x v="2"/>
    <x v="20"/>
    <x v="528"/>
    <x v="741"/>
    <x v="889"/>
    <n v="0.56888449171407374"/>
  </r>
  <r>
    <x v="6"/>
    <x v="10"/>
    <x v="3"/>
    <x v="1"/>
    <x v="2"/>
    <x v="21"/>
    <x v="384"/>
    <x v="679"/>
    <x v="890"/>
    <n v="0.58962102639256031"/>
  </r>
  <r>
    <x v="6"/>
    <x v="10"/>
    <x v="3"/>
    <x v="0"/>
    <x v="3"/>
    <x v="117"/>
    <x v="527"/>
    <x v="740"/>
    <x v="891"/>
    <n v="0.59779187610974915"/>
  </r>
  <r>
    <x v="6"/>
    <x v="10"/>
    <x v="3"/>
    <x v="1"/>
    <x v="2"/>
    <x v="7"/>
    <x v="528"/>
    <x v="741"/>
    <x v="892"/>
    <n v="0.62350389780388071"/>
  </r>
  <r>
    <x v="6"/>
    <x v="10"/>
    <x v="3"/>
    <x v="1"/>
    <x v="2"/>
    <x v="119"/>
    <x v="384"/>
    <x v="679"/>
    <x v="893"/>
    <n v="0.63941588815694872"/>
  </r>
  <r>
    <x v="6"/>
    <x v="10"/>
    <x v="3"/>
    <x v="1"/>
    <x v="1"/>
    <x v="139"/>
    <x v="529"/>
    <x v="742"/>
    <x v="894"/>
    <n v="0.57273789004810771"/>
  </r>
  <r>
    <x v="6"/>
    <x v="10"/>
    <x v="3"/>
    <x v="0"/>
    <x v="3"/>
    <x v="46"/>
    <x v="530"/>
    <x v="743"/>
    <x v="895"/>
    <n v="0.56905845344993333"/>
  </r>
  <r>
    <x v="6"/>
    <x v="10"/>
    <x v="3"/>
    <x v="1"/>
    <x v="1"/>
    <x v="23"/>
    <x v="404"/>
    <x v="542"/>
    <x v="641"/>
    <n v="0.60186790417250291"/>
  </r>
  <r>
    <x v="6"/>
    <x v="10"/>
    <x v="3"/>
    <x v="0"/>
    <x v="3"/>
    <x v="46"/>
    <x v="531"/>
    <x v="744"/>
    <x v="896"/>
    <n v="0.59212706111692914"/>
  </r>
  <r>
    <x v="6"/>
    <x v="10"/>
    <x v="3"/>
    <x v="1"/>
    <x v="1"/>
    <x v="39"/>
    <x v="532"/>
    <x v="745"/>
    <x v="897"/>
    <n v="0.5980964686418242"/>
  </r>
  <r>
    <x v="6"/>
    <x v="10"/>
    <x v="3"/>
    <x v="0"/>
    <x v="3"/>
    <x v="46"/>
    <x v="414"/>
    <x v="557"/>
    <x v="661"/>
    <n v="0.59449422172739774"/>
  </r>
  <r>
    <x v="6"/>
    <x v="4"/>
    <x v="4"/>
    <x v="1"/>
    <x v="2"/>
    <x v="74"/>
    <x v="533"/>
    <x v="746"/>
    <x v="898"/>
    <n v="0.58608766962371106"/>
  </r>
  <r>
    <x v="6"/>
    <x v="4"/>
    <x v="4"/>
    <x v="1"/>
    <x v="2"/>
    <x v="77"/>
    <x v="534"/>
    <x v="747"/>
    <x v="899"/>
    <n v="0.59081123817488301"/>
  </r>
  <r>
    <x v="6"/>
    <x v="4"/>
    <x v="4"/>
    <x v="0"/>
    <x v="0"/>
    <x v="30"/>
    <x v="318"/>
    <x v="748"/>
    <x v="900"/>
    <n v="0.66119084096891989"/>
  </r>
  <r>
    <x v="6"/>
    <x v="4"/>
    <x v="4"/>
    <x v="0"/>
    <x v="0"/>
    <x v="7"/>
    <x v="535"/>
    <x v="749"/>
    <x v="901"/>
    <n v="0.66429626394182584"/>
  </r>
  <r>
    <x v="6"/>
    <x v="4"/>
    <x v="4"/>
    <x v="1"/>
    <x v="1"/>
    <x v="7"/>
    <x v="488"/>
    <x v="750"/>
    <x v="902"/>
    <n v="0.5787294110713902"/>
  </r>
  <r>
    <x v="6"/>
    <x v="4"/>
    <x v="4"/>
    <x v="1"/>
    <x v="1"/>
    <x v="44"/>
    <x v="536"/>
    <x v="751"/>
    <x v="903"/>
    <n v="0.54667223790890085"/>
  </r>
  <r>
    <x v="6"/>
    <x v="4"/>
    <x v="4"/>
    <x v="1"/>
    <x v="2"/>
    <x v="106"/>
    <x v="91"/>
    <x v="752"/>
    <x v="904"/>
    <n v="0.52479431847497915"/>
  </r>
  <r>
    <x v="6"/>
    <x v="4"/>
    <x v="4"/>
    <x v="0"/>
    <x v="0"/>
    <x v="133"/>
    <x v="537"/>
    <x v="753"/>
    <x v="905"/>
    <n v="0.68500211417310131"/>
  </r>
  <r>
    <x v="6"/>
    <x v="4"/>
    <x v="4"/>
    <x v="1"/>
    <x v="1"/>
    <x v="34"/>
    <x v="538"/>
    <x v="754"/>
    <x v="906"/>
    <n v="0.59566287370178672"/>
  </r>
  <r>
    <x v="6"/>
    <x v="5"/>
    <x v="4"/>
    <x v="1"/>
    <x v="2"/>
    <x v="49"/>
    <x v="485"/>
    <x v="669"/>
    <x v="799"/>
    <n v="0.60332130409211659"/>
  </r>
  <r>
    <x v="6"/>
    <x v="5"/>
    <x v="4"/>
    <x v="0"/>
    <x v="3"/>
    <x v="105"/>
    <x v="362"/>
    <x v="755"/>
    <x v="907"/>
    <n v="0.58159048494484944"/>
  </r>
  <r>
    <x v="6"/>
    <x v="5"/>
    <x v="4"/>
    <x v="0"/>
    <x v="3"/>
    <x v="68"/>
    <x v="502"/>
    <x v="756"/>
    <x v="908"/>
    <n v="0.58185371183627155"/>
  </r>
  <r>
    <x v="6"/>
    <x v="6"/>
    <x v="4"/>
    <x v="0"/>
    <x v="3"/>
    <x v="80"/>
    <x v="539"/>
    <x v="757"/>
    <x v="909"/>
    <n v="0.55928418429958393"/>
  </r>
  <r>
    <x v="6"/>
    <x v="6"/>
    <x v="4"/>
    <x v="1"/>
    <x v="1"/>
    <x v="11"/>
    <x v="509"/>
    <x v="758"/>
    <x v="910"/>
    <n v="0.57460875705077796"/>
  </r>
  <r>
    <x v="6"/>
    <x v="6"/>
    <x v="4"/>
    <x v="0"/>
    <x v="0"/>
    <x v="9"/>
    <x v="513"/>
    <x v="711"/>
    <x v="911"/>
    <n v="0.67141720966883134"/>
  </r>
  <r>
    <x v="6"/>
    <x v="6"/>
    <x v="4"/>
    <x v="0"/>
    <x v="3"/>
    <x v="144"/>
    <x v="487"/>
    <x v="759"/>
    <x v="912"/>
    <n v="0.54690660872229369"/>
  </r>
  <r>
    <x v="6"/>
    <x v="6"/>
    <x v="4"/>
    <x v="1"/>
    <x v="2"/>
    <x v="95"/>
    <x v="454"/>
    <x v="760"/>
    <x v="913"/>
    <n v="0.56080957707892543"/>
  </r>
  <r>
    <x v="6"/>
    <x v="6"/>
    <x v="4"/>
    <x v="0"/>
    <x v="0"/>
    <x v="15"/>
    <x v="6"/>
    <x v="761"/>
    <x v="914"/>
    <n v="0.65017415316419047"/>
  </r>
  <r>
    <x v="6"/>
    <x v="11"/>
    <x v="4"/>
    <x v="0"/>
    <x v="3"/>
    <x v="78"/>
    <x v="48"/>
    <x v="762"/>
    <x v="915"/>
    <n v="0.54585438560793109"/>
  </r>
  <r>
    <x v="6"/>
    <x v="11"/>
    <x v="4"/>
    <x v="0"/>
    <x v="3"/>
    <x v="127"/>
    <x v="540"/>
    <x v="763"/>
    <x v="916"/>
    <n v="0.56589916191413214"/>
  </r>
  <r>
    <x v="6"/>
    <x v="11"/>
    <x v="4"/>
    <x v="1"/>
    <x v="1"/>
    <x v="40"/>
    <x v="368"/>
    <x v="645"/>
    <x v="761"/>
    <n v="0.57508315398344478"/>
  </r>
  <r>
    <x v="6"/>
    <x v="11"/>
    <x v="4"/>
    <x v="0"/>
    <x v="0"/>
    <x v="130"/>
    <x v="328"/>
    <x v="764"/>
    <x v="917"/>
    <n v="0.64708352630774957"/>
  </r>
  <r>
    <x v="6"/>
    <x v="7"/>
    <x v="5"/>
    <x v="1"/>
    <x v="2"/>
    <x v="33"/>
    <x v="45"/>
    <x v="765"/>
    <x v="918"/>
    <n v="0.52517959876536047"/>
  </r>
  <r>
    <x v="6"/>
    <x v="0"/>
    <x v="5"/>
    <x v="0"/>
    <x v="0"/>
    <x v="141"/>
    <x v="541"/>
    <x v="766"/>
    <x v="919"/>
    <n v="0.6239764966488317"/>
  </r>
  <r>
    <x v="6"/>
    <x v="0"/>
    <x v="5"/>
    <x v="0"/>
    <x v="0"/>
    <x v="151"/>
    <x v="541"/>
    <x v="766"/>
    <x v="920"/>
    <n v="0.67508502219006661"/>
  </r>
  <r>
    <x v="6"/>
    <x v="0"/>
    <x v="5"/>
    <x v="1"/>
    <x v="2"/>
    <x v="49"/>
    <x v="542"/>
    <x v="767"/>
    <x v="921"/>
    <n v="0.51527328388731497"/>
  </r>
  <r>
    <x v="6"/>
    <x v="0"/>
    <x v="5"/>
    <x v="1"/>
    <x v="1"/>
    <x v="85"/>
    <x v="102"/>
    <x v="686"/>
    <x v="820"/>
    <n v="0.56758657662523626"/>
  </r>
  <r>
    <x v="6"/>
    <x v="0"/>
    <x v="5"/>
    <x v="1"/>
    <x v="1"/>
    <x v="76"/>
    <x v="389"/>
    <x v="768"/>
    <x v="922"/>
    <n v="0.57413705495922307"/>
  </r>
  <r>
    <x v="6"/>
    <x v="0"/>
    <x v="5"/>
    <x v="0"/>
    <x v="3"/>
    <x v="148"/>
    <x v="543"/>
    <x v="769"/>
    <x v="923"/>
    <n v="0.5628490636213308"/>
  </r>
  <r>
    <x v="6"/>
    <x v="0"/>
    <x v="5"/>
    <x v="0"/>
    <x v="0"/>
    <x v="92"/>
    <x v="491"/>
    <x v="655"/>
    <x v="811"/>
    <n v="0.65958182979801017"/>
  </r>
  <r>
    <x v="6"/>
    <x v="1"/>
    <x v="5"/>
    <x v="0"/>
    <x v="3"/>
    <x v="124"/>
    <x v="201"/>
    <x v="243"/>
    <x v="924"/>
    <n v="0.56392620758713141"/>
  </r>
  <r>
    <x v="6"/>
    <x v="1"/>
    <x v="5"/>
    <x v="1"/>
    <x v="1"/>
    <x v="11"/>
    <x v="454"/>
    <x v="770"/>
    <x v="925"/>
    <n v="0.560934704737865"/>
  </r>
  <r>
    <x v="6"/>
    <x v="1"/>
    <x v="5"/>
    <x v="1"/>
    <x v="2"/>
    <x v="42"/>
    <x v="446"/>
    <x v="771"/>
    <x v="926"/>
    <n v="0.57949325703295429"/>
  </r>
  <r>
    <x v="6"/>
    <x v="1"/>
    <x v="5"/>
    <x v="0"/>
    <x v="0"/>
    <x v="33"/>
    <x v="535"/>
    <x v="749"/>
    <x v="901"/>
    <n v="0.66429626394182584"/>
  </r>
  <r>
    <x v="6"/>
    <x v="1"/>
    <x v="5"/>
    <x v="1"/>
    <x v="2"/>
    <x v="40"/>
    <x v="449"/>
    <x v="772"/>
    <x v="927"/>
    <n v="0.5684242205558645"/>
  </r>
  <r>
    <x v="6"/>
    <x v="1"/>
    <x v="5"/>
    <x v="1"/>
    <x v="1"/>
    <x v="113"/>
    <x v="544"/>
    <x v="773"/>
    <x v="928"/>
    <n v="0.58984375478975437"/>
  </r>
  <r>
    <x v="6"/>
    <x v="2"/>
    <x v="5"/>
    <x v="1"/>
    <x v="1"/>
    <x v="49"/>
    <x v="374"/>
    <x v="774"/>
    <x v="929"/>
    <n v="0.5753213702422364"/>
  </r>
  <r>
    <x v="6"/>
    <x v="2"/>
    <x v="5"/>
    <x v="1"/>
    <x v="1"/>
    <x v="21"/>
    <x v="330"/>
    <x v="775"/>
    <x v="930"/>
    <n v="0.54700029919050008"/>
  </r>
  <r>
    <x v="6"/>
    <x v="2"/>
    <x v="5"/>
    <x v="0"/>
    <x v="3"/>
    <x v="78"/>
    <x v="545"/>
    <x v="776"/>
    <x v="931"/>
    <n v="0.53744761771508931"/>
  </r>
  <r>
    <x v="6"/>
    <x v="3"/>
    <x v="5"/>
    <x v="1"/>
    <x v="2"/>
    <x v="153"/>
    <x v="546"/>
    <x v="777"/>
    <x v="932"/>
    <n v="0.48277751147024578"/>
  </r>
  <r>
    <x v="6"/>
    <x v="3"/>
    <x v="5"/>
    <x v="1"/>
    <x v="2"/>
    <x v="75"/>
    <x v="546"/>
    <x v="777"/>
    <x v="933"/>
    <n v="0.55945389314321747"/>
  </r>
  <r>
    <x v="6"/>
    <x v="3"/>
    <x v="5"/>
    <x v="0"/>
    <x v="3"/>
    <x v="148"/>
    <x v="547"/>
    <x v="778"/>
    <x v="934"/>
    <n v="0.547438045745127"/>
  </r>
  <r>
    <x v="6"/>
    <x v="3"/>
    <x v="5"/>
    <x v="0"/>
    <x v="0"/>
    <x v="92"/>
    <x v="548"/>
    <x v="779"/>
    <x v="935"/>
    <n v="0.66272399944665328"/>
  </r>
  <r>
    <x v="6"/>
    <x v="3"/>
    <x v="5"/>
    <x v="0"/>
    <x v="0"/>
    <x v="120"/>
    <x v="549"/>
    <x v="780"/>
    <x v="936"/>
    <n v="0.64893568393953815"/>
  </r>
  <r>
    <x v="6"/>
    <x v="3"/>
    <x v="5"/>
    <x v="1"/>
    <x v="1"/>
    <x v="64"/>
    <x v="550"/>
    <x v="781"/>
    <x v="937"/>
    <n v="0.54934109525778596"/>
  </r>
  <r>
    <x v="6"/>
    <x v="3"/>
    <x v="5"/>
    <x v="1"/>
    <x v="1"/>
    <x v="79"/>
    <x v="551"/>
    <x v="782"/>
    <x v="938"/>
    <n v="0.55019639029170198"/>
  </r>
  <r>
    <x v="7"/>
    <x v="2"/>
    <x v="0"/>
    <x v="1"/>
    <x v="2"/>
    <x v="20"/>
    <x v="552"/>
    <x v="783"/>
    <x v="939"/>
    <n v="0.5194449587023916"/>
  </r>
  <r>
    <x v="7"/>
    <x v="2"/>
    <x v="0"/>
    <x v="0"/>
    <x v="3"/>
    <x v="8"/>
    <x v="457"/>
    <x v="784"/>
    <x v="940"/>
    <n v="0.53117402211415721"/>
  </r>
  <r>
    <x v="7"/>
    <x v="2"/>
    <x v="0"/>
    <x v="1"/>
    <x v="1"/>
    <x v="39"/>
    <x v="539"/>
    <x v="785"/>
    <x v="941"/>
    <n v="0.55536948324251889"/>
  </r>
  <r>
    <x v="7"/>
    <x v="2"/>
    <x v="0"/>
    <x v="1"/>
    <x v="2"/>
    <x v="11"/>
    <x v="364"/>
    <x v="786"/>
    <x v="942"/>
    <n v="0.55349104706098529"/>
  </r>
  <r>
    <x v="7"/>
    <x v="2"/>
    <x v="0"/>
    <x v="1"/>
    <x v="1"/>
    <x v="86"/>
    <x v="553"/>
    <x v="787"/>
    <x v="943"/>
    <n v="0.57227674091671754"/>
  </r>
  <r>
    <x v="7"/>
    <x v="10"/>
    <x v="0"/>
    <x v="1"/>
    <x v="2"/>
    <x v="3"/>
    <x v="7"/>
    <x v="788"/>
    <x v="944"/>
    <n v="0.59874535527286321"/>
  </r>
  <r>
    <x v="7"/>
    <x v="3"/>
    <x v="0"/>
    <x v="1"/>
    <x v="2"/>
    <x v="97"/>
    <x v="554"/>
    <x v="789"/>
    <x v="945"/>
    <n v="0.56702949864443819"/>
  </r>
  <r>
    <x v="7"/>
    <x v="3"/>
    <x v="0"/>
    <x v="0"/>
    <x v="3"/>
    <x v="55"/>
    <x v="555"/>
    <x v="790"/>
    <x v="946"/>
    <n v="0.53934336038791642"/>
  </r>
  <r>
    <x v="7"/>
    <x v="3"/>
    <x v="0"/>
    <x v="0"/>
    <x v="1"/>
    <x v="96"/>
    <x v="517"/>
    <x v="723"/>
    <x v="864"/>
    <n v="0.57390220731331443"/>
  </r>
  <r>
    <x v="7"/>
    <x v="3"/>
    <x v="0"/>
    <x v="0"/>
    <x v="0"/>
    <x v="54"/>
    <x v="510"/>
    <x v="707"/>
    <x v="841"/>
    <n v="0.66952864277164803"/>
  </r>
  <r>
    <x v="7"/>
    <x v="3"/>
    <x v="0"/>
    <x v="1"/>
    <x v="1"/>
    <x v="102"/>
    <x v="556"/>
    <x v="791"/>
    <x v="947"/>
    <n v="0.57774155586101583"/>
  </r>
  <r>
    <x v="7"/>
    <x v="3"/>
    <x v="0"/>
    <x v="1"/>
    <x v="2"/>
    <x v="111"/>
    <x v="404"/>
    <x v="792"/>
    <x v="948"/>
    <n v="0.59815315971724525"/>
  </r>
  <r>
    <x v="7"/>
    <x v="3"/>
    <x v="0"/>
    <x v="1"/>
    <x v="2"/>
    <x v="6"/>
    <x v="416"/>
    <x v="793"/>
    <x v="949"/>
    <n v="0.55462719705818697"/>
  </r>
  <r>
    <x v="7"/>
    <x v="4"/>
    <x v="1"/>
    <x v="1"/>
    <x v="1"/>
    <x v="39"/>
    <x v="424"/>
    <x v="794"/>
    <x v="950"/>
    <n v="0.56502517350662518"/>
  </r>
  <r>
    <x v="7"/>
    <x v="4"/>
    <x v="1"/>
    <x v="0"/>
    <x v="3"/>
    <x v="140"/>
    <x v="557"/>
    <x v="795"/>
    <x v="951"/>
    <n v="0.53776023886680169"/>
  </r>
  <r>
    <x v="7"/>
    <x v="5"/>
    <x v="1"/>
    <x v="0"/>
    <x v="0"/>
    <x v="111"/>
    <x v="558"/>
    <x v="796"/>
    <x v="952"/>
    <n v="0.65115900640321545"/>
  </r>
  <r>
    <x v="7"/>
    <x v="5"/>
    <x v="1"/>
    <x v="1"/>
    <x v="2"/>
    <x v="28"/>
    <x v="429"/>
    <x v="797"/>
    <x v="953"/>
    <n v="0.57443478924668256"/>
  </r>
  <r>
    <x v="7"/>
    <x v="5"/>
    <x v="1"/>
    <x v="1"/>
    <x v="1"/>
    <x v="88"/>
    <x v="528"/>
    <x v="779"/>
    <x v="954"/>
    <n v="0.57351746547522342"/>
  </r>
  <r>
    <x v="7"/>
    <x v="5"/>
    <x v="1"/>
    <x v="0"/>
    <x v="0"/>
    <x v="56"/>
    <x v="558"/>
    <x v="796"/>
    <x v="955"/>
    <n v="0.69558187952824169"/>
  </r>
  <r>
    <x v="7"/>
    <x v="5"/>
    <x v="1"/>
    <x v="1"/>
    <x v="2"/>
    <x v="4"/>
    <x v="429"/>
    <x v="797"/>
    <x v="956"/>
    <n v="0.62774382979471655"/>
  </r>
  <r>
    <x v="7"/>
    <x v="5"/>
    <x v="1"/>
    <x v="1"/>
    <x v="1"/>
    <x v="111"/>
    <x v="528"/>
    <x v="779"/>
    <x v="957"/>
    <n v="0.62553762098701149"/>
  </r>
  <r>
    <x v="7"/>
    <x v="5"/>
    <x v="1"/>
    <x v="1"/>
    <x v="2"/>
    <x v="16"/>
    <x v="559"/>
    <x v="798"/>
    <x v="958"/>
    <n v="0.56762384253501919"/>
  </r>
  <r>
    <x v="7"/>
    <x v="5"/>
    <x v="1"/>
    <x v="0"/>
    <x v="0"/>
    <x v="54"/>
    <x v="153"/>
    <x v="799"/>
    <x v="959"/>
    <n v="0.65375470384783518"/>
  </r>
  <r>
    <x v="7"/>
    <x v="5"/>
    <x v="1"/>
    <x v="0"/>
    <x v="1"/>
    <x v="96"/>
    <x v="560"/>
    <x v="800"/>
    <x v="960"/>
    <n v="0.51045181638516335"/>
  </r>
  <r>
    <x v="7"/>
    <x v="5"/>
    <x v="1"/>
    <x v="0"/>
    <x v="3"/>
    <x v="95"/>
    <x v="561"/>
    <x v="801"/>
    <x v="961"/>
    <n v="0.53046240431069991"/>
  </r>
  <r>
    <x v="7"/>
    <x v="5"/>
    <x v="1"/>
    <x v="0"/>
    <x v="0"/>
    <x v="48"/>
    <x v="562"/>
    <x v="802"/>
    <x v="962"/>
    <n v="0.67392747446219448"/>
  </r>
  <r>
    <x v="7"/>
    <x v="6"/>
    <x v="1"/>
    <x v="0"/>
    <x v="0"/>
    <x v="56"/>
    <x v="23"/>
    <x v="803"/>
    <x v="963"/>
    <n v="0.62991187960967754"/>
  </r>
  <r>
    <x v="7"/>
    <x v="6"/>
    <x v="1"/>
    <x v="1"/>
    <x v="1"/>
    <x v="4"/>
    <x v="563"/>
    <x v="804"/>
    <x v="964"/>
    <n v="0.54936965936319748"/>
  </r>
  <r>
    <x v="7"/>
    <x v="6"/>
    <x v="1"/>
    <x v="0"/>
    <x v="3"/>
    <x v="49"/>
    <x v="544"/>
    <x v="805"/>
    <x v="965"/>
    <n v="0.57402305691275424"/>
  </r>
  <r>
    <x v="7"/>
    <x v="6"/>
    <x v="1"/>
    <x v="0"/>
    <x v="0"/>
    <x v="36"/>
    <x v="23"/>
    <x v="803"/>
    <x v="966"/>
    <n v="0.67952612647135435"/>
  </r>
  <r>
    <x v="7"/>
    <x v="6"/>
    <x v="1"/>
    <x v="1"/>
    <x v="1"/>
    <x v="84"/>
    <x v="563"/>
    <x v="804"/>
    <x v="967"/>
    <n v="0.6070490861576946"/>
  </r>
  <r>
    <x v="7"/>
    <x v="6"/>
    <x v="1"/>
    <x v="0"/>
    <x v="3"/>
    <x v="28"/>
    <x v="544"/>
    <x v="805"/>
    <x v="968"/>
    <n v="0.62449389346701289"/>
  </r>
  <r>
    <x v="7"/>
    <x v="6"/>
    <x v="1"/>
    <x v="1"/>
    <x v="1"/>
    <x v="47"/>
    <x v="515"/>
    <x v="806"/>
    <x v="969"/>
    <n v="0.54900186203570345"/>
  </r>
  <r>
    <x v="7"/>
    <x v="6"/>
    <x v="1"/>
    <x v="1"/>
    <x v="2"/>
    <x v="61"/>
    <x v="554"/>
    <x v="789"/>
    <x v="945"/>
    <n v="0.56702949864443819"/>
  </r>
  <r>
    <x v="7"/>
    <x v="6"/>
    <x v="1"/>
    <x v="1"/>
    <x v="1"/>
    <x v="2"/>
    <x v="430"/>
    <x v="581"/>
    <x v="688"/>
    <n v="0.53938669965894848"/>
  </r>
  <r>
    <x v="7"/>
    <x v="6"/>
    <x v="1"/>
    <x v="1"/>
    <x v="2"/>
    <x v="45"/>
    <x v="499"/>
    <x v="807"/>
    <x v="970"/>
    <n v="0.58894124816692073"/>
  </r>
  <r>
    <x v="7"/>
    <x v="6"/>
    <x v="1"/>
    <x v="1"/>
    <x v="2"/>
    <x v="45"/>
    <x v="528"/>
    <x v="741"/>
    <x v="971"/>
    <n v="0.59411974282607238"/>
  </r>
  <r>
    <x v="7"/>
    <x v="11"/>
    <x v="1"/>
    <x v="0"/>
    <x v="0"/>
    <x v="76"/>
    <x v="564"/>
    <x v="808"/>
    <x v="972"/>
    <n v="0.66540845659248182"/>
  </r>
  <r>
    <x v="7"/>
    <x v="7"/>
    <x v="2"/>
    <x v="0"/>
    <x v="3"/>
    <x v="142"/>
    <x v="262"/>
    <x v="809"/>
    <x v="973"/>
    <n v="0.62896792617592212"/>
  </r>
  <r>
    <x v="7"/>
    <x v="7"/>
    <x v="2"/>
    <x v="0"/>
    <x v="3"/>
    <x v="78"/>
    <x v="262"/>
    <x v="809"/>
    <x v="974"/>
    <n v="0.66785270077523573"/>
  </r>
  <r>
    <x v="7"/>
    <x v="7"/>
    <x v="2"/>
    <x v="0"/>
    <x v="3"/>
    <x v="104"/>
    <x v="565"/>
    <x v="810"/>
    <x v="975"/>
    <n v="0.54396138226604096"/>
  </r>
  <r>
    <x v="7"/>
    <x v="7"/>
    <x v="2"/>
    <x v="1"/>
    <x v="2"/>
    <x v="49"/>
    <x v="494"/>
    <x v="811"/>
    <x v="976"/>
    <n v="0.55833520918504764"/>
  </r>
  <r>
    <x v="7"/>
    <x v="7"/>
    <x v="2"/>
    <x v="0"/>
    <x v="3"/>
    <x v="78"/>
    <x v="566"/>
    <x v="812"/>
    <x v="977"/>
    <n v="0.52906038727665261"/>
  </r>
  <r>
    <x v="7"/>
    <x v="7"/>
    <x v="2"/>
    <x v="0"/>
    <x v="3"/>
    <x v="142"/>
    <x v="567"/>
    <x v="813"/>
    <x v="978"/>
    <n v="0.53060415578817477"/>
  </r>
  <r>
    <x v="7"/>
    <x v="8"/>
    <x v="2"/>
    <x v="1"/>
    <x v="1"/>
    <x v="45"/>
    <x v="568"/>
    <x v="814"/>
    <x v="979"/>
    <n v="0.54394524119374754"/>
  </r>
  <r>
    <x v="7"/>
    <x v="8"/>
    <x v="2"/>
    <x v="0"/>
    <x v="3"/>
    <x v="124"/>
    <x v="330"/>
    <x v="425"/>
    <x v="980"/>
    <n v="0.54996626193257336"/>
  </r>
  <r>
    <x v="7"/>
    <x v="8"/>
    <x v="2"/>
    <x v="1"/>
    <x v="2"/>
    <x v="38"/>
    <x v="569"/>
    <x v="815"/>
    <x v="981"/>
    <n v="0.58457327658498337"/>
  </r>
  <r>
    <x v="7"/>
    <x v="8"/>
    <x v="2"/>
    <x v="0"/>
    <x v="3"/>
    <x v="73"/>
    <x v="543"/>
    <x v="769"/>
    <x v="923"/>
    <n v="0.5628490636213308"/>
  </r>
  <r>
    <x v="7"/>
    <x v="9"/>
    <x v="2"/>
    <x v="0"/>
    <x v="0"/>
    <x v="84"/>
    <x v="570"/>
    <x v="816"/>
    <x v="982"/>
    <n v="0.62242139424824683"/>
  </r>
  <r>
    <x v="7"/>
    <x v="9"/>
    <x v="2"/>
    <x v="0"/>
    <x v="0"/>
    <x v="159"/>
    <x v="570"/>
    <x v="816"/>
    <x v="983"/>
    <n v="0.67392457757036051"/>
  </r>
  <r>
    <x v="7"/>
    <x v="9"/>
    <x v="2"/>
    <x v="1"/>
    <x v="1"/>
    <x v="85"/>
    <x v="571"/>
    <x v="817"/>
    <x v="984"/>
    <n v="0.54849606595251432"/>
  </r>
  <r>
    <x v="7"/>
    <x v="9"/>
    <x v="2"/>
    <x v="0"/>
    <x v="0"/>
    <x v="143"/>
    <x v="572"/>
    <x v="818"/>
    <x v="985"/>
    <n v="0.65969534743834324"/>
  </r>
  <r>
    <x v="7"/>
    <x v="9"/>
    <x v="2"/>
    <x v="0"/>
    <x v="0"/>
    <x v="120"/>
    <x v="210"/>
    <x v="819"/>
    <x v="986"/>
    <n v="0.67182905906252921"/>
  </r>
  <r>
    <x v="7"/>
    <x v="10"/>
    <x v="2"/>
    <x v="0"/>
    <x v="3"/>
    <x v="0"/>
    <x v="573"/>
    <x v="820"/>
    <x v="987"/>
    <n v="0.54211364025158237"/>
  </r>
  <r>
    <x v="7"/>
    <x v="10"/>
    <x v="2"/>
    <x v="0"/>
    <x v="0"/>
    <x v="145"/>
    <x v="574"/>
    <x v="821"/>
    <x v="988"/>
    <n v="0.64441987193280226"/>
  </r>
  <r>
    <x v="7"/>
    <x v="10"/>
    <x v="2"/>
    <x v="0"/>
    <x v="3"/>
    <x v="152"/>
    <x v="575"/>
    <x v="822"/>
    <x v="989"/>
    <n v="0.54637873390871672"/>
  </r>
  <r>
    <x v="7"/>
    <x v="10"/>
    <x v="2"/>
    <x v="0"/>
    <x v="0"/>
    <x v="130"/>
    <x v="576"/>
    <x v="823"/>
    <x v="990"/>
    <n v="0.66913096050015008"/>
  </r>
  <r>
    <x v="7"/>
    <x v="10"/>
    <x v="2"/>
    <x v="1"/>
    <x v="1"/>
    <x v="21"/>
    <x v="533"/>
    <x v="824"/>
    <x v="991"/>
    <n v="0.58872309182747096"/>
  </r>
  <r>
    <x v="7"/>
    <x v="7"/>
    <x v="3"/>
    <x v="0"/>
    <x v="0"/>
    <x v="21"/>
    <x v="577"/>
    <x v="825"/>
    <x v="992"/>
    <n v="0.65056087673463758"/>
  </r>
  <r>
    <x v="7"/>
    <x v="7"/>
    <x v="3"/>
    <x v="0"/>
    <x v="3"/>
    <x v="58"/>
    <x v="578"/>
    <x v="826"/>
    <x v="993"/>
    <n v="0.54815223226039489"/>
  </r>
  <r>
    <x v="7"/>
    <x v="7"/>
    <x v="3"/>
    <x v="1"/>
    <x v="2"/>
    <x v="20"/>
    <x v="419"/>
    <x v="827"/>
    <x v="994"/>
    <n v="0.58043539432863733"/>
  </r>
  <r>
    <x v="7"/>
    <x v="8"/>
    <x v="3"/>
    <x v="1"/>
    <x v="1"/>
    <x v="5"/>
    <x v="579"/>
    <x v="828"/>
    <x v="995"/>
    <n v="0.5458588456233362"/>
  </r>
  <r>
    <x v="7"/>
    <x v="8"/>
    <x v="3"/>
    <x v="1"/>
    <x v="1"/>
    <x v="17"/>
    <x v="68"/>
    <x v="72"/>
    <x v="996"/>
    <n v="0.5503686976679123"/>
  </r>
  <r>
    <x v="7"/>
    <x v="8"/>
    <x v="3"/>
    <x v="1"/>
    <x v="1"/>
    <x v="102"/>
    <x v="580"/>
    <x v="829"/>
    <x v="997"/>
    <n v="0.55176239471017308"/>
  </r>
  <r>
    <x v="7"/>
    <x v="8"/>
    <x v="3"/>
    <x v="0"/>
    <x v="3"/>
    <x v="128"/>
    <x v="581"/>
    <x v="830"/>
    <x v="998"/>
    <n v="0.52157252838616652"/>
  </r>
  <r>
    <x v="7"/>
    <x v="8"/>
    <x v="3"/>
    <x v="1"/>
    <x v="2"/>
    <x v="16"/>
    <x v="526"/>
    <x v="831"/>
    <x v="999"/>
    <n v="0.55662329149816869"/>
  </r>
  <r>
    <x v="7"/>
    <x v="9"/>
    <x v="3"/>
    <x v="0"/>
    <x v="0"/>
    <x v="48"/>
    <x v="582"/>
    <x v="832"/>
    <x v="1000"/>
    <n v="0.64988587238656592"/>
  </r>
  <r>
    <x v="7"/>
    <x v="9"/>
    <x v="3"/>
    <x v="0"/>
    <x v="0"/>
    <x v="54"/>
    <x v="583"/>
    <x v="833"/>
    <x v="1001"/>
    <n v="0.64546935621286872"/>
  </r>
  <r>
    <x v="7"/>
    <x v="9"/>
    <x v="3"/>
    <x v="1"/>
    <x v="2"/>
    <x v="0"/>
    <x v="584"/>
    <x v="834"/>
    <x v="1002"/>
    <n v="0.56300616306381279"/>
  </r>
  <r>
    <x v="7"/>
    <x v="9"/>
    <x v="3"/>
    <x v="1"/>
    <x v="1"/>
    <x v="154"/>
    <x v="585"/>
    <x v="835"/>
    <x v="1003"/>
    <n v="0.56274863836745037"/>
  </r>
  <r>
    <x v="7"/>
    <x v="10"/>
    <x v="3"/>
    <x v="0"/>
    <x v="0"/>
    <x v="58"/>
    <x v="586"/>
    <x v="836"/>
    <x v="1004"/>
    <n v="0.65427039884430571"/>
  </r>
  <r>
    <x v="7"/>
    <x v="10"/>
    <x v="3"/>
    <x v="1"/>
    <x v="2"/>
    <x v="60"/>
    <x v="587"/>
    <x v="837"/>
    <x v="1005"/>
    <n v="0.5641318202867277"/>
  </r>
  <r>
    <x v="7"/>
    <x v="11"/>
    <x v="3"/>
    <x v="1"/>
    <x v="2"/>
    <x v="52"/>
    <x v="588"/>
    <x v="838"/>
    <x v="1006"/>
    <n v="0.553813584344786"/>
  </r>
  <r>
    <x v="7"/>
    <x v="4"/>
    <x v="4"/>
    <x v="0"/>
    <x v="3"/>
    <x v="78"/>
    <x v="9"/>
    <x v="839"/>
    <x v="1007"/>
    <n v="0.47278048131602574"/>
  </r>
  <r>
    <x v="7"/>
    <x v="4"/>
    <x v="4"/>
    <x v="0"/>
    <x v="3"/>
    <x v="78"/>
    <x v="429"/>
    <x v="840"/>
    <x v="1008"/>
    <n v="0.58977887128702744"/>
  </r>
  <r>
    <x v="7"/>
    <x v="4"/>
    <x v="4"/>
    <x v="1"/>
    <x v="1"/>
    <x v="75"/>
    <x v="589"/>
    <x v="841"/>
    <x v="1009"/>
    <n v="0.67983998711305615"/>
  </r>
  <r>
    <x v="7"/>
    <x v="4"/>
    <x v="4"/>
    <x v="0"/>
    <x v="0"/>
    <x v="30"/>
    <x v="78"/>
    <x v="121"/>
    <x v="1010"/>
    <n v="0.99504930888352017"/>
  </r>
  <r>
    <x v="7"/>
    <x v="4"/>
    <x v="4"/>
    <x v="0"/>
    <x v="3"/>
    <x v="132"/>
    <x v="9"/>
    <x v="839"/>
    <x v="1011"/>
    <n v="0.54797576569974227"/>
  </r>
  <r>
    <x v="7"/>
    <x v="4"/>
    <x v="4"/>
    <x v="0"/>
    <x v="3"/>
    <x v="49"/>
    <x v="429"/>
    <x v="840"/>
    <x v="1012"/>
    <n v="0.63679120288067048"/>
  </r>
  <r>
    <x v="7"/>
    <x v="4"/>
    <x v="4"/>
    <x v="1"/>
    <x v="1"/>
    <x v="78"/>
    <x v="589"/>
    <x v="841"/>
    <x v="1013"/>
    <n v="0.71007530262181884"/>
  </r>
  <r>
    <x v="7"/>
    <x v="4"/>
    <x v="4"/>
    <x v="0"/>
    <x v="0"/>
    <x v="142"/>
    <x v="78"/>
    <x v="121"/>
    <x v="1014"/>
    <n v="0.9950595404424043"/>
  </r>
  <r>
    <x v="7"/>
    <x v="4"/>
    <x v="4"/>
    <x v="1"/>
    <x v="1"/>
    <x v="64"/>
    <x v="590"/>
    <x v="842"/>
    <x v="1015"/>
    <n v="0.54193145754929284"/>
  </r>
  <r>
    <x v="7"/>
    <x v="4"/>
    <x v="4"/>
    <x v="0"/>
    <x v="3"/>
    <x v="105"/>
    <x v="591"/>
    <x v="843"/>
    <x v="1016"/>
    <n v="0.53918352945147496"/>
  </r>
  <r>
    <x v="7"/>
    <x v="4"/>
    <x v="4"/>
    <x v="0"/>
    <x v="3"/>
    <x v="70"/>
    <x v="101"/>
    <x v="844"/>
    <x v="1017"/>
    <n v="0.54047179987926253"/>
  </r>
  <r>
    <x v="7"/>
    <x v="4"/>
    <x v="4"/>
    <x v="1"/>
    <x v="2"/>
    <x v="109"/>
    <x v="471"/>
    <x v="845"/>
    <x v="1018"/>
    <n v="0.57067314700655303"/>
  </r>
  <r>
    <x v="7"/>
    <x v="4"/>
    <x v="4"/>
    <x v="0"/>
    <x v="3"/>
    <x v="104"/>
    <x v="592"/>
    <x v="846"/>
    <x v="1019"/>
    <n v="0.54941771485261104"/>
  </r>
  <r>
    <x v="7"/>
    <x v="4"/>
    <x v="4"/>
    <x v="1"/>
    <x v="1"/>
    <x v="85"/>
    <x v="593"/>
    <x v="847"/>
    <x v="1020"/>
    <n v="0.55158668656518883"/>
  </r>
  <r>
    <x v="7"/>
    <x v="4"/>
    <x v="4"/>
    <x v="0"/>
    <x v="3"/>
    <x v="147"/>
    <x v="594"/>
    <x v="848"/>
    <x v="1021"/>
    <n v="0.52144832252594175"/>
  </r>
  <r>
    <x v="7"/>
    <x v="4"/>
    <x v="4"/>
    <x v="1"/>
    <x v="1"/>
    <x v="79"/>
    <x v="565"/>
    <x v="849"/>
    <x v="1022"/>
    <n v="0.54162694875303785"/>
  </r>
  <r>
    <x v="7"/>
    <x v="4"/>
    <x v="4"/>
    <x v="0"/>
    <x v="3"/>
    <x v="108"/>
    <x v="477"/>
    <x v="653"/>
    <x v="772"/>
    <n v="0.55014994767732395"/>
  </r>
  <r>
    <x v="7"/>
    <x v="4"/>
    <x v="4"/>
    <x v="1"/>
    <x v="2"/>
    <x v="106"/>
    <x v="534"/>
    <x v="747"/>
    <x v="899"/>
    <n v="0.59081123817488301"/>
  </r>
  <r>
    <x v="7"/>
    <x v="4"/>
    <x v="4"/>
    <x v="1"/>
    <x v="2"/>
    <x v="121"/>
    <x v="595"/>
    <x v="850"/>
    <x v="1023"/>
    <n v="0.59300211594489849"/>
  </r>
  <r>
    <x v="7"/>
    <x v="5"/>
    <x v="4"/>
    <x v="1"/>
    <x v="1"/>
    <x v="76"/>
    <x v="364"/>
    <x v="851"/>
    <x v="1024"/>
    <n v="0.55282577516460552"/>
  </r>
  <r>
    <x v="7"/>
    <x v="6"/>
    <x v="4"/>
    <x v="0"/>
    <x v="0"/>
    <x v="126"/>
    <x v="52"/>
    <x v="852"/>
    <x v="1025"/>
    <n v="0.64663023645503048"/>
  </r>
  <r>
    <x v="7"/>
    <x v="6"/>
    <x v="4"/>
    <x v="0"/>
    <x v="0"/>
    <x v="145"/>
    <x v="57"/>
    <x v="688"/>
    <x v="1026"/>
    <n v="0.64066272079902198"/>
  </r>
  <r>
    <x v="7"/>
    <x v="6"/>
    <x v="4"/>
    <x v="1"/>
    <x v="1"/>
    <x v="86"/>
    <x v="390"/>
    <x v="853"/>
    <x v="1027"/>
    <n v="0.58099481918706664"/>
  </r>
  <r>
    <x v="7"/>
    <x v="6"/>
    <x v="4"/>
    <x v="0"/>
    <x v="3"/>
    <x v="95"/>
    <x v="449"/>
    <x v="609"/>
    <x v="722"/>
    <n v="0.57474584799252448"/>
  </r>
  <r>
    <x v="7"/>
    <x v="11"/>
    <x v="4"/>
    <x v="1"/>
    <x v="2"/>
    <x v="159"/>
    <x v="596"/>
    <x v="854"/>
    <x v="1028"/>
    <n v="0.51108801108801105"/>
  </r>
  <r>
    <x v="7"/>
    <x v="11"/>
    <x v="4"/>
    <x v="1"/>
    <x v="2"/>
    <x v="36"/>
    <x v="200"/>
    <x v="242"/>
    <x v="282"/>
    <n v="0.52076564617641052"/>
  </r>
  <r>
    <x v="7"/>
    <x v="11"/>
    <x v="4"/>
    <x v="0"/>
    <x v="3"/>
    <x v="78"/>
    <x v="375"/>
    <x v="699"/>
    <x v="1029"/>
    <n v="0.58784113060428844"/>
  </r>
  <r>
    <x v="7"/>
    <x v="11"/>
    <x v="4"/>
    <x v="1"/>
    <x v="2"/>
    <x v="33"/>
    <x v="596"/>
    <x v="854"/>
    <x v="1030"/>
    <n v="0.58016073506089305"/>
  </r>
  <r>
    <x v="7"/>
    <x v="11"/>
    <x v="4"/>
    <x v="1"/>
    <x v="2"/>
    <x v="78"/>
    <x v="200"/>
    <x v="242"/>
    <x v="285"/>
    <n v="0.5873170620965279"/>
  </r>
  <r>
    <x v="7"/>
    <x v="11"/>
    <x v="4"/>
    <x v="0"/>
    <x v="3"/>
    <x v="88"/>
    <x v="375"/>
    <x v="699"/>
    <x v="1031"/>
    <n v="0.6352729738675188"/>
  </r>
  <r>
    <x v="7"/>
    <x v="11"/>
    <x v="4"/>
    <x v="1"/>
    <x v="2"/>
    <x v="42"/>
    <x v="597"/>
    <x v="855"/>
    <x v="1032"/>
    <n v="0.55679246515567293"/>
  </r>
  <r>
    <x v="7"/>
    <x v="11"/>
    <x v="4"/>
    <x v="1"/>
    <x v="1"/>
    <x v="113"/>
    <x v="598"/>
    <x v="856"/>
    <x v="1033"/>
    <n v="0.5623418202440339"/>
  </r>
  <r>
    <x v="7"/>
    <x v="11"/>
    <x v="4"/>
    <x v="1"/>
    <x v="2"/>
    <x v="95"/>
    <x v="599"/>
    <x v="857"/>
    <x v="1034"/>
    <n v="0.56337931609449821"/>
  </r>
  <r>
    <x v="7"/>
    <x v="11"/>
    <x v="4"/>
    <x v="0"/>
    <x v="3"/>
    <x v="33"/>
    <x v="518"/>
    <x v="858"/>
    <x v="1035"/>
    <n v="0.53667179874995685"/>
  </r>
  <r>
    <x v="7"/>
    <x v="11"/>
    <x v="4"/>
    <x v="0"/>
    <x v="3"/>
    <x v="124"/>
    <x v="600"/>
    <x v="859"/>
    <x v="1036"/>
    <n v="0.52132434988881127"/>
  </r>
  <r>
    <x v="7"/>
    <x v="11"/>
    <x v="4"/>
    <x v="1"/>
    <x v="2"/>
    <x v="36"/>
    <x v="17"/>
    <x v="860"/>
    <x v="1037"/>
    <n v="0.52537338506700515"/>
  </r>
  <r>
    <x v="7"/>
    <x v="11"/>
    <x v="4"/>
    <x v="0"/>
    <x v="3"/>
    <x v="0"/>
    <x v="601"/>
    <x v="861"/>
    <x v="1038"/>
    <n v="0.54978299550189247"/>
  </r>
  <r>
    <x v="7"/>
    <x v="11"/>
    <x v="4"/>
    <x v="1"/>
    <x v="2"/>
    <x v="159"/>
    <x v="501"/>
    <x v="694"/>
    <x v="828"/>
    <n v="0.58763154231532377"/>
  </r>
  <r>
    <x v="7"/>
    <x v="0"/>
    <x v="5"/>
    <x v="0"/>
    <x v="0"/>
    <x v="7"/>
    <x v="400"/>
    <x v="862"/>
    <x v="1039"/>
    <n v="0.65213516580534847"/>
  </r>
  <r>
    <x v="7"/>
    <x v="1"/>
    <x v="5"/>
    <x v="1"/>
    <x v="2"/>
    <x v="114"/>
    <x v="454"/>
    <x v="760"/>
    <x v="913"/>
    <n v="0.56080957707892543"/>
  </r>
  <r>
    <x v="7"/>
    <x v="1"/>
    <x v="5"/>
    <x v="1"/>
    <x v="2"/>
    <x v="38"/>
    <x v="602"/>
    <x v="863"/>
    <x v="1040"/>
    <n v="0.57046573806382495"/>
  </r>
  <r>
    <x v="7"/>
    <x v="1"/>
    <x v="5"/>
    <x v="0"/>
    <x v="3"/>
    <x v="149"/>
    <x v="603"/>
    <x v="864"/>
    <x v="1041"/>
    <n v="0.52768596561124792"/>
  </r>
  <r>
    <x v="7"/>
    <x v="1"/>
    <x v="5"/>
    <x v="0"/>
    <x v="3"/>
    <x v="78"/>
    <x v="17"/>
    <x v="865"/>
    <x v="1042"/>
    <n v="0.52120060981850158"/>
  </r>
  <r>
    <x v="7"/>
    <x v="1"/>
    <x v="5"/>
    <x v="1"/>
    <x v="2"/>
    <x v="95"/>
    <x v="551"/>
    <x v="866"/>
    <x v="1043"/>
    <n v="0.55112352163545231"/>
  </r>
  <r>
    <x v="7"/>
    <x v="1"/>
    <x v="5"/>
    <x v="0"/>
    <x v="3"/>
    <x v="33"/>
    <x v="604"/>
    <x v="867"/>
    <x v="1044"/>
    <n v="0.52257465087317156"/>
  </r>
  <r>
    <x v="7"/>
    <x v="1"/>
    <x v="5"/>
    <x v="0"/>
    <x v="3"/>
    <x v="78"/>
    <x v="431"/>
    <x v="582"/>
    <x v="1045"/>
    <n v="0.52919933359840832"/>
  </r>
  <r>
    <x v="7"/>
    <x v="1"/>
    <x v="5"/>
    <x v="0"/>
    <x v="0"/>
    <x v="110"/>
    <x v="523"/>
    <x v="868"/>
    <x v="1046"/>
    <n v="0.67128049538954915"/>
  </r>
  <r>
    <x v="7"/>
    <x v="2"/>
    <x v="5"/>
    <x v="0"/>
    <x v="3"/>
    <x v="144"/>
    <x v="571"/>
    <x v="869"/>
    <x v="1047"/>
    <n v="0.55163470322740538"/>
  </r>
  <r>
    <x v="7"/>
    <x v="2"/>
    <x v="5"/>
    <x v="1"/>
    <x v="1"/>
    <x v="156"/>
    <x v="605"/>
    <x v="870"/>
    <x v="1048"/>
    <n v="0.58571150638811098"/>
  </r>
  <r>
    <x v="7"/>
    <x v="3"/>
    <x v="5"/>
    <x v="0"/>
    <x v="3"/>
    <x v="104"/>
    <x v="606"/>
    <x v="871"/>
    <x v="1049"/>
    <n v="0.54112428129216728"/>
  </r>
  <r>
    <x v="7"/>
    <x v="3"/>
    <x v="5"/>
    <x v="0"/>
    <x v="0"/>
    <x v="141"/>
    <x v="607"/>
    <x v="872"/>
    <x v="1050"/>
    <n v="0.67924581605004564"/>
  </r>
  <r>
    <x v="8"/>
    <x v="7"/>
    <x v="0"/>
    <x v="1"/>
    <x v="2"/>
    <x v="20"/>
    <x v="608"/>
    <x v="873"/>
    <x v="1051"/>
    <n v="0.55495558373712972"/>
  </r>
  <r>
    <x v="8"/>
    <x v="0"/>
    <x v="0"/>
    <x v="0"/>
    <x v="3"/>
    <x v="101"/>
    <x v="609"/>
    <x v="874"/>
    <x v="1052"/>
    <n v="0.52660575372677454"/>
  </r>
  <r>
    <x v="8"/>
    <x v="0"/>
    <x v="0"/>
    <x v="1"/>
    <x v="1"/>
    <x v="139"/>
    <x v="610"/>
    <x v="875"/>
    <x v="1053"/>
    <n v="0.56014213800039725"/>
  </r>
  <r>
    <x v="8"/>
    <x v="1"/>
    <x v="0"/>
    <x v="0"/>
    <x v="3"/>
    <x v="150"/>
    <x v="611"/>
    <x v="876"/>
    <x v="1054"/>
    <n v="0.51794520596778215"/>
  </r>
  <r>
    <x v="8"/>
    <x v="1"/>
    <x v="0"/>
    <x v="0"/>
    <x v="0"/>
    <x v="95"/>
    <x v="612"/>
    <x v="877"/>
    <x v="1055"/>
    <n v="0.64654003622406542"/>
  </r>
  <r>
    <x v="8"/>
    <x v="1"/>
    <x v="0"/>
    <x v="0"/>
    <x v="3"/>
    <x v="117"/>
    <x v="432"/>
    <x v="878"/>
    <x v="1056"/>
    <n v="0.52436542294679467"/>
  </r>
  <r>
    <x v="8"/>
    <x v="1"/>
    <x v="0"/>
    <x v="1"/>
    <x v="1"/>
    <x v="19"/>
    <x v="613"/>
    <x v="879"/>
    <x v="1057"/>
    <n v="0.55002450105826772"/>
  </r>
  <r>
    <x v="8"/>
    <x v="1"/>
    <x v="0"/>
    <x v="1"/>
    <x v="1"/>
    <x v="88"/>
    <x v="614"/>
    <x v="880"/>
    <x v="1058"/>
    <n v="0.56113414289678709"/>
  </r>
  <r>
    <x v="8"/>
    <x v="1"/>
    <x v="0"/>
    <x v="0"/>
    <x v="3"/>
    <x v="95"/>
    <x v="615"/>
    <x v="881"/>
    <x v="1059"/>
    <n v="0.5599025937398987"/>
  </r>
  <r>
    <x v="8"/>
    <x v="2"/>
    <x v="0"/>
    <x v="0"/>
    <x v="0"/>
    <x v="81"/>
    <x v="500"/>
    <x v="692"/>
    <x v="1060"/>
    <n v="0.65038715448536588"/>
  </r>
  <r>
    <x v="8"/>
    <x v="2"/>
    <x v="0"/>
    <x v="0"/>
    <x v="3"/>
    <x v="101"/>
    <x v="616"/>
    <x v="882"/>
    <x v="1061"/>
    <n v="0.73883245029893552"/>
  </r>
  <r>
    <x v="8"/>
    <x v="2"/>
    <x v="0"/>
    <x v="0"/>
    <x v="3"/>
    <x v="101"/>
    <x v="218"/>
    <x v="883"/>
    <x v="1062"/>
    <n v="0.79329331629698396"/>
  </r>
  <r>
    <x v="8"/>
    <x v="2"/>
    <x v="0"/>
    <x v="1"/>
    <x v="1"/>
    <x v="13"/>
    <x v="137"/>
    <x v="213"/>
    <x v="1063"/>
    <n v="0.83320978502594512"/>
  </r>
  <r>
    <x v="8"/>
    <x v="2"/>
    <x v="0"/>
    <x v="0"/>
    <x v="0"/>
    <x v="0"/>
    <x v="500"/>
    <x v="692"/>
    <x v="1064"/>
    <n v="0.69499425812345494"/>
  </r>
  <r>
    <x v="8"/>
    <x v="2"/>
    <x v="0"/>
    <x v="0"/>
    <x v="3"/>
    <x v="118"/>
    <x v="616"/>
    <x v="882"/>
    <x v="1065"/>
    <n v="0.75871562887742372"/>
  </r>
  <r>
    <x v="8"/>
    <x v="2"/>
    <x v="0"/>
    <x v="0"/>
    <x v="3"/>
    <x v="21"/>
    <x v="218"/>
    <x v="883"/>
    <x v="1066"/>
    <n v="0.80594960730403364"/>
  </r>
  <r>
    <x v="8"/>
    <x v="2"/>
    <x v="0"/>
    <x v="1"/>
    <x v="1"/>
    <x v="33"/>
    <x v="137"/>
    <x v="213"/>
    <x v="1067"/>
    <n v="0.8418044140083949"/>
  </r>
  <r>
    <x v="8"/>
    <x v="2"/>
    <x v="0"/>
    <x v="0"/>
    <x v="0"/>
    <x v="81"/>
    <x v="617"/>
    <x v="884"/>
    <x v="1068"/>
    <n v="0.6421328401113745"/>
  </r>
  <r>
    <x v="8"/>
    <x v="2"/>
    <x v="0"/>
    <x v="1"/>
    <x v="1"/>
    <x v="22"/>
    <x v="505"/>
    <x v="885"/>
    <x v="1069"/>
    <n v="0.54254467451158628"/>
  </r>
  <r>
    <x v="8"/>
    <x v="2"/>
    <x v="0"/>
    <x v="0"/>
    <x v="0"/>
    <x v="136"/>
    <x v="194"/>
    <x v="886"/>
    <x v="1070"/>
    <n v="0.64564631375929693"/>
  </r>
  <r>
    <x v="8"/>
    <x v="2"/>
    <x v="0"/>
    <x v="1"/>
    <x v="1"/>
    <x v="2"/>
    <x v="596"/>
    <x v="887"/>
    <x v="1071"/>
    <n v="0.54147521508708374"/>
  </r>
  <r>
    <x v="8"/>
    <x v="2"/>
    <x v="0"/>
    <x v="0"/>
    <x v="3"/>
    <x v="36"/>
    <x v="618"/>
    <x v="888"/>
    <x v="1072"/>
    <n v="0.51351708517220951"/>
  </r>
  <r>
    <x v="8"/>
    <x v="2"/>
    <x v="0"/>
    <x v="0"/>
    <x v="0"/>
    <x v="6"/>
    <x v="23"/>
    <x v="803"/>
    <x v="1073"/>
    <n v="0.65293915764678134"/>
  </r>
  <r>
    <x v="8"/>
    <x v="3"/>
    <x v="0"/>
    <x v="1"/>
    <x v="2"/>
    <x v="91"/>
    <x v="25"/>
    <x v="25"/>
    <x v="1074"/>
    <n v="0.48190888899454581"/>
  </r>
  <r>
    <x v="8"/>
    <x v="3"/>
    <x v="0"/>
    <x v="1"/>
    <x v="2"/>
    <x v="118"/>
    <x v="619"/>
    <x v="889"/>
    <x v="1075"/>
    <n v="0.69300491809941867"/>
  </r>
  <r>
    <x v="8"/>
    <x v="3"/>
    <x v="0"/>
    <x v="0"/>
    <x v="3"/>
    <x v="33"/>
    <x v="74"/>
    <x v="890"/>
    <x v="1076"/>
    <n v="0.94858450522275128"/>
  </r>
  <r>
    <x v="8"/>
    <x v="3"/>
    <x v="0"/>
    <x v="1"/>
    <x v="2"/>
    <x v="95"/>
    <x v="25"/>
    <x v="25"/>
    <x v="1077"/>
    <n v="0.55882387814500001"/>
  </r>
  <r>
    <x v="8"/>
    <x v="3"/>
    <x v="0"/>
    <x v="1"/>
    <x v="2"/>
    <x v="81"/>
    <x v="619"/>
    <x v="889"/>
    <x v="1078"/>
    <n v="0.72174975308191702"/>
  </r>
  <r>
    <x v="8"/>
    <x v="3"/>
    <x v="0"/>
    <x v="0"/>
    <x v="3"/>
    <x v="49"/>
    <x v="74"/>
    <x v="890"/>
    <x v="1079"/>
    <n v="0.94940530347192942"/>
  </r>
  <r>
    <x v="8"/>
    <x v="3"/>
    <x v="0"/>
    <x v="1"/>
    <x v="2"/>
    <x v="51"/>
    <x v="498"/>
    <x v="891"/>
    <x v="1080"/>
    <n v="0.54301921198706316"/>
  </r>
  <r>
    <x v="8"/>
    <x v="3"/>
    <x v="0"/>
    <x v="0"/>
    <x v="3"/>
    <x v="50"/>
    <x v="153"/>
    <x v="892"/>
    <x v="1081"/>
    <n v="0.52107710166119936"/>
  </r>
  <r>
    <x v="8"/>
    <x v="3"/>
    <x v="0"/>
    <x v="0"/>
    <x v="0"/>
    <x v="111"/>
    <x v="620"/>
    <x v="893"/>
    <x v="1082"/>
    <n v="0.66015157135080194"/>
  </r>
  <r>
    <x v="8"/>
    <x v="3"/>
    <x v="0"/>
    <x v="0"/>
    <x v="3"/>
    <x v="7"/>
    <x v="621"/>
    <x v="894"/>
    <x v="1083"/>
    <n v="0.52593914963380228"/>
  </r>
  <r>
    <x v="8"/>
    <x v="4"/>
    <x v="1"/>
    <x v="0"/>
    <x v="0"/>
    <x v="132"/>
    <x v="157"/>
    <x v="180"/>
    <x v="1084"/>
    <n v="0.90533376609325977"/>
  </r>
  <r>
    <x v="8"/>
    <x v="4"/>
    <x v="1"/>
    <x v="0"/>
    <x v="0"/>
    <x v="13"/>
    <x v="157"/>
    <x v="180"/>
    <x v="1085"/>
    <n v="0.90893982014833963"/>
  </r>
  <r>
    <x v="8"/>
    <x v="4"/>
    <x v="1"/>
    <x v="0"/>
    <x v="3"/>
    <x v="49"/>
    <x v="130"/>
    <x v="895"/>
    <x v="1086"/>
    <n v="0.51771045059687659"/>
  </r>
  <r>
    <x v="8"/>
    <x v="4"/>
    <x v="1"/>
    <x v="1"/>
    <x v="1"/>
    <x v="98"/>
    <x v="622"/>
    <x v="896"/>
    <x v="1087"/>
    <n v="0.52726265875510225"/>
  </r>
  <r>
    <x v="8"/>
    <x v="5"/>
    <x v="1"/>
    <x v="0"/>
    <x v="3"/>
    <x v="15"/>
    <x v="623"/>
    <x v="897"/>
    <x v="1088"/>
    <n v="0.52673985639021159"/>
  </r>
  <r>
    <x v="8"/>
    <x v="5"/>
    <x v="1"/>
    <x v="0"/>
    <x v="1"/>
    <x v="96"/>
    <x v="624"/>
    <x v="898"/>
    <x v="1089"/>
    <n v="0.53807838798804641"/>
  </r>
  <r>
    <x v="8"/>
    <x v="5"/>
    <x v="1"/>
    <x v="1"/>
    <x v="1"/>
    <x v="154"/>
    <x v="547"/>
    <x v="899"/>
    <x v="1090"/>
    <n v="0.54473605729420338"/>
  </r>
  <r>
    <x v="8"/>
    <x v="5"/>
    <x v="1"/>
    <x v="0"/>
    <x v="0"/>
    <x v="48"/>
    <x v="560"/>
    <x v="900"/>
    <x v="1091"/>
    <n v="0.64347593181687657"/>
  </r>
  <r>
    <x v="8"/>
    <x v="5"/>
    <x v="1"/>
    <x v="0"/>
    <x v="3"/>
    <x v="33"/>
    <x v="155"/>
    <x v="901"/>
    <x v="1092"/>
    <n v="0.51747655111895086"/>
  </r>
  <r>
    <x v="8"/>
    <x v="5"/>
    <x v="1"/>
    <x v="1"/>
    <x v="2"/>
    <x v="26"/>
    <x v="422"/>
    <x v="902"/>
    <x v="1093"/>
    <n v="0.58432368462955431"/>
  </r>
  <r>
    <x v="8"/>
    <x v="6"/>
    <x v="1"/>
    <x v="0"/>
    <x v="3"/>
    <x v="49"/>
    <x v="150"/>
    <x v="903"/>
    <x v="1094"/>
    <n v="0.83906186817630402"/>
  </r>
  <r>
    <x v="8"/>
    <x v="6"/>
    <x v="1"/>
    <x v="0"/>
    <x v="3"/>
    <x v="101"/>
    <x v="150"/>
    <x v="903"/>
    <x v="1095"/>
    <n v="0.84683942768742926"/>
  </r>
  <r>
    <x v="8"/>
    <x v="6"/>
    <x v="1"/>
    <x v="1"/>
    <x v="1"/>
    <x v="47"/>
    <x v="625"/>
    <x v="904"/>
    <x v="1096"/>
    <n v="0.53471413698453862"/>
  </r>
  <r>
    <x v="8"/>
    <x v="6"/>
    <x v="1"/>
    <x v="0"/>
    <x v="3"/>
    <x v="10"/>
    <x v="153"/>
    <x v="892"/>
    <x v="1081"/>
    <n v="0.52107710166119936"/>
  </r>
  <r>
    <x v="8"/>
    <x v="6"/>
    <x v="1"/>
    <x v="1"/>
    <x v="2"/>
    <x v="3"/>
    <x v="241"/>
    <x v="305"/>
    <x v="356"/>
    <n v="0.55317015233877609"/>
  </r>
  <r>
    <x v="8"/>
    <x v="6"/>
    <x v="1"/>
    <x v="0"/>
    <x v="0"/>
    <x v="6"/>
    <x v="626"/>
    <x v="905"/>
    <x v="1097"/>
    <n v="0.64373168237387257"/>
  </r>
  <r>
    <x v="8"/>
    <x v="6"/>
    <x v="1"/>
    <x v="1"/>
    <x v="1"/>
    <x v="85"/>
    <x v="627"/>
    <x v="906"/>
    <x v="1098"/>
    <n v="0.53113229078232893"/>
  </r>
  <r>
    <x v="8"/>
    <x v="6"/>
    <x v="1"/>
    <x v="1"/>
    <x v="1"/>
    <x v="13"/>
    <x v="562"/>
    <x v="907"/>
    <x v="1099"/>
    <n v="0.54300829981808252"/>
  </r>
  <r>
    <x v="8"/>
    <x v="6"/>
    <x v="1"/>
    <x v="0"/>
    <x v="0"/>
    <x v="115"/>
    <x v="628"/>
    <x v="908"/>
    <x v="1100"/>
    <n v="0.65542147015852559"/>
  </r>
  <r>
    <x v="8"/>
    <x v="11"/>
    <x v="1"/>
    <x v="0"/>
    <x v="3"/>
    <x v="95"/>
    <x v="130"/>
    <x v="895"/>
    <x v="1086"/>
    <n v="0.51771045059687659"/>
  </r>
  <r>
    <x v="8"/>
    <x v="11"/>
    <x v="1"/>
    <x v="0"/>
    <x v="3"/>
    <x v="150"/>
    <x v="629"/>
    <x v="909"/>
    <x v="1101"/>
    <n v="0.51841730324902457"/>
  </r>
  <r>
    <x v="8"/>
    <x v="11"/>
    <x v="1"/>
    <x v="1"/>
    <x v="1"/>
    <x v="70"/>
    <x v="568"/>
    <x v="814"/>
    <x v="979"/>
    <n v="0.54394524119374754"/>
  </r>
  <r>
    <x v="8"/>
    <x v="7"/>
    <x v="2"/>
    <x v="1"/>
    <x v="1"/>
    <x v="66"/>
    <x v="630"/>
    <x v="910"/>
    <x v="1102"/>
    <n v="0.54832827573401421"/>
  </r>
  <r>
    <x v="8"/>
    <x v="7"/>
    <x v="2"/>
    <x v="0"/>
    <x v="3"/>
    <x v="125"/>
    <x v="261"/>
    <x v="911"/>
    <x v="1103"/>
    <n v="0.54568038040937195"/>
  </r>
  <r>
    <x v="8"/>
    <x v="7"/>
    <x v="2"/>
    <x v="0"/>
    <x v="0"/>
    <x v="92"/>
    <x v="631"/>
    <x v="912"/>
    <x v="1104"/>
    <n v="0.6641738981220604"/>
  </r>
  <r>
    <x v="8"/>
    <x v="8"/>
    <x v="2"/>
    <x v="1"/>
    <x v="1"/>
    <x v="107"/>
    <x v="632"/>
    <x v="913"/>
    <x v="1105"/>
    <n v="0.53217219875944943"/>
  </r>
  <r>
    <x v="8"/>
    <x v="8"/>
    <x v="2"/>
    <x v="1"/>
    <x v="1"/>
    <x v="151"/>
    <x v="564"/>
    <x v="914"/>
    <x v="1106"/>
    <n v="0.53376556450897572"/>
  </r>
  <r>
    <x v="8"/>
    <x v="8"/>
    <x v="2"/>
    <x v="0"/>
    <x v="0"/>
    <x v="130"/>
    <x v="383"/>
    <x v="915"/>
    <x v="1107"/>
    <n v="0.64114806120578671"/>
  </r>
  <r>
    <x v="8"/>
    <x v="8"/>
    <x v="2"/>
    <x v="0"/>
    <x v="3"/>
    <x v="78"/>
    <x v="565"/>
    <x v="810"/>
    <x v="975"/>
    <n v="0.54396138226604096"/>
  </r>
  <r>
    <x v="8"/>
    <x v="8"/>
    <x v="2"/>
    <x v="0"/>
    <x v="0"/>
    <x v="49"/>
    <x v="633"/>
    <x v="916"/>
    <x v="1108"/>
    <n v="0.65713756118071431"/>
  </r>
  <r>
    <x v="8"/>
    <x v="9"/>
    <x v="2"/>
    <x v="0"/>
    <x v="3"/>
    <x v="142"/>
    <x v="457"/>
    <x v="784"/>
    <x v="940"/>
    <n v="0.53117402211415721"/>
  </r>
  <r>
    <x v="8"/>
    <x v="10"/>
    <x v="2"/>
    <x v="1"/>
    <x v="2"/>
    <x v="72"/>
    <x v="634"/>
    <x v="917"/>
    <x v="1109"/>
    <n v="0.5470788091562967"/>
  </r>
  <r>
    <x v="8"/>
    <x v="10"/>
    <x v="2"/>
    <x v="0"/>
    <x v="3"/>
    <x v="95"/>
    <x v="155"/>
    <x v="901"/>
    <x v="1092"/>
    <n v="0.51747655111895086"/>
  </r>
  <r>
    <x v="8"/>
    <x v="7"/>
    <x v="3"/>
    <x v="1"/>
    <x v="1"/>
    <x v="13"/>
    <x v="622"/>
    <x v="896"/>
    <x v="1087"/>
    <n v="0.52726265875510225"/>
  </r>
  <r>
    <x v="8"/>
    <x v="7"/>
    <x v="3"/>
    <x v="0"/>
    <x v="3"/>
    <x v="70"/>
    <x v="45"/>
    <x v="918"/>
    <x v="1110"/>
    <n v="0.52095382476553997"/>
  </r>
  <r>
    <x v="8"/>
    <x v="9"/>
    <x v="3"/>
    <x v="1"/>
    <x v="2"/>
    <x v="26"/>
    <x v="525"/>
    <x v="919"/>
    <x v="1111"/>
    <n v="0.5515898835125751"/>
  </r>
  <r>
    <x v="8"/>
    <x v="9"/>
    <x v="3"/>
    <x v="0"/>
    <x v="0"/>
    <x v="53"/>
    <x v="18"/>
    <x v="920"/>
    <x v="1112"/>
    <n v="0.64122940413670304"/>
  </r>
  <r>
    <x v="8"/>
    <x v="9"/>
    <x v="3"/>
    <x v="1"/>
    <x v="1"/>
    <x v="137"/>
    <x v="523"/>
    <x v="921"/>
    <x v="1113"/>
    <n v="0.54012502251169969"/>
  </r>
  <r>
    <x v="8"/>
    <x v="9"/>
    <x v="3"/>
    <x v="1"/>
    <x v="2"/>
    <x v="0"/>
    <x v="635"/>
    <x v="922"/>
    <x v="1114"/>
    <n v="0.55413777683419141"/>
  </r>
  <r>
    <x v="8"/>
    <x v="9"/>
    <x v="3"/>
    <x v="1"/>
    <x v="2"/>
    <x v="14"/>
    <x v="516"/>
    <x v="923"/>
    <x v="1115"/>
    <n v="0.55696208257676716"/>
  </r>
  <r>
    <x v="8"/>
    <x v="9"/>
    <x v="3"/>
    <x v="1"/>
    <x v="1"/>
    <x v="88"/>
    <x v="636"/>
    <x v="924"/>
    <x v="1116"/>
    <n v="0.53269879642579376"/>
  </r>
  <r>
    <x v="8"/>
    <x v="10"/>
    <x v="3"/>
    <x v="1"/>
    <x v="2"/>
    <x v="21"/>
    <x v="637"/>
    <x v="925"/>
    <x v="1117"/>
    <n v="0.54929260029248239"/>
  </r>
  <r>
    <x v="8"/>
    <x v="10"/>
    <x v="3"/>
    <x v="1"/>
    <x v="1"/>
    <x v="86"/>
    <x v="210"/>
    <x v="257"/>
    <x v="1118"/>
    <n v="0.54072170685544185"/>
  </r>
  <r>
    <x v="8"/>
    <x v="10"/>
    <x v="3"/>
    <x v="1"/>
    <x v="2"/>
    <x v="155"/>
    <x v="596"/>
    <x v="854"/>
    <x v="1119"/>
    <n v="0.54329031652473381"/>
  </r>
  <r>
    <x v="8"/>
    <x v="10"/>
    <x v="3"/>
    <x v="0"/>
    <x v="3"/>
    <x v="10"/>
    <x v="15"/>
    <x v="926"/>
    <x v="1120"/>
    <n v="0.51395716093016519"/>
  </r>
  <r>
    <x v="8"/>
    <x v="10"/>
    <x v="3"/>
    <x v="1"/>
    <x v="2"/>
    <x v="21"/>
    <x v="438"/>
    <x v="927"/>
    <x v="1121"/>
    <n v="0.57741530025220145"/>
  </r>
  <r>
    <x v="8"/>
    <x v="4"/>
    <x v="4"/>
    <x v="1"/>
    <x v="2"/>
    <x v="153"/>
    <x v="638"/>
    <x v="928"/>
    <x v="1122"/>
    <n v="0.5551204139378777"/>
  </r>
  <r>
    <x v="8"/>
    <x v="4"/>
    <x v="4"/>
    <x v="0"/>
    <x v="3"/>
    <x v="69"/>
    <x v="620"/>
    <x v="929"/>
    <x v="1123"/>
    <n v="0.52878332159212815"/>
  </r>
  <r>
    <x v="8"/>
    <x v="4"/>
    <x v="4"/>
    <x v="1"/>
    <x v="1"/>
    <x v="66"/>
    <x v="639"/>
    <x v="930"/>
    <x v="1124"/>
    <n v="0.53230342897966543"/>
  </r>
  <r>
    <x v="8"/>
    <x v="4"/>
    <x v="4"/>
    <x v="1"/>
    <x v="2"/>
    <x v="157"/>
    <x v="640"/>
    <x v="931"/>
    <x v="1125"/>
    <n v="0.58634291148124573"/>
  </r>
  <r>
    <x v="8"/>
    <x v="5"/>
    <x v="4"/>
    <x v="1"/>
    <x v="2"/>
    <x v="106"/>
    <x v="641"/>
    <x v="932"/>
    <x v="1126"/>
    <n v="0.52218014490097198"/>
  </r>
  <r>
    <x v="8"/>
    <x v="5"/>
    <x v="4"/>
    <x v="0"/>
    <x v="3"/>
    <x v="108"/>
    <x v="130"/>
    <x v="895"/>
    <x v="1086"/>
    <n v="0.51771045059687659"/>
  </r>
  <r>
    <x v="8"/>
    <x v="5"/>
    <x v="4"/>
    <x v="1"/>
    <x v="2"/>
    <x v="7"/>
    <x v="539"/>
    <x v="933"/>
    <x v="1127"/>
    <n v="0.55578401910798392"/>
  </r>
  <r>
    <x v="8"/>
    <x v="6"/>
    <x v="4"/>
    <x v="1"/>
    <x v="1"/>
    <x v="93"/>
    <x v="627"/>
    <x v="906"/>
    <x v="1098"/>
    <n v="0.53113229078232893"/>
  </r>
  <r>
    <x v="8"/>
    <x v="11"/>
    <x v="4"/>
    <x v="0"/>
    <x v="3"/>
    <x v="41"/>
    <x v="182"/>
    <x v="934"/>
    <x v="1128"/>
    <n v="0.5142892712075573"/>
  </r>
  <r>
    <x v="8"/>
    <x v="11"/>
    <x v="4"/>
    <x v="0"/>
    <x v="3"/>
    <x v="80"/>
    <x v="319"/>
    <x v="935"/>
    <x v="1129"/>
    <n v="0.52727889876585998"/>
  </r>
  <r>
    <x v="8"/>
    <x v="3"/>
    <x v="4"/>
    <x v="1"/>
    <x v="2"/>
    <x v="109"/>
    <x v="241"/>
    <x v="305"/>
    <x v="356"/>
    <n v="0.55317015233877609"/>
  </r>
  <r>
    <x v="8"/>
    <x v="0"/>
    <x v="5"/>
    <x v="0"/>
    <x v="0"/>
    <x v="92"/>
    <x v="407"/>
    <x v="936"/>
    <x v="1130"/>
    <n v="0.6635706369729274"/>
  </r>
  <r>
    <x v="8"/>
    <x v="0"/>
    <x v="5"/>
    <x v="1"/>
    <x v="1"/>
    <x v="66"/>
    <x v="642"/>
    <x v="937"/>
    <x v="1131"/>
    <n v="0.70002780490934891"/>
  </r>
  <r>
    <x v="8"/>
    <x v="0"/>
    <x v="5"/>
    <x v="1"/>
    <x v="2"/>
    <x v="33"/>
    <x v="226"/>
    <x v="938"/>
    <x v="1132"/>
    <n v="0.80254846736485197"/>
  </r>
  <r>
    <x v="8"/>
    <x v="0"/>
    <x v="5"/>
    <x v="0"/>
    <x v="0"/>
    <x v="33"/>
    <x v="407"/>
    <x v="936"/>
    <x v="1133"/>
    <n v="0.70507670550093238"/>
  </r>
  <r>
    <x v="8"/>
    <x v="0"/>
    <x v="5"/>
    <x v="1"/>
    <x v="1"/>
    <x v="92"/>
    <x v="642"/>
    <x v="937"/>
    <x v="1134"/>
    <n v="0.726729338903227"/>
  </r>
  <r>
    <x v="8"/>
    <x v="0"/>
    <x v="5"/>
    <x v="1"/>
    <x v="2"/>
    <x v="101"/>
    <x v="226"/>
    <x v="938"/>
    <x v="1135"/>
    <n v="0.81485047400176047"/>
  </r>
  <r>
    <x v="8"/>
    <x v="0"/>
    <x v="5"/>
    <x v="1"/>
    <x v="1"/>
    <x v="7"/>
    <x v="606"/>
    <x v="939"/>
    <x v="1136"/>
    <n v="0.53909368512434586"/>
  </r>
  <r>
    <x v="8"/>
    <x v="0"/>
    <x v="5"/>
    <x v="1"/>
    <x v="1"/>
    <x v="75"/>
    <x v="573"/>
    <x v="940"/>
    <x v="1137"/>
    <n v="0.5399766921524024"/>
  </r>
  <r>
    <x v="8"/>
    <x v="0"/>
    <x v="5"/>
    <x v="0"/>
    <x v="3"/>
    <x v="125"/>
    <x v="643"/>
    <x v="941"/>
    <x v="1138"/>
    <n v="0.52488595212611999"/>
  </r>
  <r>
    <x v="8"/>
    <x v="0"/>
    <x v="5"/>
    <x v="0"/>
    <x v="0"/>
    <x v="143"/>
    <x v="644"/>
    <x v="942"/>
    <x v="1139"/>
    <n v="0.64837337840209008"/>
  </r>
  <r>
    <x v="8"/>
    <x v="0"/>
    <x v="5"/>
    <x v="0"/>
    <x v="3"/>
    <x v="104"/>
    <x v="576"/>
    <x v="943"/>
    <x v="1140"/>
    <n v="0.5396640477768968"/>
  </r>
  <r>
    <x v="8"/>
    <x v="0"/>
    <x v="5"/>
    <x v="1"/>
    <x v="1"/>
    <x v="0"/>
    <x v="645"/>
    <x v="944"/>
    <x v="1141"/>
    <n v="0.57090870463624677"/>
  </r>
  <r>
    <x v="8"/>
    <x v="1"/>
    <x v="5"/>
    <x v="0"/>
    <x v="3"/>
    <x v="0"/>
    <x v="515"/>
    <x v="714"/>
    <x v="1142"/>
    <n v="0.52333435502730197"/>
  </r>
  <r>
    <x v="8"/>
    <x v="1"/>
    <x v="5"/>
    <x v="0"/>
    <x v="0"/>
    <x v="33"/>
    <x v="11"/>
    <x v="945"/>
    <x v="1143"/>
    <n v="0.64115287362877615"/>
  </r>
  <r>
    <x v="8"/>
    <x v="1"/>
    <x v="5"/>
    <x v="1"/>
    <x v="1"/>
    <x v="21"/>
    <x v="135"/>
    <x v="946"/>
    <x v="1144"/>
    <n v="0.78704216297301643"/>
  </r>
  <r>
    <x v="8"/>
    <x v="1"/>
    <x v="5"/>
    <x v="0"/>
    <x v="3"/>
    <x v="0"/>
    <x v="515"/>
    <x v="714"/>
    <x v="1145"/>
    <n v="0.58565268262973036"/>
  </r>
  <r>
    <x v="8"/>
    <x v="1"/>
    <x v="5"/>
    <x v="0"/>
    <x v="0"/>
    <x v="91"/>
    <x v="11"/>
    <x v="945"/>
    <x v="1146"/>
    <n v="0.68798965993600447"/>
  </r>
  <r>
    <x v="8"/>
    <x v="1"/>
    <x v="5"/>
    <x v="1"/>
    <x v="1"/>
    <x v="66"/>
    <x v="135"/>
    <x v="946"/>
    <x v="1147"/>
    <n v="0.80085625963467433"/>
  </r>
  <r>
    <x v="8"/>
    <x v="1"/>
    <x v="5"/>
    <x v="0"/>
    <x v="3"/>
    <x v="127"/>
    <x v="91"/>
    <x v="947"/>
    <x v="1148"/>
    <n v="0.52046301685708818"/>
  </r>
  <r>
    <x v="8"/>
    <x v="1"/>
    <x v="5"/>
    <x v="1"/>
    <x v="2"/>
    <x v="122"/>
    <x v="200"/>
    <x v="242"/>
    <x v="1149"/>
    <n v="0.55174612017191083"/>
  </r>
  <r>
    <x v="8"/>
    <x v="1"/>
    <x v="5"/>
    <x v="1"/>
    <x v="1"/>
    <x v="49"/>
    <x v="634"/>
    <x v="948"/>
    <x v="1150"/>
    <n v="0.54569731527443699"/>
  </r>
  <r>
    <x v="8"/>
    <x v="1"/>
    <x v="5"/>
    <x v="1"/>
    <x v="1"/>
    <x v="37"/>
    <x v="646"/>
    <x v="949"/>
    <x v="1151"/>
    <n v="0.547329922379167"/>
  </r>
  <r>
    <x v="8"/>
    <x v="1"/>
    <x v="5"/>
    <x v="1"/>
    <x v="1"/>
    <x v="37"/>
    <x v="647"/>
    <x v="950"/>
    <x v="1152"/>
    <n v="0.5109891009638845"/>
  </r>
  <r>
    <x v="8"/>
    <x v="1"/>
    <x v="5"/>
    <x v="1"/>
    <x v="1"/>
    <x v="83"/>
    <x v="648"/>
    <x v="951"/>
    <x v="1153"/>
    <n v="0.54866425943741848"/>
  </r>
  <r>
    <x v="8"/>
    <x v="1"/>
    <x v="5"/>
    <x v="1"/>
    <x v="1"/>
    <x v="151"/>
    <x v="607"/>
    <x v="952"/>
    <x v="1154"/>
    <n v="0.54883285764428946"/>
  </r>
  <r>
    <x v="8"/>
    <x v="1"/>
    <x v="5"/>
    <x v="0"/>
    <x v="0"/>
    <x v="145"/>
    <x v="649"/>
    <x v="953"/>
    <x v="1155"/>
    <n v="0.65104809642859363"/>
  </r>
  <r>
    <x v="8"/>
    <x v="1"/>
    <x v="5"/>
    <x v="1"/>
    <x v="2"/>
    <x v="71"/>
    <x v="556"/>
    <x v="954"/>
    <x v="1156"/>
    <n v="0.57606126909208843"/>
  </r>
  <r>
    <x v="8"/>
    <x v="1"/>
    <x v="5"/>
    <x v="1"/>
    <x v="1"/>
    <x v="21"/>
    <x v="650"/>
    <x v="955"/>
    <x v="1157"/>
    <n v="0.5662954791380479"/>
  </r>
  <r>
    <x v="8"/>
    <x v="2"/>
    <x v="5"/>
    <x v="1"/>
    <x v="1"/>
    <x v="107"/>
    <x v="140"/>
    <x v="158"/>
    <x v="184"/>
    <n v="0.51180573397551798"/>
  </r>
  <r>
    <x v="8"/>
    <x v="2"/>
    <x v="5"/>
    <x v="1"/>
    <x v="1"/>
    <x v="151"/>
    <x v="329"/>
    <x v="424"/>
    <x v="1158"/>
    <n v="0.56295285551043872"/>
  </r>
  <r>
    <x v="8"/>
    <x v="10"/>
    <x v="5"/>
    <x v="1"/>
    <x v="2"/>
    <x v="95"/>
    <x v="302"/>
    <x v="956"/>
    <x v="1159"/>
    <n v="0.55885766929205272"/>
  </r>
  <r>
    <x v="8"/>
    <x v="3"/>
    <x v="5"/>
    <x v="0"/>
    <x v="0"/>
    <x v="143"/>
    <x v="122"/>
    <x v="957"/>
    <x v="1160"/>
    <n v="0.64726591754687868"/>
  </r>
  <r>
    <x v="8"/>
    <x v="3"/>
    <x v="5"/>
    <x v="0"/>
    <x v="3"/>
    <x v="69"/>
    <x v="651"/>
    <x v="958"/>
    <x v="1161"/>
    <n v="0.54161735314708925"/>
  </r>
  <r>
    <x v="8"/>
    <x v="3"/>
    <x v="5"/>
    <x v="1"/>
    <x v="2"/>
    <x v="157"/>
    <x v="556"/>
    <x v="954"/>
    <x v="1156"/>
    <n v="0.57606126909208843"/>
  </r>
  <r>
    <x v="9"/>
    <x v="0"/>
    <x v="0"/>
    <x v="1"/>
    <x v="1"/>
    <x v="39"/>
    <x v="621"/>
    <x v="959"/>
    <x v="1162"/>
    <n v="0.52559402739571459"/>
  </r>
  <r>
    <x v="9"/>
    <x v="0"/>
    <x v="0"/>
    <x v="0"/>
    <x v="3"/>
    <x v="36"/>
    <x v="577"/>
    <x v="960"/>
    <x v="1163"/>
    <n v="0.51724350286178067"/>
  </r>
  <r>
    <x v="9"/>
    <x v="1"/>
    <x v="0"/>
    <x v="0"/>
    <x v="3"/>
    <x v="55"/>
    <x v="652"/>
    <x v="961"/>
    <x v="1164"/>
    <n v="0.50796653048765417"/>
  </r>
  <r>
    <x v="9"/>
    <x v="1"/>
    <x v="0"/>
    <x v="1"/>
    <x v="2"/>
    <x v="51"/>
    <x v="596"/>
    <x v="854"/>
    <x v="1119"/>
    <n v="0.54329031652473381"/>
  </r>
  <r>
    <x v="9"/>
    <x v="1"/>
    <x v="0"/>
    <x v="1"/>
    <x v="1"/>
    <x v="154"/>
    <x v="611"/>
    <x v="962"/>
    <x v="1165"/>
    <n v="0.51852722368700754"/>
  </r>
  <r>
    <x v="9"/>
    <x v="1"/>
    <x v="0"/>
    <x v="0"/>
    <x v="1"/>
    <x v="96"/>
    <x v="591"/>
    <x v="963"/>
    <x v="1166"/>
    <n v="0.53736279016762634"/>
  </r>
  <r>
    <x v="9"/>
    <x v="2"/>
    <x v="0"/>
    <x v="0"/>
    <x v="3"/>
    <x v="70"/>
    <x v="653"/>
    <x v="964"/>
    <x v="1167"/>
    <n v="0.51406766792089553"/>
  </r>
  <r>
    <x v="9"/>
    <x v="2"/>
    <x v="0"/>
    <x v="0"/>
    <x v="3"/>
    <x v="58"/>
    <x v="182"/>
    <x v="934"/>
    <x v="1128"/>
    <n v="0.5142892712075573"/>
  </r>
  <r>
    <x v="9"/>
    <x v="2"/>
    <x v="0"/>
    <x v="1"/>
    <x v="1"/>
    <x v="47"/>
    <x v="654"/>
    <x v="965"/>
    <x v="1168"/>
    <n v="0.52998310786531067"/>
  </r>
  <r>
    <x v="9"/>
    <x v="2"/>
    <x v="0"/>
    <x v="0"/>
    <x v="3"/>
    <x v="46"/>
    <x v="655"/>
    <x v="966"/>
    <x v="1169"/>
    <n v="0.51666457595365833"/>
  </r>
  <r>
    <x v="9"/>
    <x v="2"/>
    <x v="0"/>
    <x v="0"/>
    <x v="3"/>
    <x v="49"/>
    <x v="654"/>
    <x v="967"/>
    <x v="1170"/>
    <n v="0.53088851513981883"/>
  </r>
  <r>
    <x v="9"/>
    <x v="2"/>
    <x v="0"/>
    <x v="1"/>
    <x v="1"/>
    <x v="100"/>
    <x v="613"/>
    <x v="879"/>
    <x v="1057"/>
    <n v="0.55002450105826772"/>
  </r>
  <r>
    <x v="9"/>
    <x v="3"/>
    <x v="0"/>
    <x v="1"/>
    <x v="1"/>
    <x v="103"/>
    <x v="43"/>
    <x v="43"/>
    <x v="1171"/>
    <n v="0.52935393368596928"/>
  </r>
  <r>
    <x v="9"/>
    <x v="3"/>
    <x v="0"/>
    <x v="1"/>
    <x v="2"/>
    <x v="111"/>
    <x v="656"/>
    <x v="968"/>
    <x v="1172"/>
    <n v="0.54411131696267412"/>
  </r>
  <r>
    <x v="9"/>
    <x v="3"/>
    <x v="0"/>
    <x v="1"/>
    <x v="2"/>
    <x v="16"/>
    <x v="513"/>
    <x v="969"/>
    <x v="1173"/>
    <n v="0.54221346012998628"/>
  </r>
  <r>
    <x v="9"/>
    <x v="3"/>
    <x v="0"/>
    <x v="1"/>
    <x v="1"/>
    <x v="88"/>
    <x v="566"/>
    <x v="970"/>
    <x v="1174"/>
    <n v="0.5283607028192685"/>
  </r>
  <r>
    <x v="9"/>
    <x v="3"/>
    <x v="0"/>
    <x v="1"/>
    <x v="2"/>
    <x v="51"/>
    <x v="41"/>
    <x v="971"/>
    <x v="1175"/>
    <n v="0.53461728865293989"/>
  </r>
  <r>
    <x v="9"/>
    <x v="3"/>
    <x v="0"/>
    <x v="0"/>
    <x v="3"/>
    <x v="50"/>
    <x v="657"/>
    <x v="972"/>
    <x v="1176"/>
    <n v="0.51146849166486552"/>
  </r>
  <r>
    <x v="9"/>
    <x v="3"/>
    <x v="0"/>
    <x v="1"/>
    <x v="2"/>
    <x v="138"/>
    <x v="658"/>
    <x v="973"/>
    <x v="1177"/>
    <n v="0.54564711207379502"/>
  </r>
  <r>
    <x v="9"/>
    <x v="3"/>
    <x v="0"/>
    <x v="0"/>
    <x v="3"/>
    <x v="150"/>
    <x v="655"/>
    <x v="966"/>
    <x v="1169"/>
    <n v="0.51666457595365833"/>
  </r>
  <r>
    <x v="9"/>
    <x v="3"/>
    <x v="0"/>
    <x v="1"/>
    <x v="1"/>
    <x v="89"/>
    <x v="651"/>
    <x v="974"/>
    <x v="1178"/>
    <n v="0.53953370068459094"/>
  </r>
  <r>
    <x v="9"/>
    <x v="3"/>
    <x v="0"/>
    <x v="1"/>
    <x v="1"/>
    <x v="102"/>
    <x v="260"/>
    <x v="975"/>
    <x v="1179"/>
    <n v="0.5461830503635966"/>
  </r>
  <r>
    <x v="9"/>
    <x v="4"/>
    <x v="1"/>
    <x v="0"/>
    <x v="3"/>
    <x v="57"/>
    <x v="657"/>
    <x v="972"/>
    <x v="1176"/>
    <n v="0.51146849166486552"/>
  </r>
  <r>
    <x v="9"/>
    <x v="4"/>
    <x v="1"/>
    <x v="0"/>
    <x v="0"/>
    <x v="21"/>
    <x v="281"/>
    <x v="976"/>
    <x v="1180"/>
    <n v="0.64163807833512021"/>
  </r>
  <r>
    <x v="9"/>
    <x v="5"/>
    <x v="1"/>
    <x v="1"/>
    <x v="2"/>
    <x v="51"/>
    <x v="142"/>
    <x v="977"/>
    <x v="1181"/>
    <n v="0.5225449672461252"/>
  </r>
  <r>
    <x v="9"/>
    <x v="5"/>
    <x v="1"/>
    <x v="1"/>
    <x v="2"/>
    <x v="138"/>
    <x v="601"/>
    <x v="978"/>
    <x v="1182"/>
    <n v="0.5481018135429887"/>
  </r>
  <r>
    <x v="9"/>
    <x v="5"/>
    <x v="1"/>
    <x v="0"/>
    <x v="3"/>
    <x v="55"/>
    <x v="432"/>
    <x v="878"/>
    <x v="1056"/>
    <n v="0.52436542294679467"/>
  </r>
  <r>
    <x v="9"/>
    <x v="5"/>
    <x v="1"/>
    <x v="1"/>
    <x v="1"/>
    <x v="5"/>
    <x v="516"/>
    <x v="718"/>
    <x v="856"/>
    <n v="0.55667526822398605"/>
  </r>
  <r>
    <x v="9"/>
    <x v="6"/>
    <x v="1"/>
    <x v="0"/>
    <x v="3"/>
    <x v="36"/>
    <x v="98"/>
    <x v="193"/>
    <x v="221"/>
    <n v="0.52282756042097656"/>
  </r>
  <r>
    <x v="9"/>
    <x v="6"/>
    <x v="1"/>
    <x v="0"/>
    <x v="3"/>
    <x v="101"/>
    <x v="659"/>
    <x v="979"/>
    <x v="1183"/>
    <n v="0.51495883342268167"/>
  </r>
  <r>
    <x v="9"/>
    <x v="6"/>
    <x v="1"/>
    <x v="0"/>
    <x v="3"/>
    <x v="140"/>
    <x v="594"/>
    <x v="848"/>
    <x v="1021"/>
    <n v="0.52144832252594175"/>
  </r>
  <r>
    <x v="9"/>
    <x v="6"/>
    <x v="1"/>
    <x v="0"/>
    <x v="3"/>
    <x v="119"/>
    <x v="98"/>
    <x v="193"/>
    <x v="221"/>
    <n v="0.52282756042097656"/>
  </r>
  <r>
    <x v="9"/>
    <x v="11"/>
    <x v="1"/>
    <x v="0"/>
    <x v="3"/>
    <x v="15"/>
    <x v="106"/>
    <x v="980"/>
    <x v="1184"/>
    <n v="0.50428297134603706"/>
  </r>
  <r>
    <x v="9"/>
    <x v="11"/>
    <x v="1"/>
    <x v="1"/>
    <x v="1"/>
    <x v="89"/>
    <x v="660"/>
    <x v="981"/>
    <x v="1185"/>
    <n v="0.52594763095041608"/>
  </r>
  <r>
    <x v="9"/>
    <x v="11"/>
    <x v="1"/>
    <x v="1"/>
    <x v="1"/>
    <x v="17"/>
    <x v="377"/>
    <x v="982"/>
    <x v="1186"/>
    <n v="0.52799243839981536"/>
  </r>
  <r>
    <x v="9"/>
    <x v="11"/>
    <x v="1"/>
    <x v="0"/>
    <x v="0"/>
    <x v="54"/>
    <x v="661"/>
    <x v="983"/>
    <x v="1187"/>
    <n v="0.6393124088848211"/>
  </r>
  <r>
    <x v="9"/>
    <x v="11"/>
    <x v="1"/>
    <x v="0"/>
    <x v="3"/>
    <x v="18"/>
    <x v="472"/>
    <x v="984"/>
    <x v="1188"/>
    <n v="0.50806665890336233"/>
  </r>
  <r>
    <x v="9"/>
    <x v="11"/>
    <x v="1"/>
    <x v="1"/>
    <x v="2"/>
    <x v="111"/>
    <x v="448"/>
    <x v="985"/>
    <x v="1189"/>
    <n v="0.5407650654380296"/>
  </r>
  <r>
    <x v="9"/>
    <x v="7"/>
    <x v="2"/>
    <x v="1"/>
    <x v="2"/>
    <x v="106"/>
    <x v="647"/>
    <x v="986"/>
    <x v="1190"/>
    <n v="0.47984389256291915"/>
  </r>
  <r>
    <x v="9"/>
    <x v="7"/>
    <x v="2"/>
    <x v="0"/>
    <x v="3"/>
    <x v="69"/>
    <x v="662"/>
    <x v="987"/>
    <x v="1191"/>
    <n v="0.47863474998050215"/>
  </r>
  <r>
    <x v="9"/>
    <x v="7"/>
    <x v="2"/>
    <x v="1"/>
    <x v="2"/>
    <x v="121"/>
    <x v="663"/>
    <x v="988"/>
    <x v="1192"/>
    <n v="0.68711729860183091"/>
  </r>
  <r>
    <x v="9"/>
    <x v="7"/>
    <x v="2"/>
    <x v="1"/>
    <x v="2"/>
    <x v="70"/>
    <x v="647"/>
    <x v="986"/>
    <x v="1193"/>
    <n v="0.55732738712522834"/>
  </r>
  <r>
    <x v="9"/>
    <x v="7"/>
    <x v="2"/>
    <x v="0"/>
    <x v="3"/>
    <x v="47"/>
    <x v="662"/>
    <x v="987"/>
    <x v="1194"/>
    <n v="0.55228600592945143"/>
  </r>
  <r>
    <x v="9"/>
    <x v="7"/>
    <x v="2"/>
    <x v="1"/>
    <x v="2"/>
    <x v="70"/>
    <x v="663"/>
    <x v="988"/>
    <x v="1195"/>
    <n v="0.71692173545544879"/>
  </r>
  <r>
    <x v="9"/>
    <x v="7"/>
    <x v="2"/>
    <x v="1"/>
    <x v="2"/>
    <x v="109"/>
    <x v="664"/>
    <x v="989"/>
    <x v="1196"/>
    <n v="0.54315460542720018"/>
  </r>
  <r>
    <x v="9"/>
    <x v="7"/>
    <x v="2"/>
    <x v="0"/>
    <x v="0"/>
    <x v="30"/>
    <x v="28"/>
    <x v="990"/>
    <x v="1197"/>
    <n v="0.63923409984422719"/>
  </r>
  <r>
    <x v="9"/>
    <x v="7"/>
    <x v="2"/>
    <x v="0"/>
    <x v="3"/>
    <x v="147"/>
    <x v="665"/>
    <x v="991"/>
    <x v="1198"/>
    <n v="0.50867099896271173"/>
  </r>
  <r>
    <x v="9"/>
    <x v="7"/>
    <x v="2"/>
    <x v="0"/>
    <x v="3"/>
    <x v="105"/>
    <x v="666"/>
    <x v="992"/>
    <x v="1199"/>
    <n v="0.51440036855195803"/>
  </r>
  <r>
    <x v="9"/>
    <x v="7"/>
    <x v="2"/>
    <x v="1"/>
    <x v="2"/>
    <x v="121"/>
    <x v="667"/>
    <x v="993"/>
    <x v="1200"/>
    <n v="0.53909977519649244"/>
  </r>
  <r>
    <x v="9"/>
    <x v="7"/>
    <x v="2"/>
    <x v="0"/>
    <x v="3"/>
    <x v="78"/>
    <x v="668"/>
    <x v="994"/>
    <x v="1201"/>
    <n v="0.51735992087845573"/>
  </r>
  <r>
    <x v="9"/>
    <x v="7"/>
    <x v="2"/>
    <x v="1"/>
    <x v="1"/>
    <x v="79"/>
    <x v="77"/>
    <x v="995"/>
    <x v="1202"/>
    <n v="0.53363121714003636"/>
  </r>
  <r>
    <x v="9"/>
    <x v="8"/>
    <x v="2"/>
    <x v="0"/>
    <x v="3"/>
    <x v="149"/>
    <x v="652"/>
    <x v="961"/>
    <x v="1203"/>
    <n v="0.4728952003217351"/>
  </r>
  <r>
    <x v="9"/>
    <x v="8"/>
    <x v="2"/>
    <x v="0"/>
    <x v="0"/>
    <x v="130"/>
    <x v="669"/>
    <x v="996"/>
    <x v="1204"/>
    <n v="0.64664171443912766"/>
  </r>
  <r>
    <x v="9"/>
    <x v="8"/>
    <x v="2"/>
    <x v="0"/>
    <x v="3"/>
    <x v="149"/>
    <x v="615"/>
    <x v="881"/>
    <x v="1205"/>
    <n v="0.53205387045438357"/>
  </r>
  <r>
    <x v="9"/>
    <x v="8"/>
    <x v="2"/>
    <x v="1"/>
    <x v="1"/>
    <x v="158"/>
    <x v="341"/>
    <x v="997"/>
    <x v="1206"/>
    <n v="0.61577413498677491"/>
  </r>
  <r>
    <x v="9"/>
    <x v="8"/>
    <x v="2"/>
    <x v="0"/>
    <x v="3"/>
    <x v="45"/>
    <x v="652"/>
    <x v="961"/>
    <x v="1207"/>
    <n v="0.54806009710364412"/>
  </r>
  <r>
    <x v="9"/>
    <x v="8"/>
    <x v="2"/>
    <x v="0"/>
    <x v="0"/>
    <x v="102"/>
    <x v="669"/>
    <x v="996"/>
    <x v="1208"/>
    <n v="0.69214749787805352"/>
  </r>
  <r>
    <x v="9"/>
    <x v="8"/>
    <x v="2"/>
    <x v="0"/>
    <x v="3"/>
    <x v="58"/>
    <x v="615"/>
    <x v="881"/>
    <x v="1209"/>
    <n v="0.59225708603621774"/>
  </r>
  <r>
    <x v="9"/>
    <x v="8"/>
    <x v="2"/>
    <x v="1"/>
    <x v="1"/>
    <x v="149"/>
    <x v="341"/>
    <x v="997"/>
    <x v="1210"/>
    <n v="0.6585129992239519"/>
  </r>
  <r>
    <x v="9"/>
    <x v="8"/>
    <x v="2"/>
    <x v="0"/>
    <x v="3"/>
    <x v="124"/>
    <x v="670"/>
    <x v="998"/>
    <x v="1211"/>
    <n v="0.50756770089379188"/>
  </r>
  <r>
    <x v="9"/>
    <x v="8"/>
    <x v="2"/>
    <x v="1"/>
    <x v="1"/>
    <x v="86"/>
    <x v="671"/>
    <x v="999"/>
    <x v="1212"/>
    <n v="0.52107497186640517"/>
  </r>
  <r>
    <x v="9"/>
    <x v="8"/>
    <x v="2"/>
    <x v="0"/>
    <x v="3"/>
    <x v="0"/>
    <x v="113"/>
    <x v="1000"/>
    <x v="1213"/>
    <n v="0.50887381588927594"/>
  </r>
  <r>
    <x v="9"/>
    <x v="8"/>
    <x v="2"/>
    <x v="1"/>
    <x v="1"/>
    <x v="49"/>
    <x v="575"/>
    <x v="1001"/>
    <x v="1214"/>
    <n v="0.54378817867892337"/>
  </r>
  <r>
    <x v="9"/>
    <x v="9"/>
    <x v="2"/>
    <x v="0"/>
    <x v="3"/>
    <x v="148"/>
    <x v="191"/>
    <x v="1002"/>
    <x v="1215"/>
    <n v="0.52410665538549983"/>
  </r>
  <r>
    <x v="9"/>
    <x v="10"/>
    <x v="2"/>
    <x v="0"/>
    <x v="3"/>
    <x v="124"/>
    <x v="594"/>
    <x v="848"/>
    <x v="1021"/>
    <n v="0.52144832252594175"/>
  </r>
  <r>
    <x v="9"/>
    <x v="8"/>
    <x v="3"/>
    <x v="0"/>
    <x v="3"/>
    <x v="150"/>
    <x v="541"/>
    <x v="1003"/>
    <x v="1216"/>
    <n v="0.5138468496786176"/>
  </r>
  <r>
    <x v="9"/>
    <x v="8"/>
    <x v="3"/>
    <x v="0"/>
    <x v="3"/>
    <x v="87"/>
    <x v="189"/>
    <x v="1004"/>
    <x v="1217"/>
    <n v="0.51041721361967629"/>
  </r>
  <r>
    <x v="9"/>
    <x v="8"/>
    <x v="3"/>
    <x v="1"/>
    <x v="1"/>
    <x v="146"/>
    <x v="14"/>
    <x v="1005"/>
    <x v="1218"/>
    <n v="0.51125987316423727"/>
  </r>
  <r>
    <x v="9"/>
    <x v="8"/>
    <x v="3"/>
    <x v="0"/>
    <x v="3"/>
    <x v="50"/>
    <x v="660"/>
    <x v="1006"/>
    <x v="1219"/>
    <n v="0.52633833253056095"/>
  </r>
  <r>
    <x v="9"/>
    <x v="9"/>
    <x v="3"/>
    <x v="1"/>
    <x v="1"/>
    <x v="102"/>
    <x v="672"/>
    <x v="1007"/>
    <x v="1220"/>
    <n v="0.5089162322128078"/>
  </r>
  <r>
    <x v="9"/>
    <x v="9"/>
    <x v="3"/>
    <x v="0"/>
    <x v="0"/>
    <x v="70"/>
    <x v="558"/>
    <x v="796"/>
    <x v="952"/>
    <n v="0.65115900640321545"/>
  </r>
  <r>
    <x v="9"/>
    <x v="9"/>
    <x v="3"/>
    <x v="0"/>
    <x v="3"/>
    <x v="95"/>
    <x v="202"/>
    <x v="1008"/>
    <x v="1221"/>
    <n v="0.69053088128290374"/>
  </r>
  <r>
    <x v="9"/>
    <x v="9"/>
    <x v="3"/>
    <x v="1"/>
    <x v="1"/>
    <x v="149"/>
    <x v="672"/>
    <x v="1007"/>
    <x v="1222"/>
    <n v="0.5766381842695758"/>
  </r>
  <r>
    <x v="9"/>
    <x v="9"/>
    <x v="3"/>
    <x v="0"/>
    <x v="0"/>
    <x v="130"/>
    <x v="558"/>
    <x v="796"/>
    <x v="955"/>
    <n v="0.69558187952824169"/>
  </r>
  <r>
    <x v="9"/>
    <x v="9"/>
    <x v="3"/>
    <x v="0"/>
    <x v="3"/>
    <x v="121"/>
    <x v="202"/>
    <x v="1008"/>
    <x v="1223"/>
    <n v="0.71806110370154808"/>
  </r>
  <r>
    <x v="9"/>
    <x v="9"/>
    <x v="3"/>
    <x v="0"/>
    <x v="3"/>
    <x v="45"/>
    <x v="140"/>
    <x v="1009"/>
    <x v="1224"/>
    <n v="0.51031308089397254"/>
  </r>
  <r>
    <x v="9"/>
    <x v="9"/>
    <x v="3"/>
    <x v="0"/>
    <x v="3"/>
    <x v="33"/>
    <x v="71"/>
    <x v="1010"/>
    <x v="1225"/>
    <n v="0.51052152586523591"/>
  </r>
  <r>
    <x v="9"/>
    <x v="9"/>
    <x v="3"/>
    <x v="0"/>
    <x v="3"/>
    <x v="33"/>
    <x v="549"/>
    <x v="1011"/>
    <x v="1226"/>
    <n v="0.51529631407580445"/>
  </r>
  <r>
    <x v="9"/>
    <x v="9"/>
    <x v="3"/>
    <x v="1"/>
    <x v="2"/>
    <x v="97"/>
    <x v="86"/>
    <x v="93"/>
    <x v="110"/>
    <n v="0.55050713007957452"/>
  </r>
  <r>
    <x v="9"/>
    <x v="9"/>
    <x v="3"/>
    <x v="1"/>
    <x v="2"/>
    <x v="91"/>
    <x v="673"/>
    <x v="1012"/>
    <x v="1227"/>
    <n v="0.55595099985529894"/>
  </r>
  <r>
    <x v="9"/>
    <x v="9"/>
    <x v="3"/>
    <x v="1"/>
    <x v="1"/>
    <x v="94"/>
    <x v="656"/>
    <x v="1013"/>
    <x v="1228"/>
    <n v="0.54239084233700352"/>
  </r>
  <r>
    <x v="9"/>
    <x v="10"/>
    <x v="3"/>
    <x v="1"/>
    <x v="2"/>
    <x v="45"/>
    <x v="611"/>
    <x v="1014"/>
    <x v="1229"/>
    <n v="0.48755535523934213"/>
  </r>
  <r>
    <x v="9"/>
    <x v="10"/>
    <x v="3"/>
    <x v="1"/>
    <x v="1"/>
    <x v="47"/>
    <x v="674"/>
    <x v="1015"/>
    <x v="1230"/>
    <n v="0.47923474997885412"/>
  </r>
  <r>
    <x v="9"/>
    <x v="10"/>
    <x v="3"/>
    <x v="0"/>
    <x v="0"/>
    <x v="58"/>
    <x v="675"/>
    <x v="1016"/>
    <x v="1231"/>
    <n v="0.63888514676605745"/>
  </r>
  <r>
    <x v="9"/>
    <x v="10"/>
    <x v="3"/>
    <x v="1"/>
    <x v="2"/>
    <x v="148"/>
    <x v="611"/>
    <x v="1014"/>
    <x v="1232"/>
    <n v="0.56292489641517129"/>
  </r>
  <r>
    <x v="9"/>
    <x v="10"/>
    <x v="3"/>
    <x v="1"/>
    <x v="1"/>
    <x v="106"/>
    <x v="674"/>
    <x v="1015"/>
    <x v="1233"/>
    <n v="0.55476092222901041"/>
  </r>
  <r>
    <x v="9"/>
    <x v="10"/>
    <x v="3"/>
    <x v="0"/>
    <x v="0"/>
    <x v="69"/>
    <x v="675"/>
    <x v="1016"/>
    <x v="1234"/>
    <n v="0.68627668224945015"/>
  </r>
  <r>
    <x v="9"/>
    <x v="10"/>
    <x v="3"/>
    <x v="1"/>
    <x v="1"/>
    <x v="100"/>
    <x v="676"/>
    <x v="1017"/>
    <x v="1235"/>
    <n v="0.52690110242449706"/>
  </r>
  <r>
    <x v="9"/>
    <x v="10"/>
    <x v="3"/>
    <x v="1"/>
    <x v="1"/>
    <x v="72"/>
    <x v="67"/>
    <x v="1018"/>
    <x v="1236"/>
    <n v="0.51263548962198147"/>
  </r>
  <r>
    <x v="9"/>
    <x v="10"/>
    <x v="3"/>
    <x v="0"/>
    <x v="3"/>
    <x v="49"/>
    <x v="618"/>
    <x v="888"/>
    <x v="1072"/>
    <n v="0.51351708517220951"/>
  </r>
  <r>
    <x v="9"/>
    <x v="10"/>
    <x v="3"/>
    <x v="1"/>
    <x v="2"/>
    <x v="62"/>
    <x v="579"/>
    <x v="1019"/>
    <x v="1237"/>
    <n v="0.54722388906868147"/>
  </r>
  <r>
    <x v="9"/>
    <x v="10"/>
    <x v="3"/>
    <x v="1"/>
    <x v="1"/>
    <x v="23"/>
    <x v="399"/>
    <x v="1020"/>
    <x v="1238"/>
    <n v="0.53540053450245195"/>
  </r>
  <r>
    <x v="9"/>
    <x v="10"/>
    <x v="3"/>
    <x v="1"/>
    <x v="1"/>
    <x v="39"/>
    <x v="677"/>
    <x v="1021"/>
    <x v="1239"/>
    <n v="0.54917127408129229"/>
  </r>
  <r>
    <x v="9"/>
    <x v="4"/>
    <x v="4"/>
    <x v="1"/>
    <x v="2"/>
    <x v="77"/>
    <x v="448"/>
    <x v="985"/>
    <x v="1189"/>
    <n v="0.5407650654380296"/>
  </r>
  <r>
    <x v="9"/>
    <x v="4"/>
    <x v="4"/>
    <x v="0"/>
    <x v="3"/>
    <x v="69"/>
    <x v="649"/>
    <x v="1022"/>
    <x v="1240"/>
    <n v="0.51782772100235841"/>
  </r>
  <r>
    <x v="9"/>
    <x v="5"/>
    <x v="4"/>
    <x v="0"/>
    <x v="3"/>
    <x v="78"/>
    <x v="657"/>
    <x v="972"/>
    <x v="1176"/>
    <n v="0.51146849166486552"/>
  </r>
  <r>
    <x v="9"/>
    <x v="5"/>
    <x v="4"/>
    <x v="0"/>
    <x v="3"/>
    <x v="147"/>
    <x v="678"/>
    <x v="1023"/>
    <x v="1241"/>
    <n v="0.50532551316738139"/>
  </r>
  <r>
    <x v="9"/>
    <x v="6"/>
    <x v="4"/>
    <x v="0"/>
    <x v="3"/>
    <x v="149"/>
    <x v="679"/>
    <x v="1024"/>
    <x v="1242"/>
    <n v="0.51586283154865875"/>
  </r>
  <r>
    <x v="9"/>
    <x v="6"/>
    <x v="4"/>
    <x v="1"/>
    <x v="1"/>
    <x v="158"/>
    <x v="154"/>
    <x v="1025"/>
    <x v="1243"/>
    <n v="0.52500939740943442"/>
  </r>
  <r>
    <x v="9"/>
    <x v="6"/>
    <x v="4"/>
    <x v="1"/>
    <x v="2"/>
    <x v="159"/>
    <x v="632"/>
    <x v="1026"/>
    <x v="1244"/>
    <n v="0.53496727917479869"/>
  </r>
  <r>
    <x v="9"/>
    <x v="11"/>
    <x v="4"/>
    <x v="1"/>
    <x v="1"/>
    <x v="45"/>
    <x v="680"/>
    <x v="1027"/>
    <x v="1245"/>
    <n v="0.52702137628325596"/>
  </r>
  <r>
    <x v="9"/>
    <x v="11"/>
    <x v="4"/>
    <x v="0"/>
    <x v="3"/>
    <x v="78"/>
    <x v="681"/>
    <x v="1028"/>
    <x v="1246"/>
    <n v="0.50979509391284716"/>
  </r>
  <r>
    <x v="9"/>
    <x v="11"/>
    <x v="4"/>
    <x v="1"/>
    <x v="2"/>
    <x v="95"/>
    <x v="682"/>
    <x v="1029"/>
    <x v="1247"/>
    <n v="0.55285088766260015"/>
  </r>
  <r>
    <x v="9"/>
    <x v="11"/>
    <x v="4"/>
    <x v="1"/>
    <x v="2"/>
    <x v="38"/>
    <x v="683"/>
    <x v="1030"/>
    <x v="1248"/>
    <n v="0.54168250621373071"/>
  </r>
  <r>
    <x v="9"/>
    <x v="11"/>
    <x v="4"/>
    <x v="0"/>
    <x v="3"/>
    <x v="73"/>
    <x v="684"/>
    <x v="1031"/>
    <x v="1249"/>
    <n v="0.52372035923001237"/>
  </r>
  <r>
    <x v="9"/>
    <x v="0"/>
    <x v="5"/>
    <x v="1"/>
    <x v="2"/>
    <x v="157"/>
    <x v="685"/>
    <x v="1032"/>
    <x v="1250"/>
    <n v="0.54522426240653854"/>
  </r>
  <r>
    <x v="9"/>
    <x v="0"/>
    <x v="5"/>
    <x v="0"/>
    <x v="3"/>
    <x v="148"/>
    <x v="25"/>
    <x v="732"/>
    <x v="1251"/>
    <n v="0.5116809429163004"/>
  </r>
  <r>
    <x v="9"/>
    <x v="0"/>
    <x v="5"/>
    <x v="0"/>
    <x v="3"/>
    <x v="142"/>
    <x v="686"/>
    <x v="1033"/>
    <x v="1252"/>
    <n v="0.5085698485089033"/>
  </r>
  <r>
    <x v="9"/>
    <x v="0"/>
    <x v="5"/>
    <x v="1"/>
    <x v="1"/>
    <x v="34"/>
    <x v="687"/>
    <x v="1034"/>
    <x v="1253"/>
    <n v="0.52443057795512282"/>
  </r>
  <r>
    <x v="9"/>
    <x v="0"/>
    <x v="5"/>
    <x v="1"/>
    <x v="1"/>
    <x v="34"/>
    <x v="564"/>
    <x v="914"/>
    <x v="1106"/>
    <n v="0.53376556450897572"/>
  </r>
  <r>
    <x v="9"/>
    <x v="0"/>
    <x v="5"/>
    <x v="1"/>
    <x v="2"/>
    <x v="29"/>
    <x v="608"/>
    <x v="873"/>
    <x v="1051"/>
    <n v="0.55495558373712972"/>
  </r>
  <r>
    <x v="9"/>
    <x v="0"/>
    <x v="5"/>
    <x v="0"/>
    <x v="3"/>
    <x v="67"/>
    <x v="431"/>
    <x v="582"/>
    <x v="1045"/>
    <n v="0.52919933359840832"/>
  </r>
  <r>
    <x v="9"/>
    <x v="0"/>
    <x v="5"/>
    <x v="0"/>
    <x v="3"/>
    <x v="67"/>
    <x v="672"/>
    <x v="1035"/>
    <x v="1254"/>
    <n v="0.54261317415777988"/>
  </r>
  <r>
    <x v="9"/>
    <x v="1"/>
    <x v="5"/>
    <x v="0"/>
    <x v="3"/>
    <x v="0"/>
    <x v="258"/>
    <x v="1036"/>
    <x v="1255"/>
    <n v="0.84523760795710368"/>
  </r>
  <r>
    <x v="9"/>
    <x v="1"/>
    <x v="5"/>
    <x v="0"/>
    <x v="3"/>
    <x v="9"/>
    <x v="258"/>
    <x v="1036"/>
    <x v="1256"/>
    <n v="0.85244307975215428"/>
  </r>
  <r>
    <x v="9"/>
    <x v="1"/>
    <x v="5"/>
    <x v="1"/>
    <x v="2"/>
    <x v="95"/>
    <x v="19"/>
    <x v="1037"/>
    <x v="1257"/>
    <n v="0.53567416452344996"/>
  </r>
  <r>
    <x v="9"/>
    <x v="1"/>
    <x v="5"/>
    <x v="0"/>
    <x v="3"/>
    <x v="149"/>
    <x v="688"/>
    <x v="1038"/>
    <x v="1258"/>
    <n v="0.52182164241336115"/>
  </r>
  <r>
    <x v="9"/>
    <x v="1"/>
    <x v="5"/>
    <x v="1"/>
    <x v="1"/>
    <x v="45"/>
    <x v="431"/>
    <x v="1039"/>
    <x v="1259"/>
    <n v="0.52848396270865861"/>
  </r>
  <r>
    <x v="9"/>
    <x v="1"/>
    <x v="5"/>
    <x v="1"/>
    <x v="1"/>
    <x v="158"/>
    <x v="660"/>
    <x v="981"/>
    <x v="1185"/>
    <n v="0.52594763095041608"/>
  </r>
  <r>
    <x v="9"/>
    <x v="2"/>
    <x v="5"/>
    <x v="0"/>
    <x v="0"/>
    <x v="9"/>
    <x v="420"/>
    <x v="1040"/>
    <x v="1260"/>
    <n v="0.75950351802074001"/>
  </r>
  <r>
    <x v="9"/>
    <x v="2"/>
    <x v="5"/>
    <x v="0"/>
    <x v="0"/>
    <x v="158"/>
    <x v="420"/>
    <x v="1040"/>
    <x v="1261"/>
    <n v="0.78148691512093504"/>
  </r>
  <r>
    <x v="9"/>
    <x v="3"/>
    <x v="5"/>
    <x v="0"/>
    <x v="3"/>
    <x v="67"/>
    <x v="652"/>
    <x v="961"/>
    <x v="1164"/>
    <n v="0.50796653048765417"/>
  </r>
  <r>
    <x v="9"/>
    <x v="3"/>
    <x v="5"/>
    <x v="1"/>
    <x v="1"/>
    <x v="75"/>
    <x v="675"/>
    <x v="1041"/>
    <x v="1262"/>
    <n v="0.52885526856985632"/>
  </r>
  <r>
    <x v="9"/>
    <x v="3"/>
    <x v="5"/>
    <x v="1"/>
    <x v="2"/>
    <x v="109"/>
    <x v="689"/>
    <x v="1042"/>
    <x v="1263"/>
    <n v="0.56135202166721776"/>
  </r>
  <r>
    <x v="10"/>
    <x v="0"/>
    <x v="0"/>
    <x v="1"/>
    <x v="1"/>
    <x v="131"/>
    <x v="612"/>
    <x v="1043"/>
    <x v="1264"/>
    <n v="0.51366792221872093"/>
  </r>
  <r>
    <x v="10"/>
    <x v="0"/>
    <x v="0"/>
    <x v="1"/>
    <x v="1"/>
    <x v="47"/>
    <x v="690"/>
    <x v="1044"/>
    <x v="1265"/>
    <n v="0.51629106196976493"/>
  </r>
  <r>
    <x v="10"/>
    <x v="0"/>
    <x v="0"/>
    <x v="1"/>
    <x v="2"/>
    <x v="62"/>
    <x v="55"/>
    <x v="1045"/>
    <x v="1266"/>
    <n v="0.52837524574217276"/>
  </r>
  <r>
    <x v="10"/>
    <x v="8"/>
    <x v="0"/>
    <x v="1"/>
    <x v="1"/>
    <x v="102"/>
    <x v="691"/>
    <x v="1046"/>
    <x v="1267"/>
    <n v="0.5192583219229987"/>
  </r>
  <r>
    <x v="10"/>
    <x v="1"/>
    <x v="0"/>
    <x v="1"/>
    <x v="1"/>
    <x v="94"/>
    <x v="316"/>
    <x v="1047"/>
    <x v="1268"/>
    <n v="0.51936355865095007"/>
  </r>
  <r>
    <x v="10"/>
    <x v="1"/>
    <x v="0"/>
    <x v="1"/>
    <x v="1"/>
    <x v="146"/>
    <x v="692"/>
    <x v="1048"/>
    <x v="1269"/>
    <n v="0.51989275722137773"/>
  </r>
  <r>
    <x v="10"/>
    <x v="1"/>
    <x v="0"/>
    <x v="1"/>
    <x v="2"/>
    <x v="138"/>
    <x v="646"/>
    <x v="1049"/>
    <x v="1270"/>
    <n v="0.54854562054400391"/>
  </r>
  <r>
    <x v="10"/>
    <x v="2"/>
    <x v="0"/>
    <x v="1"/>
    <x v="2"/>
    <x v="21"/>
    <x v="181"/>
    <x v="214"/>
    <x v="249"/>
    <n v="0.52384428073122047"/>
  </r>
  <r>
    <x v="10"/>
    <x v="2"/>
    <x v="0"/>
    <x v="1"/>
    <x v="2"/>
    <x v="45"/>
    <x v="81"/>
    <x v="1050"/>
    <x v="1271"/>
    <n v="0.52441206459131395"/>
  </r>
  <r>
    <x v="10"/>
    <x v="2"/>
    <x v="0"/>
    <x v="1"/>
    <x v="1"/>
    <x v="139"/>
    <x v="67"/>
    <x v="1018"/>
    <x v="1236"/>
    <n v="0.51263548962198147"/>
  </r>
  <r>
    <x v="10"/>
    <x v="2"/>
    <x v="0"/>
    <x v="1"/>
    <x v="1"/>
    <x v="131"/>
    <x v="693"/>
    <x v="1051"/>
    <x v="1272"/>
    <n v="0.51639073139130365"/>
  </r>
  <r>
    <x v="10"/>
    <x v="3"/>
    <x v="0"/>
    <x v="1"/>
    <x v="2"/>
    <x v="91"/>
    <x v="694"/>
    <x v="1052"/>
    <x v="1273"/>
    <n v="0.52931203251661141"/>
  </r>
  <r>
    <x v="10"/>
    <x v="3"/>
    <x v="0"/>
    <x v="1"/>
    <x v="2"/>
    <x v="91"/>
    <x v="376"/>
    <x v="1053"/>
    <x v="1274"/>
    <n v="0.53112982214220239"/>
  </r>
  <r>
    <x v="10"/>
    <x v="3"/>
    <x v="0"/>
    <x v="0"/>
    <x v="3"/>
    <x v="117"/>
    <x v="695"/>
    <x v="1054"/>
    <x v="1275"/>
    <n v="0.50390849930664516"/>
  </r>
  <r>
    <x v="10"/>
    <x v="4"/>
    <x v="1"/>
    <x v="1"/>
    <x v="1"/>
    <x v="139"/>
    <x v="181"/>
    <x v="1055"/>
    <x v="1276"/>
    <n v="0.51968047250813387"/>
  </r>
  <r>
    <x v="10"/>
    <x v="4"/>
    <x v="1"/>
    <x v="1"/>
    <x v="1"/>
    <x v="72"/>
    <x v="662"/>
    <x v="1056"/>
    <x v="1277"/>
    <n v="0.51414401007237853"/>
  </r>
  <r>
    <x v="10"/>
    <x v="4"/>
    <x v="1"/>
    <x v="1"/>
    <x v="1"/>
    <x v="47"/>
    <x v="696"/>
    <x v="1057"/>
    <x v="1278"/>
    <n v="0.51770341625946992"/>
  </r>
  <r>
    <x v="10"/>
    <x v="4"/>
    <x v="1"/>
    <x v="0"/>
    <x v="3"/>
    <x v="119"/>
    <x v="105"/>
    <x v="1058"/>
    <x v="1279"/>
    <n v="0.51000175521366276"/>
  </r>
  <r>
    <x v="10"/>
    <x v="4"/>
    <x v="1"/>
    <x v="1"/>
    <x v="2"/>
    <x v="62"/>
    <x v="624"/>
    <x v="1059"/>
    <x v="1280"/>
    <n v="0.54024740077742461"/>
  </r>
  <r>
    <x v="10"/>
    <x v="5"/>
    <x v="1"/>
    <x v="0"/>
    <x v="3"/>
    <x v="50"/>
    <x v="697"/>
    <x v="1060"/>
    <x v="1281"/>
    <n v="0.48078332502711735"/>
  </r>
  <r>
    <x v="10"/>
    <x v="5"/>
    <x v="1"/>
    <x v="0"/>
    <x v="0"/>
    <x v="76"/>
    <x v="698"/>
    <x v="1061"/>
    <x v="1282"/>
    <n v="0.61464578395377301"/>
  </r>
  <r>
    <x v="10"/>
    <x v="5"/>
    <x v="1"/>
    <x v="1"/>
    <x v="1"/>
    <x v="5"/>
    <x v="206"/>
    <x v="1062"/>
    <x v="1283"/>
    <n v="0.61725157920969087"/>
  </r>
  <r>
    <x v="10"/>
    <x v="5"/>
    <x v="1"/>
    <x v="0"/>
    <x v="3"/>
    <x v="50"/>
    <x v="508"/>
    <x v="1063"/>
    <x v="1284"/>
    <n v="0.60641723467202802"/>
  </r>
  <r>
    <x v="10"/>
    <x v="5"/>
    <x v="1"/>
    <x v="0"/>
    <x v="3"/>
    <x v="0"/>
    <x v="697"/>
    <x v="1060"/>
    <x v="1285"/>
    <n v="0.55387133932554489"/>
  </r>
  <r>
    <x v="10"/>
    <x v="5"/>
    <x v="1"/>
    <x v="0"/>
    <x v="0"/>
    <x v="56"/>
    <x v="698"/>
    <x v="1061"/>
    <x v="1286"/>
    <n v="0.66814178477150343"/>
  </r>
  <r>
    <x v="10"/>
    <x v="5"/>
    <x v="1"/>
    <x v="1"/>
    <x v="1"/>
    <x v="79"/>
    <x v="206"/>
    <x v="1062"/>
    <x v="1287"/>
    <n v="0.65968053997932363"/>
  </r>
  <r>
    <x v="10"/>
    <x v="5"/>
    <x v="1"/>
    <x v="0"/>
    <x v="3"/>
    <x v="120"/>
    <x v="508"/>
    <x v="1063"/>
    <x v="1288"/>
    <n v="0.64989540772521592"/>
  </r>
  <r>
    <x v="10"/>
    <x v="5"/>
    <x v="1"/>
    <x v="1"/>
    <x v="2"/>
    <x v="16"/>
    <x v="699"/>
    <x v="1064"/>
    <x v="1289"/>
    <n v="0.53005275707877308"/>
  </r>
  <r>
    <x v="10"/>
    <x v="5"/>
    <x v="1"/>
    <x v="1"/>
    <x v="1"/>
    <x v="17"/>
    <x v="309"/>
    <x v="1065"/>
    <x v="1290"/>
    <n v="0.51679125968125794"/>
  </r>
  <r>
    <x v="10"/>
    <x v="5"/>
    <x v="1"/>
    <x v="1"/>
    <x v="2"/>
    <x v="28"/>
    <x v="558"/>
    <x v="1066"/>
    <x v="1291"/>
    <n v="0.54248079259831028"/>
  </r>
  <r>
    <x v="10"/>
    <x v="5"/>
    <x v="1"/>
    <x v="1"/>
    <x v="2"/>
    <x v="118"/>
    <x v="630"/>
    <x v="1067"/>
    <x v="1292"/>
    <n v="0.54944310363149484"/>
  </r>
  <r>
    <x v="10"/>
    <x v="6"/>
    <x v="1"/>
    <x v="1"/>
    <x v="2"/>
    <x v="12"/>
    <x v="700"/>
    <x v="1068"/>
    <x v="1293"/>
    <n v="0.5298888910816838"/>
  </r>
  <r>
    <x v="10"/>
    <x v="6"/>
    <x v="1"/>
    <x v="1"/>
    <x v="2"/>
    <x v="11"/>
    <x v="159"/>
    <x v="1069"/>
    <x v="1294"/>
    <n v="0.72200164141694212"/>
  </r>
  <r>
    <x v="10"/>
    <x v="6"/>
    <x v="1"/>
    <x v="0"/>
    <x v="3"/>
    <x v="70"/>
    <x v="701"/>
    <x v="1070"/>
    <x v="1295"/>
    <n v="0.76601189652787383"/>
  </r>
  <r>
    <x v="10"/>
    <x v="6"/>
    <x v="1"/>
    <x v="1"/>
    <x v="2"/>
    <x v="76"/>
    <x v="700"/>
    <x v="1068"/>
    <x v="1296"/>
    <n v="0.59410028573663187"/>
  </r>
  <r>
    <x v="10"/>
    <x v="6"/>
    <x v="1"/>
    <x v="1"/>
    <x v="2"/>
    <x v="5"/>
    <x v="159"/>
    <x v="1069"/>
    <x v="1297"/>
    <n v="0.74578315037008802"/>
  </r>
  <r>
    <x v="10"/>
    <x v="6"/>
    <x v="1"/>
    <x v="0"/>
    <x v="3"/>
    <x v="50"/>
    <x v="701"/>
    <x v="1070"/>
    <x v="1298"/>
    <n v="0.78209943299477058"/>
  </r>
  <r>
    <x v="10"/>
    <x v="6"/>
    <x v="1"/>
    <x v="1"/>
    <x v="2"/>
    <x v="116"/>
    <x v="491"/>
    <x v="1071"/>
    <x v="1299"/>
    <n v="0.53080433532202498"/>
  </r>
  <r>
    <x v="10"/>
    <x v="6"/>
    <x v="1"/>
    <x v="1"/>
    <x v="1"/>
    <x v="86"/>
    <x v="702"/>
    <x v="1072"/>
    <x v="1300"/>
    <n v="0.51649058535923997"/>
  </r>
  <r>
    <x v="10"/>
    <x v="6"/>
    <x v="1"/>
    <x v="1"/>
    <x v="2"/>
    <x v="12"/>
    <x v="694"/>
    <x v="1052"/>
    <x v="1273"/>
    <n v="0.52931203251661141"/>
  </r>
  <r>
    <x v="10"/>
    <x v="6"/>
    <x v="1"/>
    <x v="1"/>
    <x v="1"/>
    <x v="131"/>
    <x v="644"/>
    <x v="1073"/>
    <x v="1301"/>
    <n v="0.51559850061927126"/>
  </r>
  <r>
    <x v="10"/>
    <x v="6"/>
    <x v="1"/>
    <x v="1"/>
    <x v="1"/>
    <x v="139"/>
    <x v="577"/>
    <x v="1074"/>
    <x v="1302"/>
    <n v="0.51790820908194612"/>
  </r>
  <r>
    <x v="10"/>
    <x v="6"/>
    <x v="1"/>
    <x v="1"/>
    <x v="2"/>
    <x v="12"/>
    <x v="703"/>
    <x v="1075"/>
    <x v="1303"/>
    <n v="0.53591186340925601"/>
  </r>
  <r>
    <x v="10"/>
    <x v="6"/>
    <x v="1"/>
    <x v="1"/>
    <x v="1"/>
    <x v="100"/>
    <x v="52"/>
    <x v="1076"/>
    <x v="1304"/>
    <n v="0.51376279609200737"/>
  </r>
  <r>
    <x v="10"/>
    <x v="6"/>
    <x v="1"/>
    <x v="1"/>
    <x v="1"/>
    <x v="22"/>
    <x v="704"/>
    <x v="1077"/>
    <x v="1305"/>
    <n v="0.52351633822493848"/>
  </r>
  <r>
    <x v="10"/>
    <x v="6"/>
    <x v="1"/>
    <x v="1"/>
    <x v="2"/>
    <x v="60"/>
    <x v="513"/>
    <x v="969"/>
    <x v="1173"/>
    <n v="0.54221346012998628"/>
  </r>
  <r>
    <x v="10"/>
    <x v="6"/>
    <x v="1"/>
    <x v="0"/>
    <x v="0"/>
    <x v="115"/>
    <x v="37"/>
    <x v="1078"/>
    <x v="1306"/>
    <n v="0.64050196838155204"/>
  </r>
  <r>
    <x v="10"/>
    <x v="1"/>
    <x v="1"/>
    <x v="1"/>
    <x v="2"/>
    <x v="6"/>
    <x v="376"/>
    <x v="1053"/>
    <x v="1274"/>
    <n v="0.53112982214220239"/>
  </r>
  <r>
    <x v="10"/>
    <x v="11"/>
    <x v="1"/>
    <x v="1"/>
    <x v="2"/>
    <x v="16"/>
    <x v="557"/>
    <x v="1079"/>
    <x v="1307"/>
    <n v="0.53847224082425571"/>
  </r>
  <r>
    <x v="10"/>
    <x v="7"/>
    <x v="2"/>
    <x v="1"/>
    <x v="1"/>
    <x v="66"/>
    <x v="408"/>
    <x v="1080"/>
    <x v="1308"/>
    <n v="0.50913293940902105"/>
  </r>
  <r>
    <x v="10"/>
    <x v="7"/>
    <x v="2"/>
    <x v="1"/>
    <x v="2"/>
    <x v="157"/>
    <x v="705"/>
    <x v="1081"/>
    <x v="1309"/>
    <n v="0.52393844906233078"/>
  </r>
  <r>
    <x v="10"/>
    <x v="7"/>
    <x v="2"/>
    <x v="1"/>
    <x v="1"/>
    <x v="79"/>
    <x v="191"/>
    <x v="1082"/>
    <x v="1310"/>
    <n v="0.5239716479933697"/>
  </r>
  <r>
    <x v="10"/>
    <x v="7"/>
    <x v="2"/>
    <x v="1"/>
    <x v="2"/>
    <x v="49"/>
    <x v="590"/>
    <x v="1083"/>
    <x v="1311"/>
    <n v="0.54369936698041954"/>
  </r>
  <r>
    <x v="10"/>
    <x v="8"/>
    <x v="2"/>
    <x v="1"/>
    <x v="2"/>
    <x v="159"/>
    <x v="23"/>
    <x v="1084"/>
    <x v="1312"/>
    <n v="0.52450734628861828"/>
  </r>
  <r>
    <x v="10"/>
    <x v="8"/>
    <x v="2"/>
    <x v="1"/>
    <x v="2"/>
    <x v="122"/>
    <x v="603"/>
    <x v="1085"/>
    <x v="1313"/>
    <n v="0.53048088608544208"/>
  </r>
  <r>
    <x v="10"/>
    <x v="8"/>
    <x v="2"/>
    <x v="0"/>
    <x v="3"/>
    <x v="73"/>
    <x v="5"/>
    <x v="1086"/>
    <x v="1314"/>
    <n v="0.50447112735036004"/>
  </r>
  <r>
    <x v="10"/>
    <x v="9"/>
    <x v="2"/>
    <x v="0"/>
    <x v="3"/>
    <x v="68"/>
    <x v="695"/>
    <x v="1054"/>
    <x v="1275"/>
    <n v="0.50390849930664516"/>
  </r>
  <r>
    <x v="10"/>
    <x v="10"/>
    <x v="2"/>
    <x v="1"/>
    <x v="2"/>
    <x v="36"/>
    <x v="319"/>
    <x v="1087"/>
    <x v="1315"/>
    <n v="0.53015945535890652"/>
  </r>
  <r>
    <x v="10"/>
    <x v="10"/>
    <x v="2"/>
    <x v="1"/>
    <x v="1"/>
    <x v="40"/>
    <x v="706"/>
    <x v="1088"/>
    <x v="1316"/>
    <n v="0.50643035292006311"/>
  </r>
  <r>
    <x v="10"/>
    <x v="10"/>
    <x v="2"/>
    <x v="1"/>
    <x v="1"/>
    <x v="107"/>
    <x v="106"/>
    <x v="1089"/>
    <x v="1317"/>
    <n v="0.50651260892587002"/>
  </r>
  <r>
    <x v="10"/>
    <x v="10"/>
    <x v="2"/>
    <x v="1"/>
    <x v="1"/>
    <x v="49"/>
    <x v="618"/>
    <x v="1090"/>
    <x v="1318"/>
    <n v="0.51462442932197472"/>
  </r>
  <r>
    <x v="10"/>
    <x v="10"/>
    <x v="2"/>
    <x v="0"/>
    <x v="3"/>
    <x v="127"/>
    <x v="666"/>
    <x v="992"/>
    <x v="1199"/>
    <n v="0.51440036855195803"/>
  </r>
  <r>
    <x v="10"/>
    <x v="7"/>
    <x v="3"/>
    <x v="1"/>
    <x v="2"/>
    <x v="27"/>
    <x v="627"/>
    <x v="1091"/>
    <x v="1319"/>
    <n v="0.53403900813194338"/>
  </r>
  <r>
    <x v="10"/>
    <x v="7"/>
    <x v="3"/>
    <x v="0"/>
    <x v="3"/>
    <x v="10"/>
    <x v="586"/>
    <x v="1092"/>
    <x v="1320"/>
    <n v="0.5216969681282303"/>
  </r>
  <r>
    <x v="10"/>
    <x v="8"/>
    <x v="3"/>
    <x v="0"/>
    <x v="0"/>
    <x v="111"/>
    <x v="147"/>
    <x v="1093"/>
    <x v="1321"/>
    <n v="0.61874476826417013"/>
  </r>
  <r>
    <x v="10"/>
    <x v="8"/>
    <x v="3"/>
    <x v="0"/>
    <x v="0"/>
    <x v="50"/>
    <x v="147"/>
    <x v="1093"/>
    <x v="1322"/>
    <n v="0.67118619342151653"/>
  </r>
  <r>
    <x v="10"/>
    <x v="8"/>
    <x v="3"/>
    <x v="1"/>
    <x v="2"/>
    <x v="0"/>
    <x v="45"/>
    <x v="765"/>
    <x v="918"/>
    <n v="0.52517959876536047"/>
  </r>
  <r>
    <x v="10"/>
    <x v="8"/>
    <x v="3"/>
    <x v="1"/>
    <x v="2"/>
    <x v="91"/>
    <x v="395"/>
    <x v="1094"/>
    <x v="1323"/>
    <n v="0.54011872291019725"/>
  </r>
  <r>
    <x v="10"/>
    <x v="8"/>
    <x v="3"/>
    <x v="1"/>
    <x v="2"/>
    <x v="14"/>
    <x v="707"/>
    <x v="1095"/>
    <x v="1324"/>
    <n v="0.52595938347883475"/>
  </r>
  <r>
    <x v="10"/>
    <x v="8"/>
    <x v="3"/>
    <x v="1"/>
    <x v="2"/>
    <x v="97"/>
    <x v="637"/>
    <x v="925"/>
    <x v="1117"/>
    <n v="0.54929260029248239"/>
  </r>
  <r>
    <x v="10"/>
    <x v="9"/>
    <x v="3"/>
    <x v="0"/>
    <x v="3"/>
    <x v="95"/>
    <x v="695"/>
    <x v="1054"/>
    <x v="1325"/>
    <n v="0.46823531303688259"/>
  </r>
  <r>
    <x v="10"/>
    <x v="9"/>
    <x v="3"/>
    <x v="0"/>
    <x v="3"/>
    <x v="8"/>
    <x v="695"/>
    <x v="1054"/>
    <x v="1326"/>
    <n v="0.54463876135537059"/>
  </r>
  <r>
    <x v="10"/>
    <x v="9"/>
    <x v="3"/>
    <x v="1"/>
    <x v="1"/>
    <x v="24"/>
    <x v="708"/>
    <x v="1096"/>
    <x v="1327"/>
    <n v="0.51395305845260764"/>
  </r>
  <r>
    <x v="10"/>
    <x v="9"/>
    <x v="3"/>
    <x v="1"/>
    <x v="1"/>
    <x v="24"/>
    <x v="693"/>
    <x v="1051"/>
    <x v="1272"/>
    <n v="0.51639073139130365"/>
  </r>
  <r>
    <x v="10"/>
    <x v="9"/>
    <x v="3"/>
    <x v="1"/>
    <x v="2"/>
    <x v="51"/>
    <x v="702"/>
    <x v="1097"/>
    <x v="1328"/>
    <n v="0.52101356976811297"/>
  </r>
  <r>
    <x v="10"/>
    <x v="9"/>
    <x v="3"/>
    <x v="1"/>
    <x v="1"/>
    <x v="137"/>
    <x v="709"/>
    <x v="1098"/>
    <x v="1329"/>
    <n v="0.512265069080173"/>
  </r>
  <r>
    <x v="10"/>
    <x v="9"/>
    <x v="3"/>
    <x v="1"/>
    <x v="1"/>
    <x v="70"/>
    <x v="27"/>
    <x v="1099"/>
    <x v="1330"/>
    <n v="0.51235742686309305"/>
  </r>
  <r>
    <x v="10"/>
    <x v="9"/>
    <x v="3"/>
    <x v="1"/>
    <x v="1"/>
    <x v="103"/>
    <x v="697"/>
    <x v="1100"/>
    <x v="1331"/>
    <n v="0.51579546523411446"/>
  </r>
  <r>
    <x v="10"/>
    <x v="9"/>
    <x v="3"/>
    <x v="1"/>
    <x v="1"/>
    <x v="154"/>
    <x v="707"/>
    <x v="47"/>
    <x v="1332"/>
    <n v="0.52206107227741805"/>
  </r>
  <r>
    <x v="10"/>
    <x v="9"/>
    <x v="3"/>
    <x v="0"/>
    <x v="0"/>
    <x v="111"/>
    <x v="61"/>
    <x v="1101"/>
    <x v="1333"/>
    <n v="0.63978485627648163"/>
  </r>
  <r>
    <x v="10"/>
    <x v="10"/>
    <x v="3"/>
    <x v="1"/>
    <x v="2"/>
    <x v="27"/>
    <x v="29"/>
    <x v="29"/>
    <x v="31"/>
    <n v="0.53473369866775144"/>
  </r>
  <r>
    <x v="10"/>
    <x v="10"/>
    <x v="3"/>
    <x v="1"/>
    <x v="1"/>
    <x v="100"/>
    <x v="53"/>
    <x v="54"/>
    <x v="63"/>
    <n v="0.51699264141773305"/>
  </r>
  <r>
    <x v="10"/>
    <x v="10"/>
    <x v="3"/>
    <x v="1"/>
    <x v="2"/>
    <x v="155"/>
    <x v="676"/>
    <x v="1102"/>
    <x v="1334"/>
    <n v="0.53026637582309677"/>
  </r>
  <r>
    <x v="10"/>
    <x v="10"/>
    <x v="3"/>
    <x v="1"/>
    <x v="2"/>
    <x v="62"/>
    <x v="710"/>
    <x v="1103"/>
    <x v="1335"/>
    <n v="0.53986224607342259"/>
  </r>
  <r>
    <x v="10"/>
    <x v="10"/>
    <x v="3"/>
    <x v="0"/>
    <x v="3"/>
    <x v="101"/>
    <x v="711"/>
    <x v="1104"/>
    <x v="1336"/>
    <n v="0.51631972977781049"/>
  </r>
  <r>
    <x v="10"/>
    <x v="10"/>
    <x v="3"/>
    <x v="1"/>
    <x v="2"/>
    <x v="116"/>
    <x v="712"/>
    <x v="1105"/>
    <x v="1337"/>
    <n v="0.55205977643030124"/>
  </r>
  <r>
    <x v="10"/>
    <x v="4"/>
    <x v="4"/>
    <x v="1"/>
    <x v="1"/>
    <x v="79"/>
    <x v="713"/>
    <x v="1106"/>
    <x v="1338"/>
    <n v="0.56782689340828874"/>
  </r>
  <r>
    <x v="10"/>
    <x v="4"/>
    <x v="4"/>
    <x v="0"/>
    <x v="0"/>
    <x v="120"/>
    <x v="714"/>
    <x v="1107"/>
    <x v="1339"/>
    <n v="0.66784865177004515"/>
  </r>
  <r>
    <x v="10"/>
    <x v="4"/>
    <x v="4"/>
    <x v="0"/>
    <x v="3"/>
    <x v="148"/>
    <x v="165"/>
    <x v="1108"/>
    <x v="1340"/>
    <n v="0.82425669708566385"/>
  </r>
  <r>
    <x v="10"/>
    <x v="4"/>
    <x v="4"/>
    <x v="1"/>
    <x v="1"/>
    <x v="126"/>
    <x v="713"/>
    <x v="1106"/>
    <x v="1341"/>
    <n v="0.62115772734398944"/>
  </r>
  <r>
    <x v="10"/>
    <x v="4"/>
    <x v="4"/>
    <x v="0"/>
    <x v="0"/>
    <x v="107"/>
    <x v="714"/>
    <x v="1107"/>
    <x v="1342"/>
    <n v="0.70836942323611829"/>
  </r>
  <r>
    <x v="10"/>
    <x v="4"/>
    <x v="4"/>
    <x v="0"/>
    <x v="3"/>
    <x v="11"/>
    <x v="165"/>
    <x v="1108"/>
    <x v="1343"/>
    <n v="0.83348998848096567"/>
  </r>
  <r>
    <x v="10"/>
    <x v="4"/>
    <x v="4"/>
    <x v="1"/>
    <x v="1"/>
    <x v="0"/>
    <x v="715"/>
    <x v="1109"/>
    <x v="1344"/>
    <n v="0.51659062438660353"/>
  </r>
  <r>
    <x v="10"/>
    <x v="4"/>
    <x v="4"/>
    <x v="1"/>
    <x v="2"/>
    <x v="29"/>
    <x v="561"/>
    <x v="1110"/>
    <x v="1345"/>
    <n v="0.53267627618745361"/>
  </r>
  <r>
    <x v="10"/>
    <x v="5"/>
    <x v="4"/>
    <x v="1"/>
    <x v="2"/>
    <x v="65"/>
    <x v="564"/>
    <x v="1111"/>
    <x v="1346"/>
    <n v="0.53639040794934967"/>
  </r>
  <r>
    <x v="10"/>
    <x v="5"/>
    <x v="4"/>
    <x v="1"/>
    <x v="1"/>
    <x v="35"/>
    <x v="665"/>
    <x v="1112"/>
    <x v="1347"/>
    <n v="0.51036281633247838"/>
  </r>
  <r>
    <x v="10"/>
    <x v="6"/>
    <x v="4"/>
    <x v="1"/>
    <x v="2"/>
    <x v="42"/>
    <x v="168"/>
    <x v="192"/>
    <x v="220"/>
    <n v="0.5232831089433384"/>
  </r>
  <r>
    <x v="10"/>
    <x v="6"/>
    <x v="4"/>
    <x v="0"/>
    <x v="3"/>
    <x v="124"/>
    <x v="716"/>
    <x v="1113"/>
    <x v="1348"/>
    <n v="0.50746841239001572"/>
  </r>
  <r>
    <x v="10"/>
    <x v="11"/>
    <x v="4"/>
    <x v="1"/>
    <x v="2"/>
    <x v="70"/>
    <x v="34"/>
    <x v="1114"/>
    <x v="1349"/>
    <n v="0.53235217452328909"/>
  </r>
  <r>
    <x v="10"/>
    <x v="11"/>
    <x v="4"/>
    <x v="0"/>
    <x v="0"/>
    <x v="126"/>
    <x v="53"/>
    <x v="1115"/>
    <x v="1350"/>
    <n v="0.62622010612283818"/>
  </r>
  <r>
    <x v="10"/>
    <x v="11"/>
    <x v="4"/>
    <x v="1"/>
    <x v="1"/>
    <x v="107"/>
    <x v="268"/>
    <x v="652"/>
    <x v="1351"/>
    <n v="0.53478746663796017"/>
  </r>
  <r>
    <x v="10"/>
    <x v="11"/>
    <x v="4"/>
    <x v="1"/>
    <x v="2"/>
    <x v="111"/>
    <x v="34"/>
    <x v="1114"/>
    <x v="1352"/>
    <n v="0.59593793143713081"/>
  </r>
  <r>
    <x v="10"/>
    <x v="11"/>
    <x v="4"/>
    <x v="0"/>
    <x v="0"/>
    <x v="12"/>
    <x v="53"/>
    <x v="1115"/>
    <x v="1353"/>
    <n v="0.67676154355949658"/>
  </r>
  <r>
    <x v="10"/>
    <x v="11"/>
    <x v="4"/>
    <x v="1"/>
    <x v="1"/>
    <x v="70"/>
    <x v="268"/>
    <x v="652"/>
    <x v="1354"/>
    <n v="0.59600668606113949"/>
  </r>
  <r>
    <x v="10"/>
    <x v="11"/>
    <x v="4"/>
    <x v="1"/>
    <x v="1"/>
    <x v="151"/>
    <x v="82"/>
    <x v="1116"/>
    <x v="1355"/>
    <n v="0.50784776010114352"/>
  </r>
  <r>
    <x v="10"/>
    <x v="11"/>
    <x v="4"/>
    <x v="1"/>
    <x v="1"/>
    <x v="11"/>
    <x v="100"/>
    <x v="111"/>
    <x v="128"/>
    <n v="0.52085816031664356"/>
  </r>
  <r>
    <x v="10"/>
    <x v="11"/>
    <x v="4"/>
    <x v="1"/>
    <x v="2"/>
    <x v="159"/>
    <x v="664"/>
    <x v="989"/>
    <x v="1196"/>
    <n v="0.54315460542720018"/>
  </r>
  <r>
    <x v="10"/>
    <x v="11"/>
    <x v="4"/>
    <x v="0"/>
    <x v="3"/>
    <x v="49"/>
    <x v="400"/>
    <x v="1117"/>
    <x v="1356"/>
    <n v="0.51913198716049802"/>
  </r>
  <r>
    <x v="10"/>
    <x v="7"/>
    <x v="5"/>
    <x v="1"/>
    <x v="2"/>
    <x v="157"/>
    <x v="633"/>
    <x v="1118"/>
    <x v="1357"/>
    <n v="0.52847848125117103"/>
  </r>
  <r>
    <x v="10"/>
    <x v="0"/>
    <x v="5"/>
    <x v="1"/>
    <x v="1"/>
    <x v="44"/>
    <x v="641"/>
    <x v="1119"/>
    <x v="1358"/>
    <n v="0.51780571671806386"/>
  </r>
  <r>
    <x v="10"/>
    <x v="0"/>
    <x v="5"/>
    <x v="1"/>
    <x v="1"/>
    <x v="32"/>
    <x v="644"/>
    <x v="1073"/>
    <x v="1301"/>
    <n v="0.51559850061927126"/>
  </r>
  <r>
    <x v="10"/>
    <x v="0"/>
    <x v="5"/>
    <x v="1"/>
    <x v="2"/>
    <x v="31"/>
    <x v="694"/>
    <x v="1052"/>
    <x v="1273"/>
    <n v="0.52931203251661141"/>
  </r>
  <r>
    <x v="10"/>
    <x v="0"/>
    <x v="5"/>
    <x v="1"/>
    <x v="2"/>
    <x v="153"/>
    <x v="717"/>
    <x v="1120"/>
    <x v="1359"/>
    <n v="0.52816940648855715"/>
  </r>
  <r>
    <x v="10"/>
    <x v="0"/>
    <x v="5"/>
    <x v="1"/>
    <x v="2"/>
    <x v="77"/>
    <x v="717"/>
    <x v="1120"/>
    <x v="1359"/>
    <n v="0.52816940648855715"/>
  </r>
  <r>
    <x v="10"/>
    <x v="0"/>
    <x v="5"/>
    <x v="1"/>
    <x v="2"/>
    <x v="121"/>
    <x v="718"/>
    <x v="1121"/>
    <x v="1360"/>
    <n v="0.52952257432470251"/>
  </r>
  <r>
    <x v="10"/>
    <x v="1"/>
    <x v="5"/>
    <x v="1"/>
    <x v="2"/>
    <x v="122"/>
    <x v="676"/>
    <x v="1102"/>
    <x v="1334"/>
    <n v="0.53026637582309677"/>
  </r>
  <r>
    <x v="10"/>
    <x v="1"/>
    <x v="5"/>
    <x v="1"/>
    <x v="1"/>
    <x v="86"/>
    <x v="649"/>
    <x v="1122"/>
    <x v="1361"/>
    <n v="0.51842356846946691"/>
  </r>
  <r>
    <x v="10"/>
    <x v="1"/>
    <x v="5"/>
    <x v="1"/>
    <x v="1"/>
    <x v="156"/>
    <x v="661"/>
    <x v="1123"/>
    <x v="1362"/>
    <n v="0.5061027053870415"/>
  </r>
  <r>
    <x v="10"/>
    <x v="1"/>
    <x v="5"/>
    <x v="1"/>
    <x v="1"/>
    <x v="40"/>
    <x v="621"/>
    <x v="959"/>
    <x v="1162"/>
    <n v="0.52559402739571459"/>
  </r>
  <r>
    <x v="10"/>
    <x v="1"/>
    <x v="5"/>
    <x v="1"/>
    <x v="1"/>
    <x v="21"/>
    <x v="719"/>
    <x v="1124"/>
    <x v="1363"/>
    <n v="0.52823769598981407"/>
  </r>
  <r>
    <x v="10"/>
    <x v="1"/>
    <x v="5"/>
    <x v="0"/>
    <x v="0"/>
    <x v="15"/>
    <x v="147"/>
    <x v="1093"/>
    <x v="1364"/>
    <n v="0.64313687594321067"/>
  </r>
  <r>
    <x v="10"/>
    <x v="2"/>
    <x v="5"/>
    <x v="1"/>
    <x v="1"/>
    <x v="40"/>
    <x v="720"/>
    <x v="1125"/>
    <x v="1365"/>
    <n v="0.51883936595212865"/>
  </r>
  <r>
    <x v="10"/>
    <x v="3"/>
    <x v="5"/>
    <x v="1"/>
    <x v="1"/>
    <x v="34"/>
    <x v="586"/>
    <x v="1126"/>
    <x v="1366"/>
    <n v="0.52184044837470711"/>
  </r>
  <r>
    <x v="10"/>
    <x v="3"/>
    <x v="5"/>
    <x v="1"/>
    <x v="1"/>
    <x v="7"/>
    <x v="545"/>
    <x v="1127"/>
    <x v="1367"/>
    <n v="0.5358159692448059"/>
  </r>
  <r>
    <x v="11"/>
    <x v="0"/>
    <x v="0"/>
    <x v="1"/>
    <x v="1"/>
    <x v="23"/>
    <x v="721"/>
    <x v="1128"/>
    <x v="1368"/>
    <n v="0.562735685143953"/>
  </r>
  <r>
    <x v="11"/>
    <x v="0"/>
    <x v="0"/>
    <x v="0"/>
    <x v="3"/>
    <x v="46"/>
    <x v="722"/>
    <x v="1129"/>
    <x v="1369"/>
    <n v="0.56572564391254188"/>
  </r>
  <r>
    <x v="11"/>
    <x v="0"/>
    <x v="0"/>
    <x v="1"/>
    <x v="1"/>
    <x v="100"/>
    <x v="157"/>
    <x v="222"/>
    <x v="1370"/>
    <n v="0.84159710348989236"/>
  </r>
  <r>
    <x v="11"/>
    <x v="1"/>
    <x v="0"/>
    <x v="0"/>
    <x v="3"/>
    <x v="50"/>
    <x v="723"/>
    <x v="1130"/>
    <x v="1371"/>
    <n v="0.49453509852216748"/>
  </r>
  <r>
    <x v="11"/>
    <x v="1"/>
    <x v="0"/>
    <x v="0"/>
    <x v="0"/>
    <x v="53"/>
    <x v="253"/>
    <x v="1131"/>
    <x v="1372"/>
    <n v="0.76742521826248744"/>
  </r>
  <r>
    <x v="11"/>
    <x v="1"/>
    <x v="0"/>
    <x v="1"/>
    <x v="2"/>
    <x v="26"/>
    <x v="724"/>
    <x v="1132"/>
    <x v="1373"/>
    <n v="0.72823755221858422"/>
  </r>
  <r>
    <x v="11"/>
    <x v="2"/>
    <x v="0"/>
    <x v="1"/>
    <x v="1"/>
    <x v="4"/>
    <x v="560"/>
    <x v="800"/>
    <x v="1374"/>
    <n v="0.47454149537734619"/>
  </r>
  <r>
    <x v="11"/>
    <x v="2"/>
    <x v="0"/>
    <x v="1"/>
    <x v="2"/>
    <x v="155"/>
    <x v="603"/>
    <x v="1085"/>
    <x v="1375"/>
    <n v="0.49637944078185547"/>
  </r>
  <r>
    <x v="11"/>
    <x v="2"/>
    <x v="0"/>
    <x v="0"/>
    <x v="0"/>
    <x v="21"/>
    <x v="719"/>
    <x v="1133"/>
    <x v="1376"/>
    <n v="0.63823177749717852"/>
  </r>
  <r>
    <x v="11"/>
    <x v="2"/>
    <x v="0"/>
    <x v="1"/>
    <x v="1"/>
    <x v="59"/>
    <x v="424"/>
    <x v="794"/>
    <x v="1377"/>
    <n v="0.53690488709943962"/>
  </r>
  <r>
    <x v="11"/>
    <x v="2"/>
    <x v="0"/>
    <x v="1"/>
    <x v="1"/>
    <x v="2"/>
    <x v="650"/>
    <x v="955"/>
    <x v="1378"/>
    <n v="0.53834447565472177"/>
  </r>
  <r>
    <x v="11"/>
    <x v="2"/>
    <x v="0"/>
    <x v="1"/>
    <x v="2"/>
    <x v="116"/>
    <x v="725"/>
    <x v="1134"/>
    <x v="1379"/>
    <n v="0.55641672257825692"/>
  </r>
  <r>
    <x v="11"/>
    <x v="2"/>
    <x v="0"/>
    <x v="0"/>
    <x v="0"/>
    <x v="21"/>
    <x v="667"/>
    <x v="1135"/>
    <x v="1380"/>
    <n v="0.64722856418061903"/>
  </r>
  <r>
    <x v="11"/>
    <x v="2"/>
    <x v="0"/>
    <x v="0"/>
    <x v="3"/>
    <x v="57"/>
    <x v="584"/>
    <x v="1136"/>
    <x v="1381"/>
    <n v="0.54136061414998926"/>
  </r>
  <r>
    <x v="11"/>
    <x v="2"/>
    <x v="0"/>
    <x v="1"/>
    <x v="1"/>
    <x v="59"/>
    <x v="405"/>
    <x v="543"/>
    <x v="1382"/>
    <n v="0.58858209783327142"/>
  </r>
  <r>
    <x v="11"/>
    <x v="2"/>
    <x v="0"/>
    <x v="1"/>
    <x v="1"/>
    <x v="4"/>
    <x v="227"/>
    <x v="1137"/>
    <x v="1383"/>
    <n v="0.81881974002070634"/>
  </r>
  <r>
    <x v="11"/>
    <x v="9"/>
    <x v="0"/>
    <x v="1"/>
    <x v="2"/>
    <x v="14"/>
    <x v="726"/>
    <x v="1138"/>
    <x v="1384"/>
    <n v="0.49231687304192157"/>
  </r>
  <r>
    <x v="11"/>
    <x v="3"/>
    <x v="0"/>
    <x v="1"/>
    <x v="1"/>
    <x v="154"/>
    <x v="727"/>
    <x v="1139"/>
    <x v="1385"/>
    <n v="0.502080923802672"/>
  </r>
  <r>
    <x v="11"/>
    <x v="3"/>
    <x v="0"/>
    <x v="0"/>
    <x v="3"/>
    <x v="25"/>
    <x v="154"/>
    <x v="1140"/>
    <x v="1386"/>
    <n v="0.4927139215462466"/>
  </r>
  <r>
    <x v="11"/>
    <x v="3"/>
    <x v="0"/>
    <x v="0"/>
    <x v="0"/>
    <x v="76"/>
    <x v="632"/>
    <x v="1141"/>
    <x v="1387"/>
    <n v="0.64238324244306899"/>
  </r>
  <r>
    <x v="11"/>
    <x v="3"/>
    <x v="0"/>
    <x v="0"/>
    <x v="0"/>
    <x v="53"/>
    <x v="545"/>
    <x v="1142"/>
    <x v="1388"/>
    <n v="0.64620459707673472"/>
  </r>
  <r>
    <x v="11"/>
    <x v="3"/>
    <x v="0"/>
    <x v="0"/>
    <x v="0"/>
    <x v="53"/>
    <x v="371"/>
    <x v="1143"/>
    <x v="1389"/>
    <n v="0.6475237300925375"/>
  </r>
  <r>
    <x v="11"/>
    <x v="3"/>
    <x v="0"/>
    <x v="0"/>
    <x v="3"/>
    <x v="128"/>
    <x v="527"/>
    <x v="740"/>
    <x v="888"/>
    <n v="0.53932916317785551"/>
  </r>
  <r>
    <x v="11"/>
    <x v="3"/>
    <x v="0"/>
    <x v="0"/>
    <x v="3"/>
    <x v="33"/>
    <x v="102"/>
    <x v="1144"/>
    <x v="1390"/>
    <n v="0.54661996735582152"/>
  </r>
  <r>
    <x v="11"/>
    <x v="3"/>
    <x v="0"/>
    <x v="1"/>
    <x v="2"/>
    <x v="14"/>
    <x v="346"/>
    <x v="1145"/>
    <x v="1391"/>
    <n v="0.59938986837770869"/>
  </r>
  <r>
    <x v="11"/>
    <x v="3"/>
    <x v="0"/>
    <x v="1"/>
    <x v="1"/>
    <x v="17"/>
    <x v="460"/>
    <x v="626"/>
    <x v="1392"/>
    <n v="0.64399796996745973"/>
  </r>
  <r>
    <x v="11"/>
    <x v="3"/>
    <x v="0"/>
    <x v="0"/>
    <x v="0"/>
    <x v="53"/>
    <x v="85"/>
    <x v="92"/>
    <x v="1393"/>
    <n v="0.90099115877807034"/>
  </r>
  <r>
    <x v="11"/>
    <x v="4"/>
    <x v="1"/>
    <x v="1"/>
    <x v="1"/>
    <x v="86"/>
    <x v="555"/>
    <x v="1146"/>
    <x v="1394"/>
    <n v="0.50558364906151798"/>
  </r>
  <r>
    <x v="11"/>
    <x v="4"/>
    <x v="1"/>
    <x v="0"/>
    <x v="0"/>
    <x v="81"/>
    <x v="628"/>
    <x v="908"/>
    <x v="1395"/>
    <n v="0.63273318087957942"/>
  </r>
  <r>
    <x v="11"/>
    <x v="4"/>
    <x v="1"/>
    <x v="0"/>
    <x v="3"/>
    <x v="36"/>
    <x v="405"/>
    <x v="1147"/>
    <x v="1396"/>
    <n v="0.59950828638335607"/>
  </r>
  <r>
    <x v="11"/>
    <x v="5"/>
    <x v="1"/>
    <x v="1"/>
    <x v="1"/>
    <x v="146"/>
    <x v="728"/>
    <x v="1148"/>
    <x v="1397"/>
    <n v="0.47193163151839107"/>
  </r>
  <r>
    <x v="11"/>
    <x v="5"/>
    <x v="1"/>
    <x v="1"/>
    <x v="2"/>
    <x v="118"/>
    <x v="605"/>
    <x v="1149"/>
    <x v="1398"/>
    <n v="0.55669482001552495"/>
  </r>
  <r>
    <x v="11"/>
    <x v="5"/>
    <x v="1"/>
    <x v="1"/>
    <x v="1"/>
    <x v="88"/>
    <x v="729"/>
    <x v="1150"/>
    <x v="1399"/>
    <n v="0.60012455759269667"/>
  </r>
  <r>
    <x v="11"/>
    <x v="5"/>
    <x v="1"/>
    <x v="1"/>
    <x v="1"/>
    <x v="146"/>
    <x v="387"/>
    <x v="1151"/>
    <x v="1400"/>
    <n v="0.62127462952572698"/>
  </r>
  <r>
    <x v="11"/>
    <x v="5"/>
    <x v="1"/>
    <x v="0"/>
    <x v="0"/>
    <x v="90"/>
    <x v="363"/>
    <x v="1152"/>
    <x v="1401"/>
    <n v="0.72598675047535999"/>
  </r>
  <r>
    <x v="11"/>
    <x v="5"/>
    <x v="1"/>
    <x v="1"/>
    <x v="1"/>
    <x v="70"/>
    <x v="304"/>
    <x v="1153"/>
    <x v="1402"/>
    <n v="0.64889218120988745"/>
  </r>
  <r>
    <x v="11"/>
    <x v="5"/>
    <x v="1"/>
    <x v="0"/>
    <x v="0"/>
    <x v="70"/>
    <x v="460"/>
    <x v="1154"/>
    <x v="1403"/>
    <n v="0.76504592687165296"/>
  </r>
  <r>
    <x v="11"/>
    <x v="5"/>
    <x v="1"/>
    <x v="0"/>
    <x v="3"/>
    <x v="50"/>
    <x v="730"/>
    <x v="1155"/>
    <x v="1404"/>
    <n v="0.69988432874064743"/>
  </r>
  <r>
    <x v="11"/>
    <x v="5"/>
    <x v="1"/>
    <x v="0"/>
    <x v="0"/>
    <x v="76"/>
    <x v="299"/>
    <x v="382"/>
    <x v="1405"/>
    <n v="0.80333479311631228"/>
  </r>
  <r>
    <x v="11"/>
    <x v="5"/>
    <x v="1"/>
    <x v="1"/>
    <x v="1"/>
    <x v="88"/>
    <x v="308"/>
    <x v="396"/>
    <x v="1406"/>
    <n v="0.7966700440890544"/>
  </r>
  <r>
    <x v="11"/>
    <x v="6"/>
    <x v="1"/>
    <x v="0"/>
    <x v="3"/>
    <x v="58"/>
    <x v="621"/>
    <x v="894"/>
    <x v="1407"/>
    <n v="0.49346768567159716"/>
  </r>
  <r>
    <x v="11"/>
    <x v="6"/>
    <x v="1"/>
    <x v="1"/>
    <x v="2"/>
    <x v="20"/>
    <x v="731"/>
    <x v="1156"/>
    <x v="1408"/>
    <n v="0.52789465482312603"/>
  </r>
  <r>
    <x v="11"/>
    <x v="6"/>
    <x v="1"/>
    <x v="1"/>
    <x v="1"/>
    <x v="22"/>
    <x v="575"/>
    <x v="1001"/>
    <x v="1409"/>
    <n v="0.51275705423579787"/>
  </r>
  <r>
    <x v="11"/>
    <x v="6"/>
    <x v="1"/>
    <x v="0"/>
    <x v="3"/>
    <x v="129"/>
    <x v="732"/>
    <x v="1157"/>
    <x v="1410"/>
    <n v="0.56930460148677897"/>
  </r>
  <r>
    <x v="11"/>
    <x v="6"/>
    <x v="1"/>
    <x v="0"/>
    <x v="0"/>
    <x v="81"/>
    <x v="215"/>
    <x v="1158"/>
    <x v="1411"/>
    <n v="0.81551760489141889"/>
  </r>
  <r>
    <x v="11"/>
    <x v="6"/>
    <x v="1"/>
    <x v="0"/>
    <x v="0"/>
    <x v="6"/>
    <x v="16"/>
    <x v="1159"/>
    <x v="1412"/>
    <n v="0.99019530943603418"/>
  </r>
  <r>
    <x v="11"/>
    <x v="2"/>
    <x v="1"/>
    <x v="1"/>
    <x v="2"/>
    <x v="62"/>
    <x v="638"/>
    <x v="928"/>
    <x v="1413"/>
    <n v="0.52462047211077545"/>
  </r>
  <r>
    <x v="11"/>
    <x v="11"/>
    <x v="1"/>
    <x v="0"/>
    <x v="1"/>
    <x v="96"/>
    <x v="552"/>
    <x v="1160"/>
    <x v="1414"/>
    <n v="0.47945687368564305"/>
  </r>
  <r>
    <x v="11"/>
    <x v="11"/>
    <x v="1"/>
    <x v="0"/>
    <x v="3"/>
    <x v="117"/>
    <x v="733"/>
    <x v="1161"/>
    <x v="1415"/>
    <n v="0.50344829921147871"/>
  </r>
  <r>
    <x v="11"/>
    <x v="11"/>
    <x v="1"/>
    <x v="1"/>
    <x v="2"/>
    <x v="28"/>
    <x v="284"/>
    <x v="1162"/>
    <x v="1416"/>
    <n v="0.56920237343144175"/>
  </r>
  <r>
    <x v="11"/>
    <x v="11"/>
    <x v="1"/>
    <x v="1"/>
    <x v="2"/>
    <x v="91"/>
    <x v="734"/>
    <x v="1163"/>
    <x v="1417"/>
    <n v="0.64316667523080351"/>
  </r>
  <r>
    <x v="11"/>
    <x v="7"/>
    <x v="2"/>
    <x v="1"/>
    <x v="1"/>
    <x v="7"/>
    <x v="735"/>
    <x v="1164"/>
    <x v="1418"/>
    <n v="0.49755951172581797"/>
  </r>
  <r>
    <x v="11"/>
    <x v="7"/>
    <x v="2"/>
    <x v="0"/>
    <x v="3"/>
    <x v="69"/>
    <x v="437"/>
    <x v="591"/>
    <x v="1419"/>
    <n v="0.53709094009182912"/>
  </r>
  <r>
    <x v="11"/>
    <x v="7"/>
    <x v="2"/>
    <x v="1"/>
    <x v="2"/>
    <x v="106"/>
    <x v="736"/>
    <x v="1165"/>
    <x v="1420"/>
    <n v="0.59480388305931209"/>
  </r>
  <r>
    <x v="11"/>
    <x v="7"/>
    <x v="2"/>
    <x v="1"/>
    <x v="1"/>
    <x v="44"/>
    <x v="508"/>
    <x v="705"/>
    <x v="1421"/>
    <n v="0.59504083059394008"/>
  </r>
  <r>
    <x v="11"/>
    <x v="7"/>
    <x v="2"/>
    <x v="0"/>
    <x v="3"/>
    <x v="148"/>
    <x v="737"/>
    <x v="1166"/>
    <x v="1422"/>
    <n v="0.75198032638790135"/>
  </r>
  <r>
    <x v="11"/>
    <x v="7"/>
    <x v="2"/>
    <x v="1"/>
    <x v="2"/>
    <x v="109"/>
    <x v="164"/>
    <x v="188"/>
    <x v="1423"/>
    <n v="0.77908989896379754"/>
  </r>
  <r>
    <x v="11"/>
    <x v="7"/>
    <x v="2"/>
    <x v="1"/>
    <x v="1"/>
    <x v="0"/>
    <x v="156"/>
    <x v="1167"/>
    <x v="1424"/>
    <n v="0.84331001907530201"/>
  </r>
  <r>
    <x v="11"/>
    <x v="8"/>
    <x v="2"/>
    <x v="1"/>
    <x v="2"/>
    <x v="95"/>
    <x v="647"/>
    <x v="986"/>
    <x v="1190"/>
    <n v="0.47984389256291915"/>
  </r>
  <r>
    <x v="11"/>
    <x v="8"/>
    <x v="2"/>
    <x v="1"/>
    <x v="2"/>
    <x v="159"/>
    <x v="623"/>
    <x v="1168"/>
    <x v="1425"/>
    <n v="0.49552000858441475"/>
  </r>
  <r>
    <x v="11"/>
    <x v="8"/>
    <x v="2"/>
    <x v="1"/>
    <x v="2"/>
    <x v="95"/>
    <x v="558"/>
    <x v="1066"/>
    <x v="1426"/>
    <n v="0.5101601885786059"/>
  </r>
  <r>
    <x v="11"/>
    <x v="8"/>
    <x v="2"/>
    <x v="0"/>
    <x v="3"/>
    <x v="33"/>
    <x v="620"/>
    <x v="929"/>
    <x v="1427"/>
    <n v="0.49671349903452933"/>
  </r>
  <r>
    <x v="11"/>
    <x v="8"/>
    <x v="2"/>
    <x v="0"/>
    <x v="0"/>
    <x v="33"/>
    <x v="570"/>
    <x v="816"/>
    <x v="982"/>
    <n v="0.62242139424824683"/>
  </r>
  <r>
    <x v="11"/>
    <x v="8"/>
    <x v="2"/>
    <x v="0"/>
    <x v="3"/>
    <x v="144"/>
    <x v="738"/>
    <x v="1169"/>
    <x v="1428"/>
    <n v="0.50413540607885998"/>
  </r>
  <r>
    <x v="11"/>
    <x v="8"/>
    <x v="2"/>
    <x v="1"/>
    <x v="2"/>
    <x v="36"/>
    <x v="306"/>
    <x v="494"/>
    <x v="1429"/>
    <n v="0.62876774486290266"/>
  </r>
  <r>
    <x v="11"/>
    <x v="8"/>
    <x v="2"/>
    <x v="0"/>
    <x v="3"/>
    <x v="144"/>
    <x v="739"/>
    <x v="1170"/>
    <x v="1430"/>
    <n v="0.64086037346690727"/>
  </r>
  <r>
    <x v="11"/>
    <x v="8"/>
    <x v="2"/>
    <x v="1"/>
    <x v="1"/>
    <x v="83"/>
    <x v="724"/>
    <x v="1171"/>
    <x v="1431"/>
    <n v="0.74025715536801873"/>
  </r>
  <r>
    <x v="11"/>
    <x v="9"/>
    <x v="2"/>
    <x v="0"/>
    <x v="3"/>
    <x v="78"/>
    <x v="740"/>
    <x v="1172"/>
    <x v="1432"/>
    <n v="0.60162932354169119"/>
  </r>
  <r>
    <x v="11"/>
    <x v="9"/>
    <x v="2"/>
    <x v="1"/>
    <x v="2"/>
    <x v="74"/>
    <x v="381"/>
    <x v="1173"/>
    <x v="1433"/>
    <n v="0.63838377041734651"/>
  </r>
  <r>
    <x v="11"/>
    <x v="9"/>
    <x v="2"/>
    <x v="0"/>
    <x v="3"/>
    <x v="147"/>
    <x v="741"/>
    <x v="1174"/>
    <x v="1434"/>
    <n v="0.64312658462680106"/>
  </r>
  <r>
    <x v="11"/>
    <x v="9"/>
    <x v="2"/>
    <x v="0"/>
    <x v="0"/>
    <x v="92"/>
    <x v="742"/>
    <x v="1175"/>
    <x v="1435"/>
    <n v="0.74991803333534068"/>
  </r>
  <r>
    <x v="11"/>
    <x v="10"/>
    <x v="2"/>
    <x v="1"/>
    <x v="1"/>
    <x v="11"/>
    <x v="44"/>
    <x v="1176"/>
    <x v="1436"/>
    <n v="0.50161589019209119"/>
  </r>
  <r>
    <x v="11"/>
    <x v="10"/>
    <x v="2"/>
    <x v="1"/>
    <x v="1"/>
    <x v="93"/>
    <x v="395"/>
    <x v="1177"/>
    <x v="1437"/>
    <n v="0.50607428842268065"/>
  </r>
  <r>
    <x v="11"/>
    <x v="10"/>
    <x v="2"/>
    <x v="0"/>
    <x v="3"/>
    <x v="149"/>
    <x v="365"/>
    <x v="473"/>
    <x v="1438"/>
    <n v="0.59135053345067701"/>
  </r>
  <r>
    <x v="11"/>
    <x v="10"/>
    <x v="2"/>
    <x v="0"/>
    <x v="3"/>
    <x v="144"/>
    <x v="156"/>
    <x v="179"/>
    <x v="1439"/>
    <n v="0.85641685227593567"/>
  </r>
  <r>
    <x v="11"/>
    <x v="4"/>
    <x v="3"/>
    <x v="1"/>
    <x v="2"/>
    <x v="61"/>
    <x v="94"/>
    <x v="1178"/>
    <x v="1440"/>
    <n v="0.87305633443793018"/>
  </r>
  <r>
    <x v="11"/>
    <x v="7"/>
    <x v="3"/>
    <x v="1"/>
    <x v="2"/>
    <x v="3"/>
    <x v="61"/>
    <x v="63"/>
    <x v="1441"/>
    <n v="0.47535301014426262"/>
  </r>
  <r>
    <x v="11"/>
    <x v="7"/>
    <x v="3"/>
    <x v="0"/>
    <x v="3"/>
    <x v="8"/>
    <x v="687"/>
    <x v="1179"/>
    <x v="1442"/>
    <n v="0.49196726950276271"/>
  </r>
  <r>
    <x v="11"/>
    <x v="7"/>
    <x v="3"/>
    <x v="1"/>
    <x v="2"/>
    <x v="155"/>
    <x v="743"/>
    <x v="1180"/>
    <x v="1443"/>
    <n v="0.67986130050259086"/>
  </r>
  <r>
    <x v="11"/>
    <x v="8"/>
    <x v="3"/>
    <x v="1"/>
    <x v="1"/>
    <x v="94"/>
    <x v="744"/>
    <x v="1181"/>
    <x v="1444"/>
    <n v="0.49582799298998192"/>
  </r>
  <r>
    <x v="11"/>
    <x v="8"/>
    <x v="3"/>
    <x v="0"/>
    <x v="3"/>
    <x v="7"/>
    <x v="745"/>
    <x v="1182"/>
    <x v="1445"/>
    <n v="0.53635569362197844"/>
  </r>
  <r>
    <x v="11"/>
    <x v="8"/>
    <x v="3"/>
    <x v="1"/>
    <x v="1"/>
    <x v="137"/>
    <x v="278"/>
    <x v="139"/>
    <x v="1446"/>
    <n v="0.62178621620876851"/>
  </r>
  <r>
    <x v="11"/>
    <x v="9"/>
    <x v="3"/>
    <x v="1"/>
    <x v="2"/>
    <x v="138"/>
    <x v="564"/>
    <x v="1111"/>
    <x v="1447"/>
    <n v="0.50317235080165057"/>
  </r>
  <r>
    <x v="11"/>
    <x v="9"/>
    <x v="3"/>
    <x v="1"/>
    <x v="1"/>
    <x v="19"/>
    <x v="745"/>
    <x v="1183"/>
    <x v="1448"/>
    <n v="0.53047561081645067"/>
  </r>
  <r>
    <x v="11"/>
    <x v="9"/>
    <x v="3"/>
    <x v="0"/>
    <x v="3"/>
    <x v="18"/>
    <x v="746"/>
    <x v="1184"/>
    <x v="1449"/>
    <n v="0.54265085568657212"/>
  </r>
  <r>
    <x v="11"/>
    <x v="9"/>
    <x v="3"/>
    <x v="1"/>
    <x v="2"/>
    <x v="52"/>
    <x v="212"/>
    <x v="1185"/>
    <x v="1450"/>
    <n v="0.73691029823465448"/>
  </r>
  <r>
    <x v="11"/>
    <x v="9"/>
    <x v="3"/>
    <x v="0"/>
    <x v="3"/>
    <x v="25"/>
    <x v="158"/>
    <x v="225"/>
    <x v="1451"/>
    <n v="0.77166306090094505"/>
  </r>
  <r>
    <x v="11"/>
    <x v="9"/>
    <x v="3"/>
    <x v="0"/>
    <x v="3"/>
    <x v="18"/>
    <x v="120"/>
    <x v="1186"/>
    <x v="1452"/>
    <n v="0.79710816572434895"/>
  </r>
  <r>
    <x v="11"/>
    <x v="9"/>
    <x v="3"/>
    <x v="1"/>
    <x v="2"/>
    <x v="6"/>
    <x v="63"/>
    <x v="66"/>
    <x v="1453"/>
    <n v="0.90921520371889519"/>
  </r>
  <r>
    <x v="11"/>
    <x v="10"/>
    <x v="3"/>
    <x v="1"/>
    <x v="1"/>
    <x v="22"/>
    <x v="77"/>
    <x v="995"/>
    <x v="1454"/>
    <n v="0.50115379394597526"/>
  </r>
  <r>
    <x v="11"/>
    <x v="10"/>
    <x v="3"/>
    <x v="0"/>
    <x v="0"/>
    <x v="136"/>
    <x v="194"/>
    <x v="886"/>
    <x v="1455"/>
    <n v="0.62160760133693183"/>
  </r>
  <r>
    <x v="11"/>
    <x v="10"/>
    <x v="3"/>
    <x v="1"/>
    <x v="1"/>
    <x v="98"/>
    <x v="280"/>
    <x v="799"/>
    <x v="1456"/>
    <n v="0.55907453062772616"/>
  </r>
  <r>
    <x v="11"/>
    <x v="10"/>
    <x v="3"/>
    <x v="1"/>
    <x v="1"/>
    <x v="13"/>
    <x v="292"/>
    <x v="1187"/>
    <x v="1457"/>
    <n v="0.60588095065349656"/>
  </r>
  <r>
    <x v="11"/>
    <x v="10"/>
    <x v="3"/>
    <x v="0"/>
    <x v="0"/>
    <x v="6"/>
    <x v="367"/>
    <x v="476"/>
    <x v="1458"/>
    <n v="0.7025458812791342"/>
  </r>
  <r>
    <x v="11"/>
    <x v="10"/>
    <x v="3"/>
    <x v="1"/>
    <x v="1"/>
    <x v="139"/>
    <x v="217"/>
    <x v="1188"/>
    <x v="1459"/>
    <n v="0.639264257650769"/>
  </r>
  <r>
    <x v="11"/>
    <x v="10"/>
    <x v="3"/>
    <x v="0"/>
    <x v="0"/>
    <x v="56"/>
    <x v="138"/>
    <x v="1189"/>
    <x v="1460"/>
    <n v="0.88254279527719903"/>
  </r>
  <r>
    <x v="11"/>
    <x v="4"/>
    <x v="4"/>
    <x v="1"/>
    <x v="2"/>
    <x v="31"/>
    <x v="666"/>
    <x v="1190"/>
    <x v="1461"/>
    <n v="0.48435740990396237"/>
  </r>
  <r>
    <x v="11"/>
    <x v="4"/>
    <x v="4"/>
    <x v="0"/>
    <x v="0"/>
    <x v="143"/>
    <x v="611"/>
    <x v="1191"/>
    <x v="1462"/>
    <n v="0.62787223987277796"/>
  </r>
  <r>
    <x v="11"/>
    <x v="4"/>
    <x v="4"/>
    <x v="1"/>
    <x v="2"/>
    <x v="153"/>
    <x v="492"/>
    <x v="1192"/>
    <x v="1463"/>
    <n v="0.5489630697571255"/>
  </r>
  <r>
    <x v="11"/>
    <x v="4"/>
    <x v="4"/>
    <x v="1"/>
    <x v="1"/>
    <x v="1"/>
    <x v="747"/>
    <x v="821"/>
    <x v="1464"/>
    <n v="0.54382407985028081"/>
  </r>
  <r>
    <x v="11"/>
    <x v="4"/>
    <x v="4"/>
    <x v="1"/>
    <x v="1"/>
    <x v="1"/>
    <x v="225"/>
    <x v="1193"/>
    <x v="1465"/>
    <n v="0.62076500332156603"/>
  </r>
  <r>
    <x v="11"/>
    <x v="4"/>
    <x v="4"/>
    <x v="0"/>
    <x v="3"/>
    <x v="148"/>
    <x v="283"/>
    <x v="360"/>
    <x v="1466"/>
    <n v="0.64776108161036428"/>
  </r>
  <r>
    <x v="11"/>
    <x v="4"/>
    <x v="4"/>
    <x v="0"/>
    <x v="3"/>
    <x v="148"/>
    <x v="616"/>
    <x v="882"/>
    <x v="1061"/>
    <n v="0.73883245029893552"/>
  </r>
  <r>
    <x v="11"/>
    <x v="4"/>
    <x v="4"/>
    <x v="0"/>
    <x v="3"/>
    <x v="105"/>
    <x v="748"/>
    <x v="1194"/>
    <x v="1467"/>
    <n v="0.96009224907249568"/>
  </r>
  <r>
    <x v="11"/>
    <x v="5"/>
    <x v="4"/>
    <x v="1"/>
    <x v="1"/>
    <x v="34"/>
    <x v="711"/>
    <x v="1195"/>
    <x v="1468"/>
    <n v="0.4821858279122373"/>
  </r>
  <r>
    <x v="11"/>
    <x v="5"/>
    <x v="4"/>
    <x v="0"/>
    <x v="0"/>
    <x v="92"/>
    <x v="706"/>
    <x v="1196"/>
    <x v="1469"/>
    <n v="0.61473584987566121"/>
  </r>
  <r>
    <x v="11"/>
    <x v="5"/>
    <x v="4"/>
    <x v="0"/>
    <x v="3"/>
    <x v="104"/>
    <x v="452"/>
    <x v="1197"/>
    <x v="1470"/>
    <n v="0.51773518396122498"/>
  </r>
  <r>
    <x v="11"/>
    <x v="5"/>
    <x v="4"/>
    <x v="1"/>
    <x v="2"/>
    <x v="77"/>
    <x v="313"/>
    <x v="1198"/>
    <x v="1471"/>
    <n v="0.6309663920491696"/>
  </r>
  <r>
    <x v="11"/>
    <x v="11"/>
    <x v="4"/>
    <x v="1"/>
    <x v="1"/>
    <x v="45"/>
    <x v="715"/>
    <x v="1109"/>
    <x v="1472"/>
    <n v="0.48160744792564608"/>
  </r>
  <r>
    <x v="11"/>
    <x v="11"/>
    <x v="4"/>
    <x v="1"/>
    <x v="2"/>
    <x v="42"/>
    <x v="749"/>
    <x v="1199"/>
    <x v="1473"/>
    <n v="0.51493122371890809"/>
  </r>
  <r>
    <x v="11"/>
    <x v="11"/>
    <x v="4"/>
    <x v="0"/>
    <x v="3"/>
    <x v="127"/>
    <x v="100"/>
    <x v="1200"/>
    <x v="1474"/>
    <n v="0.48735063208549928"/>
  </r>
  <r>
    <x v="11"/>
    <x v="11"/>
    <x v="4"/>
    <x v="1"/>
    <x v="1"/>
    <x v="123"/>
    <x v="427"/>
    <x v="1201"/>
    <x v="1475"/>
    <n v="0.514201772633613"/>
  </r>
  <r>
    <x v="11"/>
    <x v="0"/>
    <x v="5"/>
    <x v="1"/>
    <x v="2"/>
    <x v="74"/>
    <x v="744"/>
    <x v="1202"/>
    <x v="1476"/>
    <n v="0.49826333079824059"/>
  </r>
  <r>
    <x v="11"/>
    <x v="0"/>
    <x v="5"/>
    <x v="1"/>
    <x v="1"/>
    <x v="34"/>
    <x v="100"/>
    <x v="111"/>
    <x v="1477"/>
    <n v="0.48651186266821167"/>
  </r>
  <r>
    <x v="11"/>
    <x v="0"/>
    <x v="5"/>
    <x v="1"/>
    <x v="2"/>
    <x v="7"/>
    <x v="727"/>
    <x v="1203"/>
    <x v="1478"/>
    <n v="0.50386611674606618"/>
  </r>
  <r>
    <x v="11"/>
    <x v="0"/>
    <x v="5"/>
    <x v="0"/>
    <x v="3"/>
    <x v="105"/>
    <x v="560"/>
    <x v="1204"/>
    <x v="1479"/>
    <n v="0.47381984794208065"/>
  </r>
  <r>
    <x v="11"/>
    <x v="0"/>
    <x v="5"/>
    <x v="1"/>
    <x v="1"/>
    <x v="43"/>
    <x v="633"/>
    <x v="1205"/>
    <x v="1480"/>
    <n v="0.49114329461012235"/>
  </r>
  <r>
    <x v="11"/>
    <x v="0"/>
    <x v="5"/>
    <x v="1"/>
    <x v="2"/>
    <x v="74"/>
    <x v="60"/>
    <x v="1206"/>
    <x v="1481"/>
    <n v="0.52809175045592405"/>
  </r>
  <r>
    <x v="11"/>
    <x v="0"/>
    <x v="5"/>
    <x v="1"/>
    <x v="2"/>
    <x v="7"/>
    <x v="382"/>
    <x v="1207"/>
    <x v="1482"/>
    <n v="0.53090576795097189"/>
  </r>
  <r>
    <x v="11"/>
    <x v="0"/>
    <x v="5"/>
    <x v="0"/>
    <x v="0"/>
    <x v="84"/>
    <x v="750"/>
    <x v="1208"/>
    <x v="1483"/>
    <n v="0.64169710571414396"/>
  </r>
  <r>
    <x v="11"/>
    <x v="0"/>
    <x v="5"/>
    <x v="0"/>
    <x v="3"/>
    <x v="105"/>
    <x v="751"/>
    <x v="1209"/>
    <x v="1484"/>
    <n v="0.53370483767309473"/>
  </r>
  <r>
    <x v="11"/>
    <x v="0"/>
    <x v="5"/>
    <x v="0"/>
    <x v="3"/>
    <x v="68"/>
    <x v="262"/>
    <x v="809"/>
    <x v="973"/>
    <n v="0.62896792617592212"/>
  </r>
  <r>
    <x v="11"/>
    <x v="1"/>
    <x v="5"/>
    <x v="0"/>
    <x v="3"/>
    <x v="144"/>
    <x v="45"/>
    <x v="918"/>
    <x v="1485"/>
    <n v="0.48777191441261575"/>
  </r>
  <r>
    <x v="11"/>
    <x v="1"/>
    <x v="5"/>
    <x v="0"/>
    <x v="3"/>
    <x v="124"/>
    <x v="752"/>
    <x v="1210"/>
    <x v="1486"/>
    <n v="0.55046347986394206"/>
  </r>
  <r>
    <x v="11"/>
    <x v="1"/>
    <x v="5"/>
    <x v="1"/>
    <x v="2"/>
    <x v="112"/>
    <x v="753"/>
    <x v="1211"/>
    <x v="1487"/>
    <n v="0.58807532803045759"/>
  </r>
  <r>
    <x v="11"/>
    <x v="1"/>
    <x v="5"/>
    <x v="0"/>
    <x v="3"/>
    <x v="33"/>
    <x v="369"/>
    <x v="1212"/>
    <x v="1488"/>
    <n v="0.5607103842475285"/>
  </r>
  <r>
    <x v="11"/>
    <x v="1"/>
    <x v="5"/>
    <x v="1"/>
    <x v="2"/>
    <x v="114"/>
    <x v="70"/>
    <x v="1213"/>
    <x v="1489"/>
    <n v="0.60110551458384442"/>
  </r>
  <r>
    <x v="11"/>
    <x v="1"/>
    <x v="5"/>
    <x v="1"/>
    <x v="2"/>
    <x v="38"/>
    <x v="179"/>
    <x v="1214"/>
    <x v="1490"/>
    <n v="0.74027369109336316"/>
  </r>
  <r>
    <x v="11"/>
    <x v="1"/>
    <x v="5"/>
    <x v="1"/>
    <x v="2"/>
    <x v="72"/>
    <x v="176"/>
    <x v="1215"/>
    <x v="1491"/>
    <n v="0.85091484762687619"/>
  </r>
  <r>
    <x v="11"/>
    <x v="1"/>
    <x v="5"/>
    <x v="1"/>
    <x v="1"/>
    <x v="107"/>
    <x v="754"/>
    <x v="1216"/>
    <x v="1492"/>
    <n v="0.87439343839910677"/>
  </r>
  <r>
    <x v="11"/>
    <x v="2"/>
    <x v="5"/>
    <x v="1"/>
    <x v="1"/>
    <x v="37"/>
    <x v="613"/>
    <x v="879"/>
    <x v="1493"/>
    <n v="0.51986399975495456"/>
  </r>
  <r>
    <x v="11"/>
    <x v="2"/>
    <x v="5"/>
    <x v="0"/>
    <x v="0"/>
    <x v="145"/>
    <x v="91"/>
    <x v="1217"/>
    <x v="1494"/>
    <n v="0.63025806406284035"/>
  </r>
  <r>
    <x v="11"/>
    <x v="2"/>
    <x v="5"/>
    <x v="0"/>
    <x v="0"/>
    <x v="110"/>
    <x v="575"/>
    <x v="1218"/>
    <x v="1495"/>
    <n v="0.65448801878753871"/>
  </r>
  <r>
    <x v="11"/>
    <x v="2"/>
    <x v="5"/>
    <x v="0"/>
    <x v="3"/>
    <x v="0"/>
    <x v="282"/>
    <x v="1219"/>
    <x v="1496"/>
    <n v="0.64198930428567913"/>
  </r>
  <r>
    <x v="11"/>
    <x v="2"/>
    <x v="5"/>
    <x v="1"/>
    <x v="1"/>
    <x v="45"/>
    <x v="141"/>
    <x v="159"/>
    <x v="1497"/>
    <n v="0.99701389534034957"/>
  </r>
  <r>
    <x v="11"/>
    <x v="3"/>
    <x v="5"/>
    <x v="1"/>
    <x v="1"/>
    <x v="76"/>
    <x v="112"/>
    <x v="1220"/>
    <x v="1498"/>
    <n v="0.47134549800682074"/>
  </r>
  <r>
    <x v="11"/>
    <x v="3"/>
    <x v="5"/>
    <x v="0"/>
    <x v="3"/>
    <x v="68"/>
    <x v="367"/>
    <x v="1221"/>
    <x v="1499"/>
    <n v="0.57680543012788765"/>
  </r>
  <r>
    <x v="11"/>
    <x v="3"/>
    <x v="5"/>
    <x v="1"/>
    <x v="1"/>
    <x v="85"/>
    <x v="254"/>
    <x v="455"/>
    <x v="1500"/>
    <n v="0.63868343628755286"/>
  </r>
  <r>
    <x v="12"/>
    <x v="0"/>
    <x v="0"/>
    <x v="1"/>
    <x v="2"/>
    <x v="11"/>
    <x v="100"/>
    <x v="1222"/>
    <x v="1501"/>
    <n v="0.48994176232892228"/>
  </r>
  <r>
    <x v="12"/>
    <x v="0"/>
    <x v="0"/>
    <x v="0"/>
    <x v="3"/>
    <x v="8"/>
    <x v="661"/>
    <x v="1223"/>
    <x v="1502"/>
    <n v="0.46812818356623692"/>
  </r>
  <r>
    <x v="12"/>
    <x v="0"/>
    <x v="0"/>
    <x v="0"/>
    <x v="0"/>
    <x v="58"/>
    <x v="620"/>
    <x v="893"/>
    <x v="1503"/>
    <n v="0.63810183014416388"/>
  </r>
  <r>
    <x v="12"/>
    <x v="0"/>
    <x v="0"/>
    <x v="1"/>
    <x v="1"/>
    <x v="22"/>
    <x v="297"/>
    <x v="1224"/>
    <x v="1504"/>
    <n v="0.62385239573671614"/>
  </r>
  <r>
    <x v="12"/>
    <x v="0"/>
    <x v="0"/>
    <x v="1"/>
    <x v="2"/>
    <x v="60"/>
    <x v="314"/>
    <x v="1225"/>
    <x v="1505"/>
    <n v="0.64015716027638525"/>
  </r>
  <r>
    <x v="12"/>
    <x v="0"/>
    <x v="0"/>
    <x v="1"/>
    <x v="1"/>
    <x v="72"/>
    <x v="167"/>
    <x v="1226"/>
    <x v="1506"/>
    <n v="0.78839177750906897"/>
  </r>
  <r>
    <x v="12"/>
    <x v="1"/>
    <x v="0"/>
    <x v="0"/>
    <x v="3"/>
    <x v="25"/>
    <x v="755"/>
    <x v="1227"/>
    <x v="1507"/>
    <n v="0.52185012764679384"/>
  </r>
  <r>
    <x v="12"/>
    <x v="1"/>
    <x v="0"/>
    <x v="1"/>
    <x v="1"/>
    <x v="134"/>
    <x v="235"/>
    <x v="295"/>
    <x v="1508"/>
    <n v="0.71808107560604129"/>
  </r>
  <r>
    <x v="12"/>
    <x v="1"/>
    <x v="0"/>
    <x v="1"/>
    <x v="1"/>
    <x v="103"/>
    <x v="326"/>
    <x v="1228"/>
    <x v="1509"/>
    <n v="0.72584316159735152"/>
  </r>
  <r>
    <x v="12"/>
    <x v="2"/>
    <x v="0"/>
    <x v="1"/>
    <x v="1"/>
    <x v="98"/>
    <x v="670"/>
    <x v="1229"/>
    <x v="1510"/>
    <n v="0.47332257725944671"/>
  </r>
  <r>
    <x v="12"/>
    <x v="2"/>
    <x v="0"/>
    <x v="0"/>
    <x v="3"/>
    <x v="57"/>
    <x v="652"/>
    <x v="961"/>
    <x v="1203"/>
    <n v="0.4728952003217351"/>
  </r>
  <r>
    <x v="12"/>
    <x v="2"/>
    <x v="0"/>
    <x v="1"/>
    <x v="2"/>
    <x v="155"/>
    <x v="756"/>
    <x v="1230"/>
    <x v="1511"/>
    <n v="0.51526138129342214"/>
  </r>
  <r>
    <x v="12"/>
    <x v="2"/>
    <x v="0"/>
    <x v="0"/>
    <x v="0"/>
    <x v="0"/>
    <x v="728"/>
    <x v="1231"/>
    <x v="1512"/>
    <n v="0.616659890253627"/>
  </r>
  <r>
    <x v="12"/>
    <x v="2"/>
    <x v="0"/>
    <x v="1"/>
    <x v="1"/>
    <x v="98"/>
    <x v="651"/>
    <x v="974"/>
    <x v="1513"/>
    <n v="0.50790104053247997"/>
  </r>
  <r>
    <x v="12"/>
    <x v="2"/>
    <x v="0"/>
    <x v="0"/>
    <x v="3"/>
    <x v="99"/>
    <x v="446"/>
    <x v="605"/>
    <x v="1514"/>
    <n v="0.56381908162280636"/>
  </r>
  <r>
    <x v="12"/>
    <x v="2"/>
    <x v="0"/>
    <x v="0"/>
    <x v="3"/>
    <x v="57"/>
    <x v="757"/>
    <x v="1232"/>
    <x v="1515"/>
    <n v="0.59414800632647968"/>
  </r>
  <r>
    <x v="12"/>
    <x v="2"/>
    <x v="0"/>
    <x v="0"/>
    <x v="3"/>
    <x v="99"/>
    <x v="266"/>
    <x v="1233"/>
    <x v="1516"/>
    <n v="0.70229997715498504"/>
  </r>
  <r>
    <x v="12"/>
    <x v="2"/>
    <x v="0"/>
    <x v="1"/>
    <x v="2"/>
    <x v="155"/>
    <x v="198"/>
    <x v="240"/>
    <x v="467"/>
    <n v="0.72929878601195874"/>
  </r>
  <r>
    <x v="12"/>
    <x v="2"/>
    <x v="0"/>
    <x v="1"/>
    <x v="2"/>
    <x v="27"/>
    <x v="758"/>
    <x v="1234"/>
    <x v="1517"/>
    <n v="0.76184822400316621"/>
  </r>
  <r>
    <x v="12"/>
    <x v="3"/>
    <x v="0"/>
    <x v="1"/>
    <x v="2"/>
    <x v="26"/>
    <x v="173"/>
    <x v="199"/>
    <x v="1518"/>
    <n v="0.49243244454068263"/>
  </r>
  <r>
    <x v="12"/>
    <x v="3"/>
    <x v="0"/>
    <x v="1"/>
    <x v="1"/>
    <x v="137"/>
    <x v="582"/>
    <x v="1235"/>
    <x v="1519"/>
    <n v="0.4823021401330097"/>
  </r>
  <r>
    <x v="12"/>
    <x v="3"/>
    <x v="0"/>
    <x v="1"/>
    <x v="1"/>
    <x v="70"/>
    <x v="23"/>
    <x v="23"/>
    <x v="1520"/>
    <n v="0.48601667995836773"/>
  </r>
  <r>
    <x v="12"/>
    <x v="3"/>
    <x v="0"/>
    <x v="1"/>
    <x v="1"/>
    <x v="70"/>
    <x v="424"/>
    <x v="794"/>
    <x v="1377"/>
    <n v="0.53690488709943962"/>
  </r>
  <r>
    <x v="12"/>
    <x v="3"/>
    <x v="0"/>
    <x v="0"/>
    <x v="3"/>
    <x v="25"/>
    <x v="759"/>
    <x v="1236"/>
    <x v="1521"/>
    <n v="0.53586848625222949"/>
  </r>
  <r>
    <x v="12"/>
    <x v="3"/>
    <x v="0"/>
    <x v="1"/>
    <x v="1"/>
    <x v="137"/>
    <x v="468"/>
    <x v="638"/>
    <x v="1522"/>
    <n v="0.58548149840762054"/>
  </r>
  <r>
    <x v="12"/>
    <x v="3"/>
    <x v="0"/>
    <x v="1"/>
    <x v="2"/>
    <x v="26"/>
    <x v="760"/>
    <x v="1237"/>
    <x v="1523"/>
    <n v="0.91658869598364345"/>
  </r>
  <r>
    <x v="12"/>
    <x v="4"/>
    <x v="1"/>
    <x v="0"/>
    <x v="3"/>
    <x v="10"/>
    <x v="106"/>
    <x v="980"/>
    <x v="1524"/>
    <n v="0.46866555348514555"/>
  </r>
  <r>
    <x v="12"/>
    <x v="4"/>
    <x v="1"/>
    <x v="0"/>
    <x v="3"/>
    <x v="101"/>
    <x v="658"/>
    <x v="1238"/>
    <x v="1525"/>
    <n v="0.51713347753049554"/>
  </r>
  <r>
    <x v="12"/>
    <x v="4"/>
    <x v="1"/>
    <x v="1"/>
    <x v="2"/>
    <x v="116"/>
    <x v="556"/>
    <x v="954"/>
    <x v="1526"/>
    <n v="0.54845415542483078"/>
  </r>
  <r>
    <x v="12"/>
    <x v="4"/>
    <x v="1"/>
    <x v="0"/>
    <x v="0"/>
    <x v="58"/>
    <x v="65"/>
    <x v="69"/>
    <x v="1527"/>
    <n v="0.93223994556128387"/>
  </r>
  <r>
    <x v="12"/>
    <x v="5"/>
    <x v="1"/>
    <x v="0"/>
    <x v="3"/>
    <x v="87"/>
    <x v="432"/>
    <x v="878"/>
    <x v="1528"/>
    <n v="0.49167057756331711"/>
  </r>
  <r>
    <x v="12"/>
    <x v="5"/>
    <x v="1"/>
    <x v="0"/>
    <x v="3"/>
    <x v="128"/>
    <x v="437"/>
    <x v="591"/>
    <x v="1419"/>
    <n v="0.53709094009182912"/>
  </r>
  <r>
    <x v="12"/>
    <x v="5"/>
    <x v="1"/>
    <x v="0"/>
    <x v="3"/>
    <x v="128"/>
    <x v="443"/>
    <x v="602"/>
    <x v="1529"/>
    <n v="0.60291831828278541"/>
  </r>
  <r>
    <x v="12"/>
    <x v="5"/>
    <x v="1"/>
    <x v="1"/>
    <x v="2"/>
    <x v="118"/>
    <x v="313"/>
    <x v="1198"/>
    <x v="1471"/>
    <n v="0.6309663920491696"/>
  </r>
  <r>
    <x v="12"/>
    <x v="5"/>
    <x v="1"/>
    <x v="1"/>
    <x v="2"/>
    <x v="52"/>
    <x v="332"/>
    <x v="1239"/>
    <x v="1530"/>
    <n v="0.63548043651849884"/>
  </r>
  <r>
    <x v="12"/>
    <x v="5"/>
    <x v="1"/>
    <x v="1"/>
    <x v="1"/>
    <x v="103"/>
    <x v="322"/>
    <x v="1240"/>
    <x v="1531"/>
    <n v="0.64102109555043429"/>
  </r>
  <r>
    <x v="12"/>
    <x v="5"/>
    <x v="1"/>
    <x v="0"/>
    <x v="0"/>
    <x v="70"/>
    <x v="442"/>
    <x v="1241"/>
    <x v="1532"/>
    <n v="0.74062044877495525"/>
  </r>
  <r>
    <x v="12"/>
    <x v="5"/>
    <x v="1"/>
    <x v="1"/>
    <x v="2"/>
    <x v="91"/>
    <x v="229"/>
    <x v="1242"/>
    <x v="1533"/>
    <n v="0.69215022598755549"/>
  </r>
  <r>
    <x v="12"/>
    <x v="5"/>
    <x v="1"/>
    <x v="1"/>
    <x v="2"/>
    <x v="52"/>
    <x v="230"/>
    <x v="1243"/>
    <x v="1534"/>
    <n v="0.70547482257519445"/>
  </r>
  <r>
    <x v="12"/>
    <x v="6"/>
    <x v="1"/>
    <x v="0"/>
    <x v="3"/>
    <x v="70"/>
    <x v="28"/>
    <x v="28"/>
    <x v="1535"/>
    <n v="0.46802122552521941"/>
  </r>
  <r>
    <x v="12"/>
    <x v="6"/>
    <x v="1"/>
    <x v="1"/>
    <x v="2"/>
    <x v="11"/>
    <x v="624"/>
    <x v="1059"/>
    <x v="1536"/>
    <n v="0.50759922024658433"/>
  </r>
  <r>
    <x v="12"/>
    <x v="6"/>
    <x v="1"/>
    <x v="0"/>
    <x v="3"/>
    <x v="57"/>
    <x v="319"/>
    <x v="935"/>
    <x v="1537"/>
    <n v="0.49499696054497916"/>
  </r>
  <r>
    <x v="12"/>
    <x v="6"/>
    <x v="1"/>
    <x v="1"/>
    <x v="1"/>
    <x v="39"/>
    <x v="331"/>
    <x v="1244"/>
    <x v="1538"/>
    <n v="0.55847686599462987"/>
  </r>
  <r>
    <x v="12"/>
    <x v="6"/>
    <x v="1"/>
    <x v="1"/>
    <x v="1"/>
    <x v="23"/>
    <x v="533"/>
    <x v="824"/>
    <x v="1539"/>
    <n v="0.5636716224951519"/>
  </r>
  <r>
    <x v="12"/>
    <x v="6"/>
    <x v="1"/>
    <x v="0"/>
    <x v="3"/>
    <x v="58"/>
    <x v="131"/>
    <x v="649"/>
    <x v="1540"/>
    <n v="0.59495850947236573"/>
  </r>
  <r>
    <x v="12"/>
    <x v="6"/>
    <x v="1"/>
    <x v="1"/>
    <x v="1"/>
    <x v="22"/>
    <x v="198"/>
    <x v="1245"/>
    <x v="1541"/>
    <n v="0.74132975665836365"/>
  </r>
  <r>
    <x v="12"/>
    <x v="6"/>
    <x v="1"/>
    <x v="1"/>
    <x v="2"/>
    <x v="20"/>
    <x v="54"/>
    <x v="1246"/>
    <x v="1542"/>
    <n v="0.94271079303956118"/>
  </r>
  <r>
    <x v="12"/>
    <x v="11"/>
    <x v="1"/>
    <x v="1"/>
    <x v="1"/>
    <x v="94"/>
    <x v="698"/>
    <x v="1247"/>
    <x v="1543"/>
    <n v="0.46981089625936934"/>
  </r>
  <r>
    <x v="12"/>
    <x v="11"/>
    <x v="1"/>
    <x v="0"/>
    <x v="3"/>
    <x v="50"/>
    <x v="655"/>
    <x v="966"/>
    <x v="1544"/>
    <n v="0.48286483947122738"/>
  </r>
  <r>
    <x v="12"/>
    <x v="11"/>
    <x v="1"/>
    <x v="0"/>
    <x v="3"/>
    <x v="128"/>
    <x v="738"/>
    <x v="1169"/>
    <x v="1428"/>
    <n v="0.50413540607885998"/>
  </r>
  <r>
    <x v="12"/>
    <x v="11"/>
    <x v="1"/>
    <x v="1"/>
    <x v="2"/>
    <x v="51"/>
    <x v="1"/>
    <x v="1248"/>
    <x v="1545"/>
    <n v="0.88602628653632376"/>
  </r>
  <r>
    <x v="12"/>
    <x v="4"/>
    <x v="2"/>
    <x v="1"/>
    <x v="2"/>
    <x v="65"/>
    <x v="526"/>
    <x v="831"/>
    <x v="1546"/>
    <n v="0.52633608390529807"/>
  </r>
  <r>
    <x v="12"/>
    <x v="7"/>
    <x v="2"/>
    <x v="1"/>
    <x v="2"/>
    <x v="65"/>
    <x v="53"/>
    <x v="1249"/>
    <x v="1547"/>
    <n v="0.48598473627040217"/>
  </r>
  <r>
    <x v="12"/>
    <x v="7"/>
    <x v="2"/>
    <x v="1"/>
    <x v="1"/>
    <x v="75"/>
    <x v="761"/>
    <x v="1250"/>
    <x v="1548"/>
    <n v="0.47684283290391505"/>
  </r>
  <r>
    <x v="12"/>
    <x v="7"/>
    <x v="2"/>
    <x v="0"/>
    <x v="3"/>
    <x v="69"/>
    <x v="655"/>
    <x v="966"/>
    <x v="1544"/>
    <n v="0.48286483947122738"/>
  </r>
  <r>
    <x v="12"/>
    <x v="7"/>
    <x v="2"/>
    <x v="0"/>
    <x v="0"/>
    <x v="141"/>
    <x v="762"/>
    <x v="1251"/>
    <x v="1549"/>
    <n v="0.62854507564330619"/>
  </r>
  <r>
    <x v="12"/>
    <x v="7"/>
    <x v="2"/>
    <x v="0"/>
    <x v="3"/>
    <x v="67"/>
    <x v="763"/>
    <x v="1252"/>
    <x v="1550"/>
    <n v="0.54528022166000034"/>
  </r>
  <r>
    <x v="12"/>
    <x v="7"/>
    <x v="2"/>
    <x v="0"/>
    <x v="0"/>
    <x v="141"/>
    <x v="764"/>
    <x v="1253"/>
    <x v="1551"/>
    <n v="0.71089849073461464"/>
  </r>
  <r>
    <x v="12"/>
    <x v="7"/>
    <x v="2"/>
    <x v="0"/>
    <x v="0"/>
    <x v="84"/>
    <x v="305"/>
    <x v="1254"/>
    <x v="1552"/>
    <n v="0.73018809744064139"/>
  </r>
  <r>
    <x v="12"/>
    <x v="7"/>
    <x v="2"/>
    <x v="1"/>
    <x v="2"/>
    <x v="65"/>
    <x v="765"/>
    <x v="1255"/>
    <x v="1553"/>
    <n v="0.68144434871152193"/>
  </r>
  <r>
    <x v="12"/>
    <x v="7"/>
    <x v="2"/>
    <x v="1"/>
    <x v="1"/>
    <x v="76"/>
    <x v="174"/>
    <x v="1256"/>
    <x v="1554"/>
    <n v="0.76411106226115189"/>
  </r>
  <r>
    <x v="12"/>
    <x v="7"/>
    <x v="2"/>
    <x v="1"/>
    <x v="1"/>
    <x v="44"/>
    <x v="228"/>
    <x v="1257"/>
    <x v="1555"/>
    <n v="0.86298061779467039"/>
  </r>
  <r>
    <x v="12"/>
    <x v="7"/>
    <x v="2"/>
    <x v="0"/>
    <x v="3"/>
    <x v="108"/>
    <x v="766"/>
    <x v="1258"/>
    <x v="1556"/>
    <n v="0.86135917410855656"/>
  </r>
  <r>
    <x v="12"/>
    <x v="7"/>
    <x v="2"/>
    <x v="0"/>
    <x v="0"/>
    <x v="141"/>
    <x v="103"/>
    <x v="1259"/>
    <x v="1557"/>
    <n v="0.94245139356163898"/>
  </r>
  <r>
    <x v="12"/>
    <x v="8"/>
    <x v="2"/>
    <x v="0"/>
    <x v="3"/>
    <x v="152"/>
    <x v="277"/>
    <x v="1260"/>
    <x v="1558"/>
    <n v="0.47008314765501868"/>
  </r>
  <r>
    <x v="12"/>
    <x v="8"/>
    <x v="2"/>
    <x v="0"/>
    <x v="3"/>
    <x v="127"/>
    <x v="767"/>
    <x v="1261"/>
    <x v="1559"/>
    <n v="0.48651497472985777"/>
  </r>
  <r>
    <x v="12"/>
    <x v="8"/>
    <x v="2"/>
    <x v="0"/>
    <x v="3"/>
    <x v="152"/>
    <x v="768"/>
    <x v="1262"/>
    <x v="1560"/>
    <n v="0.48919311037535801"/>
  </r>
  <r>
    <x v="12"/>
    <x v="8"/>
    <x v="2"/>
    <x v="1"/>
    <x v="1"/>
    <x v="113"/>
    <x v="477"/>
    <x v="1263"/>
    <x v="1561"/>
    <n v="0.51660684023005377"/>
  </r>
  <r>
    <x v="12"/>
    <x v="8"/>
    <x v="2"/>
    <x v="0"/>
    <x v="3"/>
    <x v="49"/>
    <x v="68"/>
    <x v="1061"/>
    <x v="1562"/>
    <n v="0.52505966587112174"/>
  </r>
  <r>
    <x v="12"/>
    <x v="8"/>
    <x v="2"/>
    <x v="1"/>
    <x v="2"/>
    <x v="71"/>
    <x v="474"/>
    <x v="1264"/>
    <x v="1563"/>
    <n v="0.55531283772908102"/>
  </r>
  <r>
    <x v="12"/>
    <x v="8"/>
    <x v="2"/>
    <x v="1"/>
    <x v="2"/>
    <x v="70"/>
    <x v="713"/>
    <x v="1265"/>
    <x v="1564"/>
    <n v="0.56363614489719804"/>
  </r>
  <r>
    <x v="12"/>
    <x v="8"/>
    <x v="2"/>
    <x v="1"/>
    <x v="1"/>
    <x v="11"/>
    <x v="422"/>
    <x v="608"/>
    <x v="1565"/>
    <n v="0.56150076974579199"/>
  </r>
  <r>
    <x v="12"/>
    <x v="8"/>
    <x v="2"/>
    <x v="1"/>
    <x v="2"/>
    <x v="122"/>
    <x v="293"/>
    <x v="1266"/>
    <x v="1566"/>
    <n v="0.61983148087354811"/>
  </r>
  <r>
    <x v="12"/>
    <x v="8"/>
    <x v="2"/>
    <x v="1"/>
    <x v="1"/>
    <x v="21"/>
    <x v="234"/>
    <x v="1267"/>
    <x v="1567"/>
    <n v="0.62437395659432382"/>
  </r>
  <r>
    <x v="12"/>
    <x v="8"/>
    <x v="2"/>
    <x v="1"/>
    <x v="1"/>
    <x v="21"/>
    <x v="313"/>
    <x v="401"/>
    <x v="1568"/>
    <n v="0.63984746480862487"/>
  </r>
  <r>
    <x v="12"/>
    <x v="8"/>
    <x v="2"/>
    <x v="1"/>
    <x v="1"/>
    <x v="113"/>
    <x v="96"/>
    <x v="105"/>
    <x v="1569"/>
    <n v="0.92804093671155963"/>
  </r>
  <r>
    <x v="12"/>
    <x v="5"/>
    <x v="2"/>
    <x v="1"/>
    <x v="1"/>
    <x v="79"/>
    <x v="645"/>
    <x v="944"/>
    <x v="1570"/>
    <n v="0.54356789926371241"/>
  </r>
  <r>
    <x v="12"/>
    <x v="9"/>
    <x v="2"/>
    <x v="0"/>
    <x v="3"/>
    <x v="105"/>
    <x v="52"/>
    <x v="1268"/>
    <x v="1571"/>
    <n v="0.47813834059224669"/>
  </r>
  <r>
    <x v="12"/>
    <x v="9"/>
    <x v="2"/>
    <x v="0"/>
    <x v="0"/>
    <x v="141"/>
    <x v="76"/>
    <x v="1269"/>
    <x v="1572"/>
    <n v="0.63014246754204006"/>
  </r>
  <r>
    <x v="12"/>
    <x v="9"/>
    <x v="2"/>
    <x v="1"/>
    <x v="2"/>
    <x v="153"/>
    <x v="134"/>
    <x v="1270"/>
    <x v="1573"/>
    <n v="0.71896574469020713"/>
  </r>
  <r>
    <x v="12"/>
    <x v="10"/>
    <x v="2"/>
    <x v="0"/>
    <x v="3"/>
    <x v="80"/>
    <x v="599"/>
    <x v="1271"/>
    <x v="1574"/>
    <n v="0.54187478703157332"/>
  </r>
  <r>
    <x v="12"/>
    <x v="10"/>
    <x v="2"/>
    <x v="1"/>
    <x v="1"/>
    <x v="151"/>
    <x v="451"/>
    <x v="612"/>
    <x v="1575"/>
    <n v="0.62916079044398754"/>
  </r>
  <r>
    <x v="12"/>
    <x v="10"/>
    <x v="2"/>
    <x v="1"/>
    <x v="1"/>
    <x v="123"/>
    <x v="146"/>
    <x v="1272"/>
    <x v="1576"/>
    <n v="0.91417871632164771"/>
  </r>
  <r>
    <x v="12"/>
    <x v="7"/>
    <x v="3"/>
    <x v="1"/>
    <x v="1"/>
    <x v="100"/>
    <x v="769"/>
    <x v="1273"/>
    <x v="1577"/>
    <n v="0.47770186288234145"/>
  </r>
  <r>
    <x v="12"/>
    <x v="7"/>
    <x v="3"/>
    <x v="1"/>
    <x v="1"/>
    <x v="85"/>
    <x v="770"/>
    <x v="1274"/>
    <x v="1578"/>
    <n v="0.61191455486267743"/>
  </r>
  <r>
    <x v="12"/>
    <x v="7"/>
    <x v="3"/>
    <x v="0"/>
    <x v="3"/>
    <x v="129"/>
    <x v="771"/>
    <x v="1275"/>
    <x v="1579"/>
    <n v="0.61605117963646217"/>
  </r>
  <r>
    <x v="12"/>
    <x v="7"/>
    <x v="3"/>
    <x v="0"/>
    <x v="0"/>
    <x v="56"/>
    <x v="240"/>
    <x v="1276"/>
    <x v="1580"/>
    <n v="0.97770302983971669"/>
  </r>
  <r>
    <x v="12"/>
    <x v="8"/>
    <x v="3"/>
    <x v="0"/>
    <x v="3"/>
    <x v="95"/>
    <x v="560"/>
    <x v="1204"/>
    <x v="1479"/>
    <n v="0.47381984794208065"/>
  </r>
  <r>
    <x v="12"/>
    <x v="8"/>
    <x v="3"/>
    <x v="1"/>
    <x v="1"/>
    <x v="89"/>
    <x v="123"/>
    <x v="138"/>
    <x v="157"/>
    <n v="0.55583019525223532"/>
  </r>
  <r>
    <x v="12"/>
    <x v="8"/>
    <x v="3"/>
    <x v="0"/>
    <x v="0"/>
    <x v="54"/>
    <x v="645"/>
    <x v="1277"/>
    <x v="1581"/>
    <n v="0.68189655593491882"/>
  </r>
  <r>
    <x v="12"/>
    <x v="8"/>
    <x v="3"/>
    <x v="0"/>
    <x v="0"/>
    <x v="95"/>
    <x v="70"/>
    <x v="74"/>
    <x v="86"/>
    <n v="0.73641216588461034"/>
  </r>
  <r>
    <x v="12"/>
    <x v="8"/>
    <x v="3"/>
    <x v="1"/>
    <x v="1"/>
    <x v="70"/>
    <x v="238"/>
    <x v="302"/>
    <x v="1582"/>
    <n v="0.68213679777749237"/>
  </r>
  <r>
    <x v="12"/>
    <x v="9"/>
    <x v="3"/>
    <x v="1"/>
    <x v="2"/>
    <x v="138"/>
    <x v="670"/>
    <x v="1278"/>
    <x v="1583"/>
    <n v="0.47821327197519453"/>
  </r>
  <r>
    <x v="12"/>
    <x v="9"/>
    <x v="3"/>
    <x v="1"/>
    <x v="1"/>
    <x v="19"/>
    <x v="109"/>
    <x v="120"/>
    <x v="1584"/>
    <n v="0.47047726125027389"/>
  </r>
  <r>
    <x v="12"/>
    <x v="9"/>
    <x v="3"/>
    <x v="1"/>
    <x v="2"/>
    <x v="28"/>
    <x v="699"/>
    <x v="1064"/>
    <x v="1585"/>
    <n v="0.49588683016837087"/>
  </r>
  <r>
    <x v="12"/>
    <x v="9"/>
    <x v="3"/>
    <x v="0"/>
    <x v="3"/>
    <x v="128"/>
    <x v="706"/>
    <x v="1279"/>
    <x v="1586"/>
    <n v="0.46855773415796631"/>
  </r>
  <r>
    <x v="12"/>
    <x v="9"/>
    <x v="3"/>
    <x v="1"/>
    <x v="2"/>
    <x v="111"/>
    <x v="260"/>
    <x v="1280"/>
    <x v="1587"/>
    <n v="0.51592642440556302"/>
  </r>
  <r>
    <x v="12"/>
    <x v="9"/>
    <x v="3"/>
    <x v="1"/>
    <x v="2"/>
    <x v="16"/>
    <x v="538"/>
    <x v="1281"/>
    <x v="1588"/>
    <n v="0.56699894682701013"/>
  </r>
  <r>
    <x v="12"/>
    <x v="9"/>
    <x v="3"/>
    <x v="0"/>
    <x v="3"/>
    <x v="87"/>
    <x v="772"/>
    <x v="1282"/>
    <x v="1589"/>
    <n v="0.57333741720586551"/>
  </r>
  <r>
    <x v="12"/>
    <x v="9"/>
    <x v="3"/>
    <x v="1"/>
    <x v="1"/>
    <x v="17"/>
    <x v="396"/>
    <x v="541"/>
    <x v="1590"/>
    <n v="0.61528535019518016"/>
  </r>
  <r>
    <x v="12"/>
    <x v="9"/>
    <x v="3"/>
    <x v="0"/>
    <x v="1"/>
    <x v="96"/>
    <x v="279"/>
    <x v="593"/>
    <x v="1591"/>
    <n v="0.62025732634855224"/>
  </r>
  <r>
    <x v="12"/>
    <x v="9"/>
    <x v="3"/>
    <x v="0"/>
    <x v="3"/>
    <x v="15"/>
    <x v="297"/>
    <x v="379"/>
    <x v="1592"/>
    <n v="0.63697355741549944"/>
  </r>
  <r>
    <x v="12"/>
    <x v="9"/>
    <x v="3"/>
    <x v="1"/>
    <x v="2"/>
    <x v="6"/>
    <x v="221"/>
    <x v="1283"/>
    <x v="1593"/>
    <n v="0.66995835139362647"/>
  </r>
  <r>
    <x v="12"/>
    <x v="10"/>
    <x v="3"/>
    <x v="1"/>
    <x v="2"/>
    <x v="61"/>
    <x v="726"/>
    <x v="1138"/>
    <x v="1384"/>
    <n v="0.49231687304192157"/>
  </r>
  <r>
    <x v="12"/>
    <x v="10"/>
    <x v="3"/>
    <x v="0"/>
    <x v="3"/>
    <x v="99"/>
    <x v="670"/>
    <x v="998"/>
    <x v="1594"/>
    <n v="0.47243746216215465"/>
  </r>
  <r>
    <x v="12"/>
    <x v="10"/>
    <x v="3"/>
    <x v="0"/>
    <x v="3"/>
    <x v="129"/>
    <x v="194"/>
    <x v="1284"/>
    <x v="1595"/>
    <n v="0.47679067406566711"/>
  </r>
  <r>
    <x v="12"/>
    <x v="10"/>
    <x v="3"/>
    <x v="1"/>
    <x v="2"/>
    <x v="116"/>
    <x v="477"/>
    <x v="1285"/>
    <x v="1596"/>
    <n v="0.5169359794671583"/>
  </r>
  <r>
    <x v="12"/>
    <x v="10"/>
    <x v="3"/>
    <x v="1"/>
    <x v="1"/>
    <x v="86"/>
    <x v="557"/>
    <x v="1286"/>
    <x v="1597"/>
    <n v="0.50397099925284339"/>
  </r>
  <r>
    <x v="12"/>
    <x v="10"/>
    <x v="3"/>
    <x v="1"/>
    <x v="1"/>
    <x v="72"/>
    <x v="669"/>
    <x v="1287"/>
    <x v="1598"/>
    <n v="0.50413070511320968"/>
  </r>
  <r>
    <x v="12"/>
    <x v="10"/>
    <x v="3"/>
    <x v="1"/>
    <x v="2"/>
    <x v="116"/>
    <x v="506"/>
    <x v="1288"/>
    <x v="1599"/>
    <n v="0.5338258361584779"/>
  </r>
  <r>
    <x v="12"/>
    <x v="10"/>
    <x v="3"/>
    <x v="0"/>
    <x v="3"/>
    <x v="99"/>
    <x v="210"/>
    <x v="1289"/>
    <x v="1600"/>
    <n v="0.51283883994782264"/>
  </r>
  <r>
    <x v="12"/>
    <x v="10"/>
    <x v="3"/>
    <x v="0"/>
    <x v="0"/>
    <x v="136"/>
    <x v="773"/>
    <x v="1290"/>
    <x v="1601"/>
    <n v="0.64142447342255349"/>
  </r>
  <r>
    <x v="12"/>
    <x v="10"/>
    <x v="3"/>
    <x v="0"/>
    <x v="0"/>
    <x v="132"/>
    <x v="606"/>
    <x v="1291"/>
    <x v="1602"/>
    <n v="0.64962304272182481"/>
  </r>
  <r>
    <x v="12"/>
    <x v="10"/>
    <x v="3"/>
    <x v="1"/>
    <x v="2"/>
    <x v="3"/>
    <x v="233"/>
    <x v="492"/>
    <x v="1603"/>
    <n v="0.62714347819086413"/>
  </r>
  <r>
    <x v="12"/>
    <x v="10"/>
    <x v="3"/>
    <x v="1"/>
    <x v="2"/>
    <x v="3"/>
    <x v="352"/>
    <x v="1292"/>
    <x v="1604"/>
    <n v="0.63320361453729967"/>
  </r>
  <r>
    <x v="12"/>
    <x v="10"/>
    <x v="3"/>
    <x v="0"/>
    <x v="3"/>
    <x v="129"/>
    <x v="165"/>
    <x v="1108"/>
    <x v="1340"/>
    <n v="0.82425669708566385"/>
  </r>
  <r>
    <x v="12"/>
    <x v="4"/>
    <x v="4"/>
    <x v="1"/>
    <x v="2"/>
    <x v="109"/>
    <x v="767"/>
    <x v="1293"/>
    <x v="1605"/>
    <n v="0.48928086247103186"/>
  </r>
  <r>
    <x v="12"/>
    <x v="4"/>
    <x v="4"/>
    <x v="1"/>
    <x v="2"/>
    <x v="49"/>
    <x v="622"/>
    <x v="1294"/>
    <x v="1606"/>
    <n v="0.49650322630501137"/>
  </r>
  <r>
    <x v="12"/>
    <x v="4"/>
    <x v="4"/>
    <x v="0"/>
    <x v="3"/>
    <x v="135"/>
    <x v="774"/>
    <x v="1295"/>
    <x v="1607"/>
    <n v="0.47851032635674129"/>
  </r>
  <r>
    <x v="12"/>
    <x v="4"/>
    <x v="4"/>
    <x v="0"/>
    <x v="3"/>
    <x v="67"/>
    <x v="775"/>
    <x v="1296"/>
    <x v="1608"/>
    <n v="0.51039470994212233"/>
  </r>
  <r>
    <x v="12"/>
    <x v="4"/>
    <x v="4"/>
    <x v="1"/>
    <x v="2"/>
    <x v="157"/>
    <x v="374"/>
    <x v="1297"/>
    <x v="1609"/>
    <n v="0.54595383911252537"/>
  </r>
  <r>
    <x v="12"/>
    <x v="4"/>
    <x v="4"/>
    <x v="1"/>
    <x v="1"/>
    <x v="75"/>
    <x v="746"/>
    <x v="1298"/>
    <x v="1610"/>
    <n v="0.53619355104209143"/>
  </r>
  <r>
    <x v="12"/>
    <x v="4"/>
    <x v="4"/>
    <x v="1"/>
    <x v="2"/>
    <x v="31"/>
    <x v="348"/>
    <x v="1299"/>
    <x v="1611"/>
    <n v="0.60067413788136326"/>
  </r>
  <r>
    <x v="12"/>
    <x v="4"/>
    <x v="4"/>
    <x v="0"/>
    <x v="3"/>
    <x v="135"/>
    <x v="534"/>
    <x v="1300"/>
    <x v="1612"/>
    <n v="0.57893499471023857"/>
  </r>
  <r>
    <x v="12"/>
    <x v="5"/>
    <x v="4"/>
    <x v="1"/>
    <x v="1"/>
    <x v="43"/>
    <x v="776"/>
    <x v="1301"/>
    <x v="1613"/>
    <n v="0.5194739933654986"/>
  </r>
  <r>
    <x v="12"/>
    <x v="5"/>
    <x v="4"/>
    <x v="1"/>
    <x v="1"/>
    <x v="63"/>
    <x v="455"/>
    <x v="631"/>
    <x v="1614"/>
    <n v="0.55410372587555201"/>
  </r>
  <r>
    <x v="12"/>
    <x v="5"/>
    <x v="4"/>
    <x v="0"/>
    <x v="3"/>
    <x v="125"/>
    <x v="777"/>
    <x v="1302"/>
    <x v="1615"/>
    <n v="0.59056229123802584"/>
  </r>
  <r>
    <x v="12"/>
    <x v="6"/>
    <x v="4"/>
    <x v="1"/>
    <x v="2"/>
    <x v="112"/>
    <x v="110"/>
    <x v="1303"/>
    <x v="1616"/>
    <n v="0.491514249098088"/>
  </r>
  <r>
    <x v="12"/>
    <x v="6"/>
    <x v="4"/>
    <x v="0"/>
    <x v="3"/>
    <x v="41"/>
    <x v="90"/>
    <x v="99"/>
    <x v="1617"/>
    <n v="0.47153100652783464"/>
  </r>
  <r>
    <x v="12"/>
    <x v="6"/>
    <x v="4"/>
    <x v="0"/>
    <x v="3"/>
    <x v="78"/>
    <x v="518"/>
    <x v="858"/>
    <x v="1618"/>
    <n v="0.5057020132017731"/>
  </r>
  <r>
    <x v="12"/>
    <x v="6"/>
    <x v="4"/>
    <x v="1"/>
    <x v="2"/>
    <x v="71"/>
    <x v="778"/>
    <x v="1304"/>
    <x v="1619"/>
    <n v="0.53752304409967477"/>
  </r>
  <r>
    <x v="12"/>
    <x v="6"/>
    <x v="4"/>
    <x v="0"/>
    <x v="3"/>
    <x v="33"/>
    <x v="779"/>
    <x v="1305"/>
    <x v="1620"/>
    <n v="0.50747696595328717"/>
  </r>
  <r>
    <x v="12"/>
    <x v="2"/>
    <x v="4"/>
    <x v="1"/>
    <x v="2"/>
    <x v="40"/>
    <x v="178"/>
    <x v="1306"/>
    <x v="1621"/>
    <n v="0.75437830495318492"/>
  </r>
  <r>
    <x v="12"/>
    <x v="11"/>
    <x v="4"/>
    <x v="1"/>
    <x v="1"/>
    <x v="158"/>
    <x v="762"/>
    <x v="1307"/>
    <x v="1622"/>
    <n v="0.48455330626341575"/>
  </r>
  <r>
    <x v="12"/>
    <x v="11"/>
    <x v="4"/>
    <x v="1"/>
    <x v="1"/>
    <x v="156"/>
    <x v="780"/>
    <x v="1308"/>
    <x v="1623"/>
    <n v="0.52850464778894202"/>
  </r>
  <r>
    <x v="12"/>
    <x v="11"/>
    <x v="4"/>
    <x v="1"/>
    <x v="1"/>
    <x v="158"/>
    <x v="456"/>
    <x v="621"/>
    <x v="1624"/>
    <n v="0.57595020466648716"/>
  </r>
  <r>
    <x v="12"/>
    <x v="11"/>
    <x v="4"/>
    <x v="0"/>
    <x v="0"/>
    <x v="15"/>
    <x v="389"/>
    <x v="510"/>
    <x v="1625"/>
    <n v="0.68508221403974301"/>
  </r>
  <r>
    <x v="12"/>
    <x v="11"/>
    <x v="4"/>
    <x v="1"/>
    <x v="1"/>
    <x v="49"/>
    <x v="233"/>
    <x v="1309"/>
    <x v="1626"/>
    <n v="0.63581460918599997"/>
  </r>
  <r>
    <x v="12"/>
    <x v="11"/>
    <x v="4"/>
    <x v="0"/>
    <x v="0"/>
    <x v="33"/>
    <x v="342"/>
    <x v="440"/>
    <x v="1627"/>
    <n v="0.71996226860040091"/>
  </r>
  <r>
    <x v="12"/>
    <x v="11"/>
    <x v="4"/>
    <x v="1"/>
    <x v="1"/>
    <x v="49"/>
    <x v="272"/>
    <x v="369"/>
    <x v="1628"/>
    <n v="0.65395519484129194"/>
  </r>
  <r>
    <x v="12"/>
    <x v="11"/>
    <x v="4"/>
    <x v="0"/>
    <x v="0"/>
    <x v="49"/>
    <x v="120"/>
    <x v="1310"/>
    <x v="1629"/>
    <n v="0.86570954194745575"/>
  </r>
  <r>
    <x v="12"/>
    <x v="11"/>
    <x v="4"/>
    <x v="1"/>
    <x v="1"/>
    <x v="40"/>
    <x v="781"/>
    <x v="1311"/>
    <x v="1630"/>
    <n v="0.85564684699600568"/>
  </r>
  <r>
    <x v="12"/>
    <x v="0"/>
    <x v="5"/>
    <x v="1"/>
    <x v="2"/>
    <x v="121"/>
    <x v="604"/>
    <x v="1312"/>
    <x v="1631"/>
    <n v="0.49174243830024122"/>
  </r>
  <r>
    <x v="12"/>
    <x v="0"/>
    <x v="5"/>
    <x v="1"/>
    <x v="1"/>
    <x v="35"/>
    <x v="782"/>
    <x v="1312"/>
    <x v="1632"/>
    <n v="0.47813594758622791"/>
  </r>
  <r>
    <x v="12"/>
    <x v="0"/>
    <x v="5"/>
    <x v="1"/>
    <x v="1"/>
    <x v="66"/>
    <x v="377"/>
    <x v="982"/>
    <x v="1633"/>
    <n v="0.49469687578379284"/>
  </r>
  <r>
    <x v="12"/>
    <x v="0"/>
    <x v="5"/>
    <x v="0"/>
    <x v="0"/>
    <x v="133"/>
    <x v="647"/>
    <x v="1313"/>
    <x v="1634"/>
    <n v="0.61971685272656152"/>
  </r>
  <r>
    <x v="12"/>
    <x v="0"/>
    <x v="5"/>
    <x v="1"/>
    <x v="1"/>
    <x v="35"/>
    <x v="607"/>
    <x v="952"/>
    <x v="1635"/>
    <n v="0.51850701734252325"/>
  </r>
  <r>
    <x v="12"/>
    <x v="0"/>
    <x v="5"/>
    <x v="0"/>
    <x v="3"/>
    <x v="105"/>
    <x v="555"/>
    <x v="790"/>
    <x v="1636"/>
    <n v="0.5087414846033248"/>
  </r>
  <r>
    <x v="12"/>
    <x v="0"/>
    <x v="5"/>
    <x v="0"/>
    <x v="0"/>
    <x v="84"/>
    <x v="660"/>
    <x v="756"/>
    <x v="1637"/>
    <n v="0.63580328252880636"/>
  </r>
  <r>
    <x v="12"/>
    <x v="0"/>
    <x v="5"/>
    <x v="1"/>
    <x v="1"/>
    <x v="66"/>
    <x v="587"/>
    <x v="1314"/>
    <x v="1638"/>
    <n v="0.53643004307922837"/>
  </r>
  <r>
    <x v="12"/>
    <x v="0"/>
    <x v="5"/>
    <x v="1"/>
    <x v="1"/>
    <x v="64"/>
    <x v="466"/>
    <x v="636"/>
    <x v="1639"/>
    <n v="0.62333285291411211"/>
  </r>
  <r>
    <x v="12"/>
    <x v="0"/>
    <x v="5"/>
    <x v="1"/>
    <x v="1"/>
    <x v="64"/>
    <x v="336"/>
    <x v="434"/>
    <x v="1640"/>
    <n v="0.6653159622486664"/>
  </r>
  <r>
    <x v="12"/>
    <x v="0"/>
    <x v="5"/>
    <x v="0"/>
    <x v="0"/>
    <x v="120"/>
    <x v="459"/>
    <x v="1315"/>
    <x v="1641"/>
    <n v="0.74578948407605583"/>
  </r>
  <r>
    <x v="12"/>
    <x v="8"/>
    <x v="5"/>
    <x v="1"/>
    <x v="2"/>
    <x v="72"/>
    <x v="359"/>
    <x v="1316"/>
    <x v="1642"/>
    <n v="0.56984128956885949"/>
  </r>
  <r>
    <x v="12"/>
    <x v="1"/>
    <x v="5"/>
    <x v="0"/>
    <x v="0"/>
    <x v="130"/>
    <x v="25"/>
    <x v="1317"/>
    <x v="1643"/>
    <n v="0.62191152318229537"/>
  </r>
  <r>
    <x v="12"/>
    <x v="1"/>
    <x v="5"/>
    <x v="0"/>
    <x v="0"/>
    <x v="130"/>
    <x v="148"/>
    <x v="1318"/>
    <x v="1644"/>
    <n v="0.62514183822337488"/>
  </r>
  <r>
    <x v="12"/>
    <x v="1"/>
    <x v="5"/>
    <x v="0"/>
    <x v="3"/>
    <x v="49"/>
    <x v="783"/>
    <x v="1319"/>
    <x v="1645"/>
    <n v="0.5058778681008459"/>
  </r>
  <r>
    <x v="12"/>
    <x v="1"/>
    <x v="5"/>
    <x v="1"/>
    <x v="1"/>
    <x v="107"/>
    <x v="511"/>
    <x v="708"/>
    <x v="1646"/>
    <n v="0.52828838627045516"/>
  </r>
  <r>
    <x v="12"/>
    <x v="1"/>
    <x v="5"/>
    <x v="0"/>
    <x v="3"/>
    <x v="82"/>
    <x v="712"/>
    <x v="1320"/>
    <x v="1647"/>
    <n v="0.52615408249481532"/>
  </r>
  <r>
    <x v="12"/>
    <x v="1"/>
    <x v="5"/>
    <x v="0"/>
    <x v="3"/>
    <x v="124"/>
    <x v="394"/>
    <x v="518"/>
    <x v="1648"/>
    <n v="0.57965319054870557"/>
  </r>
  <r>
    <x v="12"/>
    <x v="1"/>
    <x v="5"/>
    <x v="0"/>
    <x v="0"/>
    <x v="49"/>
    <x v="311"/>
    <x v="399"/>
    <x v="1649"/>
    <n v="0.72667638483965014"/>
  </r>
  <r>
    <x v="12"/>
    <x v="1"/>
    <x v="5"/>
    <x v="1"/>
    <x v="2"/>
    <x v="159"/>
    <x v="784"/>
    <x v="1321"/>
    <x v="1650"/>
    <n v="0.7149997826748381"/>
  </r>
  <r>
    <x v="12"/>
    <x v="1"/>
    <x v="5"/>
    <x v="1"/>
    <x v="1"/>
    <x v="156"/>
    <x v="724"/>
    <x v="1171"/>
    <x v="1431"/>
    <n v="0.74025715536801873"/>
  </r>
  <r>
    <x v="12"/>
    <x v="1"/>
    <x v="5"/>
    <x v="0"/>
    <x v="3"/>
    <x v="82"/>
    <x v="748"/>
    <x v="1194"/>
    <x v="1467"/>
    <n v="0.96009224907249568"/>
  </r>
  <r>
    <x v="12"/>
    <x v="2"/>
    <x v="5"/>
    <x v="1"/>
    <x v="2"/>
    <x v="159"/>
    <x v="683"/>
    <x v="1030"/>
    <x v="1651"/>
    <n v="0.50924501862674731"/>
  </r>
  <r>
    <x v="12"/>
    <x v="2"/>
    <x v="5"/>
    <x v="1"/>
    <x v="1"/>
    <x v="86"/>
    <x v="785"/>
    <x v="1322"/>
    <x v="1652"/>
    <n v="0.51401973463934714"/>
  </r>
  <r>
    <x v="12"/>
    <x v="2"/>
    <x v="5"/>
    <x v="0"/>
    <x v="0"/>
    <x v="33"/>
    <x v="216"/>
    <x v="276"/>
    <x v="326"/>
    <n v="0.74140160331005944"/>
  </r>
  <r>
    <x v="12"/>
    <x v="2"/>
    <x v="5"/>
    <x v="0"/>
    <x v="3"/>
    <x v="73"/>
    <x v="360"/>
    <x v="668"/>
    <x v="794"/>
    <n v="0.67046326588311322"/>
  </r>
  <r>
    <x v="12"/>
    <x v="2"/>
    <x v="5"/>
    <x v="0"/>
    <x v="0"/>
    <x v="130"/>
    <x v="103"/>
    <x v="1259"/>
    <x v="1557"/>
    <n v="0.94245139356163898"/>
  </r>
  <r>
    <x v="12"/>
    <x v="3"/>
    <x v="5"/>
    <x v="1"/>
    <x v="2"/>
    <x v="33"/>
    <x v="786"/>
    <x v="1323"/>
    <x v="1653"/>
    <n v="0.48002828797694269"/>
  </r>
  <r>
    <x v="12"/>
    <x v="3"/>
    <x v="5"/>
    <x v="1"/>
    <x v="2"/>
    <x v="106"/>
    <x v="787"/>
    <x v="1324"/>
    <x v="1654"/>
    <n v="0.5106225019207693"/>
  </r>
  <r>
    <x v="12"/>
    <x v="3"/>
    <x v="5"/>
    <x v="1"/>
    <x v="1"/>
    <x v="0"/>
    <x v="788"/>
    <x v="1325"/>
    <x v="1655"/>
    <n v="0.56335870636276397"/>
  </r>
  <r>
    <x v="12"/>
    <x v="3"/>
    <x v="5"/>
    <x v="0"/>
    <x v="3"/>
    <x v="142"/>
    <x v="158"/>
    <x v="225"/>
    <x v="1451"/>
    <n v="0.77166306090094505"/>
  </r>
  <r>
    <x v="12"/>
    <x v="3"/>
    <x v="5"/>
    <x v="1"/>
    <x v="1"/>
    <x v="32"/>
    <x v="78"/>
    <x v="84"/>
    <x v="1656"/>
    <n v="0.99112391021342061"/>
  </r>
  <r>
    <x v="13"/>
    <x v="0"/>
    <x v="0"/>
    <x v="1"/>
    <x v="1"/>
    <x v="86"/>
    <x v="42"/>
    <x v="1326"/>
    <x v="1657"/>
    <n v="0.49208208157238148"/>
  </r>
  <r>
    <x v="13"/>
    <x v="0"/>
    <x v="0"/>
    <x v="0"/>
    <x v="3"/>
    <x v="119"/>
    <x v="688"/>
    <x v="1038"/>
    <x v="1658"/>
    <n v="0.48876399284011757"/>
  </r>
  <r>
    <x v="13"/>
    <x v="0"/>
    <x v="0"/>
    <x v="0"/>
    <x v="0"/>
    <x v="6"/>
    <x v="18"/>
    <x v="920"/>
    <x v="1659"/>
    <n v="0.61656683232239251"/>
  </r>
  <r>
    <x v="13"/>
    <x v="0"/>
    <x v="0"/>
    <x v="1"/>
    <x v="1"/>
    <x v="59"/>
    <x v="50"/>
    <x v="51"/>
    <x v="1660"/>
    <n v="0.85746035372680163"/>
  </r>
  <r>
    <x v="13"/>
    <x v="8"/>
    <x v="0"/>
    <x v="1"/>
    <x v="2"/>
    <x v="0"/>
    <x v="219"/>
    <x v="1327"/>
    <x v="1661"/>
    <n v="0.67218593346498556"/>
  </r>
  <r>
    <x v="13"/>
    <x v="1"/>
    <x v="0"/>
    <x v="0"/>
    <x v="3"/>
    <x v="87"/>
    <x v="789"/>
    <x v="1328"/>
    <x v="1662"/>
    <n v="0.50361955372393785"/>
  </r>
  <r>
    <x v="13"/>
    <x v="1"/>
    <x v="0"/>
    <x v="1"/>
    <x v="2"/>
    <x v="97"/>
    <x v="790"/>
    <x v="1329"/>
    <x v="1663"/>
    <n v="0.56214642064306686"/>
  </r>
  <r>
    <x v="13"/>
    <x v="1"/>
    <x v="0"/>
    <x v="0"/>
    <x v="3"/>
    <x v="45"/>
    <x v="725"/>
    <x v="1330"/>
    <x v="1664"/>
    <n v="0.56864566618810342"/>
  </r>
  <r>
    <x v="13"/>
    <x v="1"/>
    <x v="0"/>
    <x v="0"/>
    <x v="3"/>
    <x v="33"/>
    <x v="349"/>
    <x v="1331"/>
    <x v="1665"/>
    <n v="0.6194159792195929"/>
  </r>
  <r>
    <x v="13"/>
    <x v="1"/>
    <x v="0"/>
    <x v="1"/>
    <x v="2"/>
    <x v="28"/>
    <x v="791"/>
    <x v="1332"/>
    <x v="1666"/>
    <n v="0.86887835703001581"/>
  </r>
  <r>
    <x v="13"/>
    <x v="2"/>
    <x v="0"/>
    <x v="1"/>
    <x v="2"/>
    <x v="61"/>
    <x v="653"/>
    <x v="1333"/>
    <x v="1667"/>
    <n v="0.48405762953825687"/>
  </r>
  <r>
    <x v="13"/>
    <x v="2"/>
    <x v="0"/>
    <x v="1"/>
    <x v="2"/>
    <x v="20"/>
    <x v="720"/>
    <x v="1334"/>
    <x v="1668"/>
    <n v="0.48787487444396604"/>
  </r>
  <r>
    <x v="13"/>
    <x v="2"/>
    <x v="0"/>
    <x v="0"/>
    <x v="3"/>
    <x v="46"/>
    <x v="477"/>
    <x v="653"/>
    <x v="1669"/>
    <n v="0.52101242356740274"/>
  </r>
  <r>
    <x v="13"/>
    <x v="2"/>
    <x v="0"/>
    <x v="0"/>
    <x v="3"/>
    <x v="140"/>
    <x v="530"/>
    <x v="743"/>
    <x v="1670"/>
    <n v="0.54239152169566085"/>
  </r>
  <r>
    <x v="13"/>
    <x v="2"/>
    <x v="0"/>
    <x v="1"/>
    <x v="2"/>
    <x v="27"/>
    <x v="340"/>
    <x v="1335"/>
    <x v="1671"/>
    <n v="0.61732215242751498"/>
  </r>
  <r>
    <x v="13"/>
    <x v="2"/>
    <x v="0"/>
    <x v="0"/>
    <x v="0"/>
    <x v="6"/>
    <x v="426"/>
    <x v="574"/>
    <x v="1672"/>
    <n v="0.70563579909884566"/>
  </r>
  <r>
    <x v="13"/>
    <x v="2"/>
    <x v="0"/>
    <x v="1"/>
    <x v="1"/>
    <x v="13"/>
    <x v="792"/>
    <x v="1336"/>
    <x v="1673"/>
    <n v="0.77273315894434225"/>
  </r>
  <r>
    <x v="13"/>
    <x v="2"/>
    <x v="0"/>
    <x v="0"/>
    <x v="3"/>
    <x v="140"/>
    <x v="73"/>
    <x v="1337"/>
    <x v="1674"/>
    <n v="0.98699261389633308"/>
  </r>
  <r>
    <x v="13"/>
    <x v="3"/>
    <x v="0"/>
    <x v="1"/>
    <x v="1"/>
    <x v="24"/>
    <x v="793"/>
    <x v="1338"/>
    <x v="1675"/>
    <n v="0.49399912798035661"/>
  </r>
  <r>
    <x v="13"/>
    <x v="3"/>
    <x v="0"/>
    <x v="1"/>
    <x v="1"/>
    <x v="24"/>
    <x v="551"/>
    <x v="782"/>
    <x v="1676"/>
    <n v="0.52005969864451362"/>
  </r>
  <r>
    <x v="13"/>
    <x v="3"/>
    <x v="0"/>
    <x v="1"/>
    <x v="1"/>
    <x v="134"/>
    <x v="794"/>
    <x v="1339"/>
    <x v="1677"/>
    <n v="0.52937512825405286"/>
  </r>
  <r>
    <x v="13"/>
    <x v="3"/>
    <x v="0"/>
    <x v="1"/>
    <x v="1"/>
    <x v="146"/>
    <x v="795"/>
    <x v="1340"/>
    <x v="1678"/>
    <n v="0.53181469718541241"/>
  </r>
  <r>
    <x v="13"/>
    <x v="3"/>
    <x v="0"/>
    <x v="1"/>
    <x v="1"/>
    <x v="5"/>
    <x v="461"/>
    <x v="628"/>
    <x v="1679"/>
    <n v="0.54154324958304612"/>
  </r>
  <r>
    <x v="13"/>
    <x v="3"/>
    <x v="0"/>
    <x v="1"/>
    <x v="1"/>
    <x v="5"/>
    <x v="796"/>
    <x v="1341"/>
    <x v="1680"/>
    <n v="0.54801989669026208"/>
  </r>
  <r>
    <x v="13"/>
    <x v="3"/>
    <x v="0"/>
    <x v="0"/>
    <x v="0"/>
    <x v="48"/>
    <x v="513"/>
    <x v="711"/>
    <x v="845"/>
    <n v="0.65084932930592088"/>
  </r>
  <r>
    <x v="13"/>
    <x v="3"/>
    <x v="0"/>
    <x v="0"/>
    <x v="0"/>
    <x v="90"/>
    <x v="772"/>
    <x v="1342"/>
    <x v="1681"/>
    <n v="0.6998156010120502"/>
  </r>
  <r>
    <x v="13"/>
    <x v="3"/>
    <x v="0"/>
    <x v="0"/>
    <x v="0"/>
    <x v="70"/>
    <x v="310"/>
    <x v="250"/>
    <x v="1682"/>
    <n v="0.73984429199105839"/>
  </r>
  <r>
    <x v="13"/>
    <x v="4"/>
    <x v="1"/>
    <x v="1"/>
    <x v="2"/>
    <x v="155"/>
    <x v="670"/>
    <x v="1278"/>
    <x v="1583"/>
    <n v="0.47821327197519453"/>
  </r>
  <r>
    <x v="13"/>
    <x v="4"/>
    <x v="1"/>
    <x v="0"/>
    <x v="3"/>
    <x v="99"/>
    <x v="797"/>
    <x v="1343"/>
    <x v="1683"/>
    <n v="0.69129200832123994"/>
  </r>
  <r>
    <x v="13"/>
    <x v="4"/>
    <x v="1"/>
    <x v="0"/>
    <x v="0"/>
    <x v="136"/>
    <x v="619"/>
    <x v="1344"/>
    <x v="1684"/>
    <n v="0.81091773466979178"/>
  </r>
  <r>
    <x v="13"/>
    <x v="0"/>
    <x v="1"/>
    <x v="1"/>
    <x v="1"/>
    <x v="2"/>
    <x v="721"/>
    <x v="1128"/>
    <x v="1368"/>
    <n v="0.562735685143953"/>
  </r>
  <r>
    <x v="13"/>
    <x v="5"/>
    <x v="1"/>
    <x v="1"/>
    <x v="2"/>
    <x v="14"/>
    <x v="542"/>
    <x v="767"/>
    <x v="1685"/>
    <n v="0.47884128324187414"/>
  </r>
  <r>
    <x v="13"/>
    <x v="5"/>
    <x v="1"/>
    <x v="1"/>
    <x v="2"/>
    <x v="6"/>
    <x v="67"/>
    <x v="1345"/>
    <x v="1686"/>
    <n v="0.48152735197179197"/>
  </r>
  <r>
    <x v="13"/>
    <x v="5"/>
    <x v="1"/>
    <x v="1"/>
    <x v="1"/>
    <x v="102"/>
    <x v="488"/>
    <x v="750"/>
    <x v="1687"/>
    <n v="0.55240673102008864"/>
  </r>
  <r>
    <x v="13"/>
    <x v="5"/>
    <x v="1"/>
    <x v="1"/>
    <x v="2"/>
    <x v="97"/>
    <x v="445"/>
    <x v="604"/>
    <x v="1688"/>
    <n v="0.58769239121583106"/>
  </r>
  <r>
    <x v="13"/>
    <x v="5"/>
    <x v="1"/>
    <x v="0"/>
    <x v="3"/>
    <x v="150"/>
    <x v="732"/>
    <x v="1157"/>
    <x v="1410"/>
    <n v="0.56930460148677897"/>
  </r>
  <r>
    <x v="13"/>
    <x v="5"/>
    <x v="1"/>
    <x v="1"/>
    <x v="1"/>
    <x v="102"/>
    <x v="411"/>
    <x v="1346"/>
    <x v="1689"/>
    <n v="0.58937034365575369"/>
  </r>
  <r>
    <x v="13"/>
    <x v="5"/>
    <x v="1"/>
    <x v="0"/>
    <x v="3"/>
    <x v="25"/>
    <x v="764"/>
    <x v="1347"/>
    <x v="1690"/>
    <n v="0.58745710650764604"/>
  </r>
  <r>
    <x v="13"/>
    <x v="5"/>
    <x v="1"/>
    <x v="1"/>
    <x v="1"/>
    <x v="154"/>
    <x v="216"/>
    <x v="1348"/>
    <x v="1691"/>
    <n v="0.61431326333833292"/>
  </r>
  <r>
    <x v="13"/>
    <x v="5"/>
    <x v="1"/>
    <x v="1"/>
    <x v="2"/>
    <x v="51"/>
    <x v="164"/>
    <x v="188"/>
    <x v="1423"/>
    <n v="0.77908989896379754"/>
  </r>
  <r>
    <x v="13"/>
    <x v="5"/>
    <x v="1"/>
    <x v="1"/>
    <x v="1"/>
    <x v="154"/>
    <x v="116"/>
    <x v="130"/>
    <x v="1692"/>
    <n v="0.80381425894662639"/>
  </r>
  <r>
    <x v="13"/>
    <x v="5"/>
    <x v="1"/>
    <x v="0"/>
    <x v="3"/>
    <x v="117"/>
    <x v="85"/>
    <x v="1349"/>
    <x v="1693"/>
    <n v="0.84838251343615512"/>
  </r>
  <r>
    <x v="13"/>
    <x v="5"/>
    <x v="1"/>
    <x v="0"/>
    <x v="3"/>
    <x v="150"/>
    <x v="156"/>
    <x v="179"/>
    <x v="1439"/>
    <n v="0.85641685227593567"/>
  </r>
  <r>
    <x v="13"/>
    <x v="6"/>
    <x v="1"/>
    <x v="1"/>
    <x v="1"/>
    <x v="39"/>
    <x v="798"/>
    <x v="1350"/>
    <x v="1694"/>
    <n v="0.48491606933193226"/>
  </r>
  <r>
    <x v="13"/>
    <x v="6"/>
    <x v="1"/>
    <x v="1"/>
    <x v="2"/>
    <x v="21"/>
    <x v="667"/>
    <x v="993"/>
    <x v="1695"/>
    <n v="0.50628258254244085"/>
  </r>
  <r>
    <x v="13"/>
    <x v="6"/>
    <x v="1"/>
    <x v="1"/>
    <x v="2"/>
    <x v="21"/>
    <x v="799"/>
    <x v="1351"/>
    <x v="1696"/>
    <n v="0.52130405210245323"/>
  </r>
  <r>
    <x v="13"/>
    <x v="6"/>
    <x v="1"/>
    <x v="1"/>
    <x v="1"/>
    <x v="13"/>
    <x v="507"/>
    <x v="703"/>
    <x v="1697"/>
    <n v="0.54748523414707828"/>
  </r>
  <r>
    <x v="13"/>
    <x v="6"/>
    <x v="1"/>
    <x v="0"/>
    <x v="0"/>
    <x v="136"/>
    <x v="520"/>
    <x v="729"/>
    <x v="1698"/>
    <n v="0.67135404435972168"/>
  </r>
  <r>
    <x v="13"/>
    <x v="6"/>
    <x v="1"/>
    <x v="0"/>
    <x v="0"/>
    <x v="136"/>
    <x v="559"/>
    <x v="1352"/>
    <x v="1699"/>
    <n v="0.67946864094703763"/>
  </r>
  <r>
    <x v="13"/>
    <x v="6"/>
    <x v="1"/>
    <x v="0"/>
    <x v="0"/>
    <x v="132"/>
    <x v="474"/>
    <x v="1353"/>
    <x v="1700"/>
    <n v="0.69508045688202102"/>
  </r>
  <r>
    <x v="13"/>
    <x v="6"/>
    <x v="1"/>
    <x v="0"/>
    <x v="3"/>
    <x v="70"/>
    <x v="411"/>
    <x v="553"/>
    <x v="1701"/>
    <n v="0.60035264725153548"/>
  </r>
  <r>
    <x v="13"/>
    <x v="6"/>
    <x v="1"/>
    <x v="0"/>
    <x v="3"/>
    <x v="36"/>
    <x v="159"/>
    <x v="1354"/>
    <x v="1702"/>
    <n v="0.74990220476241998"/>
  </r>
  <r>
    <x v="13"/>
    <x v="6"/>
    <x v="1"/>
    <x v="0"/>
    <x v="0"/>
    <x v="136"/>
    <x v="616"/>
    <x v="1355"/>
    <x v="1703"/>
    <n v="0.82442906934401505"/>
  </r>
  <r>
    <x v="13"/>
    <x v="6"/>
    <x v="1"/>
    <x v="1"/>
    <x v="1"/>
    <x v="100"/>
    <x v="63"/>
    <x v="1356"/>
    <x v="1704"/>
    <n v="0.91644229876520289"/>
  </r>
  <r>
    <x v="13"/>
    <x v="6"/>
    <x v="1"/>
    <x v="0"/>
    <x v="3"/>
    <x v="46"/>
    <x v="16"/>
    <x v="55"/>
    <x v="1705"/>
    <n v="0.98445191030549251"/>
  </r>
  <r>
    <x v="13"/>
    <x v="2"/>
    <x v="1"/>
    <x v="1"/>
    <x v="2"/>
    <x v="21"/>
    <x v="474"/>
    <x v="1264"/>
    <x v="1563"/>
    <n v="0.55531283772908102"/>
  </r>
  <r>
    <x v="13"/>
    <x v="11"/>
    <x v="1"/>
    <x v="1"/>
    <x v="1"/>
    <x v="137"/>
    <x v="693"/>
    <x v="1051"/>
    <x v="1706"/>
    <n v="0.48137756964507344"/>
  </r>
  <r>
    <x v="13"/>
    <x v="11"/>
    <x v="1"/>
    <x v="0"/>
    <x v="3"/>
    <x v="55"/>
    <x v="44"/>
    <x v="44"/>
    <x v="49"/>
    <n v="0.50430805667850864"/>
  </r>
  <r>
    <x v="13"/>
    <x v="11"/>
    <x v="1"/>
    <x v="1"/>
    <x v="1"/>
    <x v="88"/>
    <x v="428"/>
    <x v="1357"/>
    <x v="1707"/>
    <n v="0.55612085972380854"/>
  </r>
  <r>
    <x v="13"/>
    <x v="7"/>
    <x v="2"/>
    <x v="1"/>
    <x v="1"/>
    <x v="63"/>
    <x v="383"/>
    <x v="501"/>
    <x v="1708"/>
    <n v="0.47173559689362471"/>
  </r>
  <r>
    <x v="13"/>
    <x v="7"/>
    <x v="2"/>
    <x v="1"/>
    <x v="1"/>
    <x v="64"/>
    <x v="318"/>
    <x v="1358"/>
    <x v="1709"/>
    <n v="0.49611364635783572"/>
  </r>
  <r>
    <x v="13"/>
    <x v="7"/>
    <x v="2"/>
    <x v="0"/>
    <x v="3"/>
    <x v="67"/>
    <x v="6"/>
    <x v="6"/>
    <x v="1710"/>
    <n v="0.48299690203465795"/>
  </r>
  <r>
    <x v="13"/>
    <x v="7"/>
    <x v="2"/>
    <x v="1"/>
    <x v="2"/>
    <x v="153"/>
    <x v="800"/>
    <x v="1359"/>
    <x v="1711"/>
    <n v="0.52368416068486145"/>
  </r>
  <r>
    <x v="13"/>
    <x v="7"/>
    <x v="2"/>
    <x v="1"/>
    <x v="1"/>
    <x v="64"/>
    <x v="801"/>
    <x v="1360"/>
    <x v="1712"/>
    <n v="0.5405471674258765"/>
  </r>
  <r>
    <x v="13"/>
    <x v="7"/>
    <x v="2"/>
    <x v="1"/>
    <x v="2"/>
    <x v="153"/>
    <x v="595"/>
    <x v="850"/>
    <x v="1713"/>
    <n v="0.56762335364655003"/>
  </r>
  <r>
    <x v="13"/>
    <x v="7"/>
    <x v="2"/>
    <x v="1"/>
    <x v="1"/>
    <x v="63"/>
    <x v="274"/>
    <x v="1361"/>
    <x v="1714"/>
    <n v="0.661208892712986"/>
  </r>
  <r>
    <x v="13"/>
    <x v="8"/>
    <x v="2"/>
    <x v="1"/>
    <x v="2"/>
    <x v="71"/>
    <x v="607"/>
    <x v="1362"/>
    <x v="1715"/>
    <n v="0.51865132361281352"/>
  </r>
  <r>
    <x v="13"/>
    <x v="8"/>
    <x v="2"/>
    <x v="0"/>
    <x v="3"/>
    <x v="127"/>
    <x v="334"/>
    <x v="431"/>
    <x v="1716"/>
    <n v="0.59742066000758631"/>
  </r>
  <r>
    <x v="13"/>
    <x v="8"/>
    <x v="2"/>
    <x v="0"/>
    <x v="3"/>
    <x v="95"/>
    <x v="402"/>
    <x v="1363"/>
    <x v="1717"/>
    <n v="0.61276491349365214"/>
  </r>
  <r>
    <x v="13"/>
    <x v="8"/>
    <x v="2"/>
    <x v="1"/>
    <x v="1"/>
    <x v="40"/>
    <x v="325"/>
    <x v="1364"/>
    <x v="1718"/>
    <n v="0.65986394557823125"/>
  </r>
  <r>
    <x v="13"/>
    <x v="8"/>
    <x v="2"/>
    <x v="1"/>
    <x v="2"/>
    <x v="42"/>
    <x v="802"/>
    <x v="1365"/>
    <x v="1719"/>
    <n v="0.67829457364341084"/>
  </r>
  <r>
    <x v="13"/>
    <x v="8"/>
    <x v="2"/>
    <x v="0"/>
    <x v="3"/>
    <x v="127"/>
    <x v="299"/>
    <x v="1366"/>
    <x v="1720"/>
    <n v="0.70974241763529466"/>
  </r>
  <r>
    <x v="13"/>
    <x v="8"/>
    <x v="2"/>
    <x v="0"/>
    <x v="3"/>
    <x v="95"/>
    <x v="159"/>
    <x v="1354"/>
    <x v="1702"/>
    <n v="0.74990220476241998"/>
  </r>
  <r>
    <x v="13"/>
    <x v="8"/>
    <x v="2"/>
    <x v="1"/>
    <x v="2"/>
    <x v="71"/>
    <x v="38"/>
    <x v="1367"/>
    <x v="1721"/>
    <n v="0.86072960039773783"/>
  </r>
  <r>
    <x v="13"/>
    <x v="8"/>
    <x v="2"/>
    <x v="0"/>
    <x v="0"/>
    <x v="110"/>
    <x v="760"/>
    <x v="1368"/>
    <x v="1722"/>
    <n v="0.95591150679266856"/>
  </r>
  <r>
    <x v="13"/>
    <x v="8"/>
    <x v="2"/>
    <x v="1"/>
    <x v="1"/>
    <x v="40"/>
    <x v="12"/>
    <x v="82"/>
    <x v="1723"/>
    <n v="0.97966246142324032"/>
  </r>
  <r>
    <x v="13"/>
    <x v="9"/>
    <x v="2"/>
    <x v="1"/>
    <x v="1"/>
    <x v="0"/>
    <x v="584"/>
    <x v="1369"/>
    <x v="1724"/>
    <n v="0.53502029407829199"/>
  </r>
  <r>
    <x v="13"/>
    <x v="9"/>
    <x v="2"/>
    <x v="0"/>
    <x v="3"/>
    <x v="67"/>
    <x v="554"/>
    <x v="1370"/>
    <x v="1725"/>
    <n v="0.54688996233481579"/>
  </r>
  <r>
    <x v="13"/>
    <x v="9"/>
    <x v="2"/>
    <x v="1"/>
    <x v="1"/>
    <x v="7"/>
    <x v="211"/>
    <x v="1371"/>
    <x v="1726"/>
    <n v="0.66053493759903037"/>
  </r>
  <r>
    <x v="13"/>
    <x v="10"/>
    <x v="2"/>
    <x v="1"/>
    <x v="1"/>
    <x v="156"/>
    <x v="661"/>
    <x v="1123"/>
    <x v="1727"/>
    <n v="0.46952766582723449"/>
  </r>
  <r>
    <x v="13"/>
    <x v="10"/>
    <x v="2"/>
    <x v="1"/>
    <x v="2"/>
    <x v="114"/>
    <x v="641"/>
    <x v="932"/>
    <x v="1728"/>
    <n v="0.48681685736621416"/>
  </r>
  <r>
    <x v="13"/>
    <x v="10"/>
    <x v="2"/>
    <x v="1"/>
    <x v="1"/>
    <x v="83"/>
    <x v="602"/>
    <x v="1372"/>
    <x v="1729"/>
    <n v="0.54433853828650958"/>
  </r>
  <r>
    <x v="13"/>
    <x v="10"/>
    <x v="2"/>
    <x v="0"/>
    <x v="3"/>
    <x v="33"/>
    <x v="803"/>
    <x v="1373"/>
    <x v="1730"/>
    <n v="0.57610379550735868"/>
  </r>
  <r>
    <x v="13"/>
    <x v="10"/>
    <x v="2"/>
    <x v="1"/>
    <x v="2"/>
    <x v="95"/>
    <x v="743"/>
    <x v="1180"/>
    <x v="1443"/>
    <n v="0.67986130050259086"/>
  </r>
  <r>
    <x v="13"/>
    <x v="10"/>
    <x v="2"/>
    <x v="0"/>
    <x v="0"/>
    <x v="126"/>
    <x v="275"/>
    <x v="1374"/>
    <x v="1731"/>
    <n v="0.77231329690346084"/>
  </r>
  <r>
    <x v="13"/>
    <x v="7"/>
    <x v="3"/>
    <x v="1"/>
    <x v="2"/>
    <x v="45"/>
    <x v="356"/>
    <x v="1375"/>
    <x v="1732"/>
    <n v="0.48181324647122692"/>
  </r>
  <r>
    <x v="13"/>
    <x v="7"/>
    <x v="3"/>
    <x v="0"/>
    <x v="3"/>
    <x v="49"/>
    <x v="444"/>
    <x v="685"/>
    <x v="818"/>
    <n v="0.5244089933478453"/>
  </r>
  <r>
    <x v="13"/>
    <x v="7"/>
    <x v="3"/>
    <x v="1"/>
    <x v="2"/>
    <x v="11"/>
    <x v="466"/>
    <x v="1376"/>
    <x v="1733"/>
    <n v="0.61535156369886135"/>
  </r>
  <r>
    <x v="13"/>
    <x v="7"/>
    <x v="3"/>
    <x v="1"/>
    <x v="1"/>
    <x v="23"/>
    <x v="451"/>
    <x v="612"/>
    <x v="1575"/>
    <n v="0.62916079044398754"/>
  </r>
  <r>
    <x v="13"/>
    <x v="7"/>
    <x v="3"/>
    <x v="1"/>
    <x v="1"/>
    <x v="139"/>
    <x v="804"/>
    <x v="1377"/>
    <x v="1734"/>
    <n v="0.71339277779423527"/>
  </r>
  <r>
    <x v="13"/>
    <x v="8"/>
    <x v="3"/>
    <x v="0"/>
    <x v="1"/>
    <x v="96"/>
    <x v="691"/>
    <x v="1046"/>
    <x v="1735"/>
    <n v="0.48467400145554179"/>
  </r>
  <r>
    <x v="13"/>
    <x v="8"/>
    <x v="3"/>
    <x v="0"/>
    <x v="0"/>
    <x v="76"/>
    <x v="588"/>
    <x v="1378"/>
    <x v="1736"/>
    <n v="0.66411637788396627"/>
  </r>
  <r>
    <x v="13"/>
    <x v="8"/>
    <x v="3"/>
    <x v="0"/>
    <x v="0"/>
    <x v="70"/>
    <x v="805"/>
    <x v="1379"/>
    <x v="1737"/>
    <n v="0.67838610915467656"/>
  </r>
  <r>
    <x v="13"/>
    <x v="8"/>
    <x v="3"/>
    <x v="1"/>
    <x v="1"/>
    <x v="19"/>
    <x v="262"/>
    <x v="384"/>
    <x v="1738"/>
    <n v="0.61626476112346451"/>
  </r>
  <r>
    <x v="13"/>
    <x v="8"/>
    <x v="3"/>
    <x v="1"/>
    <x v="2"/>
    <x v="118"/>
    <x v="205"/>
    <x v="248"/>
    <x v="1739"/>
    <n v="0.70363369040117629"/>
  </r>
  <r>
    <x v="13"/>
    <x v="5"/>
    <x v="3"/>
    <x v="1"/>
    <x v="2"/>
    <x v="16"/>
    <x v="806"/>
    <x v="1380"/>
    <x v="1740"/>
    <n v="0.51171371880112781"/>
  </r>
  <r>
    <x v="13"/>
    <x v="9"/>
    <x v="3"/>
    <x v="0"/>
    <x v="3"/>
    <x v="7"/>
    <x v="163"/>
    <x v="1381"/>
    <x v="1741"/>
    <n v="0.47266595226821506"/>
  </r>
  <r>
    <x v="13"/>
    <x v="9"/>
    <x v="3"/>
    <x v="1"/>
    <x v="1"/>
    <x v="146"/>
    <x v="19"/>
    <x v="19"/>
    <x v="1742"/>
    <n v="0.50039008581888011"/>
  </r>
  <r>
    <x v="13"/>
    <x v="9"/>
    <x v="3"/>
    <x v="0"/>
    <x v="3"/>
    <x v="7"/>
    <x v="510"/>
    <x v="1382"/>
    <x v="1743"/>
    <n v="0.50965608744182123"/>
  </r>
  <r>
    <x v="13"/>
    <x v="9"/>
    <x v="3"/>
    <x v="0"/>
    <x v="0"/>
    <x v="76"/>
    <x v="554"/>
    <x v="1383"/>
    <x v="1744"/>
    <n v="0.67881756837883922"/>
  </r>
  <r>
    <x v="13"/>
    <x v="9"/>
    <x v="3"/>
    <x v="0"/>
    <x v="3"/>
    <x v="15"/>
    <x v="736"/>
    <x v="1384"/>
    <x v="1745"/>
    <n v="0.61322967629515446"/>
  </r>
  <r>
    <x v="13"/>
    <x v="9"/>
    <x v="3"/>
    <x v="1"/>
    <x v="2"/>
    <x v="118"/>
    <x v="125"/>
    <x v="140"/>
    <x v="159"/>
    <n v="0.64939617548595163"/>
  </r>
  <r>
    <x v="13"/>
    <x v="9"/>
    <x v="3"/>
    <x v="1"/>
    <x v="1"/>
    <x v="17"/>
    <x v="734"/>
    <x v="1385"/>
    <x v="1746"/>
    <n v="0.65267314067122184"/>
  </r>
  <r>
    <x v="13"/>
    <x v="9"/>
    <x v="3"/>
    <x v="0"/>
    <x v="0"/>
    <x v="76"/>
    <x v="355"/>
    <x v="1386"/>
    <x v="1747"/>
    <n v="0.75118355928556058"/>
  </r>
  <r>
    <x v="13"/>
    <x v="9"/>
    <x v="3"/>
    <x v="0"/>
    <x v="3"/>
    <x v="117"/>
    <x v="730"/>
    <x v="1155"/>
    <x v="1404"/>
    <n v="0.69988432874064743"/>
  </r>
  <r>
    <x v="13"/>
    <x v="9"/>
    <x v="3"/>
    <x v="0"/>
    <x v="0"/>
    <x v="48"/>
    <x v="94"/>
    <x v="1387"/>
    <x v="1748"/>
    <n v="0.9309964118134143"/>
  </r>
  <r>
    <x v="13"/>
    <x v="10"/>
    <x v="3"/>
    <x v="1"/>
    <x v="2"/>
    <x v="12"/>
    <x v="600"/>
    <x v="1388"/>
    <x v="1749"/>
    <n v="0.49061041490573665"/>
  </r>
  <r>
    <x v="13"/>
    <x v="10"/>
    <x v="3"/>
    <x v="1"/>
    <x v="1"/>
    <x v="4"/>
    <x v="447"/>
    <x v="1389"/>
    <x v="1750"/>
    <n v="0.50177057364162625"/>
  </r>
  <r>
    <x v="13"/>
    <x v="10"/>
    <x v="3"/>
    <x v="1"/>
    <x v="1"/>
    <x v="131"/>
    <x v="555"/>
    <x v="1146"/>
    <x v="1394"/>
    <n v="0.50558364906151798"/>
  </r>
  <r>
    <x v="13"/>
    <x v="10"/>
    <x v="3"/>
    <x v="1"/>
    <x v="1"/>
    <x v="47"/>
    <x v="776"/>
    <x v="1301"/>
    <x v="1613"/>
    <n v="0.5194739933654986"/>
  </r>
  <r>
    <x v="13"/>
    <x v="10"/>
    <x v="3"/>
    <x v="1"/>
    <x v="1"/>
    <x v="131"/>
    <x v="102"/>
    <x v="686"/>
    <x v="1751"/>
    <n v="0.53980707002869532"/>
  </r>
  <r>
    <x v="13"/>
    <x v="10"/>
    <x v="3"/>
    <x v="0"/>
    <x v="0"/>
    <x v="21"/>
    <x v="575"/>
    <x v="1218"/>
    <x v="1495"/>
    <n v="0.65448801878753871"/>
  </r>
  <r>
    <x v="13"/>
    <x v="10"/>
    <x v="3"/>
    <x v="1"/>
    <x v="1"/>
    <x v="47"/>
    <x v="807"/>
    <x v="1390"/>
    <x v="1752"/>
    <n v="0.56588867064157444"/>
  </r>
  <r>
    <x v="13"/>
    <x v="10"/>
    <x v="3"/>
    <x v="0"/>
    <x v="3"/>
    <x v="99"/>
    <x v="425"/>
    <x v="571"/>
    <x v="1753"/>
    <n v="0.5579837351771576"/>
  </r>
  <r>
    <x v="13"/>
    <x v="10"/>
    <x v="3"/>
    <x v="0"/>
    <x v="0"/>
    <x v="132"/>
    <x v="418"/>
    <x v="1391"/>
    <x v="1754"/>
    <n v="0.73907308514861625"/>
  </r>
  <r>
    <x v="13"/>
    <x v="10"/>
    <x v="3"/>
    <x v="0"/>
    <x v="0"/>
    <x v="115"/>
    <x v="388"/>
    <x v="1392"/>
    <x v="1755"/>
    <n v="0.76224566427333151"/>
  </r>
  <r>
    <x v="13"/>
    <x v="10"/>
    <x v="3"/>
    <x v="1"/>
    <x v="1"/>
    <x v="4"/>
    <x v="228"/>
    <x v="1257"/>
    <x v="1555"/>
    <n v="0.86298061779467039"/>
  </r>
  <r>
    <x v="13"/>
    <x v="4"/>
    <x v="4"/>
    <x v="1"/>
    <x v="2"/>
    <x v="49"/>
    <x v="707"/>
    <x v="1095"/>
    <x v="1756"/>
    <n v="0.49117364650269596"/>
  </r>
  <r>
    <x v="13"/>
    <x v="4"/>
    <x v="4"/>
    <x v="1"/>
    <x v="1"/>
    <x v="75"/>
    <x v="612"/>
    <x v="1043"/>
    <x v="1757"/>
    <n v="0.47824495026545433"/>
  </r>
  <r>
    <x v="13"/>
    <x v="4"/>
    <x v="4"/>
    <x v="1"/>
    <x v="2"/>
    <x v="33"/>
    <x v="536"/>
    <x v="1393"/>
    <x v="1758"/>
    <n v="0.51642938829906981"/>
  </r>
  <r>
    <x v="13"/>
    <x v="4"/>
    <x v="4"/>
    <x v="1"/>
    <x v="2"/>
    <x v="7"/>
    <x v="763"/>
    <x v="1394"/>
    <x v="1759"/>
    <n v="0.53685806524810997"/>
  </r>
  <r>
    <x v="13"/>
    <x v="4"/>
    <x v="4"/>
    <x v="1"/>
    <x v="1"/>
    <x v="32"/>
    <x v="808"/>
    <x v="1395"/>
    <x v="1760"/>
    <n v="0.54408095857198069"/>
  </r>
  <r>
    <x v="13"/>
    <x v="4"/>
    <x v="4"/>
    <x v="1"/>
    <x v="2"/>
    <x v="157"/>
    <x v="499"/>
    <x v="807"/>
    <x v="1761"/>
    <n v="0.56303740391188073"/>
  </r>
  <r>
    <x v="13"/>
    <x v="4"/>
    <x v="4"/>
    <x v="1"/>
    <x v="1"/>
    <x v="76"/>
    <x v="502"/>
    <x v="696"/>
    <x v="1762"/>
    <n v="0.54909819639278556"/>
  </r>
  <r>
    <x v="13"/>
    <x v="4"/>
    <x v="4"/>
    <x v="0"/>
    <x v="3"/>
    <x v="108"/>
    <x v="445"/>
    <x v="658"/>
    <x v="1763"/>
    <n v="0.60509450535150788"/>
  </r>
  <r>
    <x v="13"/>
    <x v="4"/>
    <x v="4"/>
    <x v="1"/>
    <x v="2"/>
    <x v="31"/>
    <x v="300"/>
    <x v="1396"/>
    <x v="1764"/>
    <n v="0.79048757805234493"/>
  </r>
  <r>
    <x v="13"/>
    <x v="4"/>
    <x v="4"/>
    <x v="0"/>
    <x v="3"/>
    <x v="68"/>
    <x v="4"/>
    <x v="1397"/>
    <x v="1765"/>
    <n v="0.95085206223758956"/>
  </r>
  <r>
    <x v="13"/>
    <x v="4"/>
    <x v="4"/>
    <x v="0"/>
    <x v="3"/>
    <x v="70"/>
    <x v="809"/>
    <x v="1398"/>
    <x v="1766"/>
    <n v="0.98955325738883926"/>
  </r>
  <r>
    <x v="13"/>
    <x v="5"/>
    <x v="4"/>
    <x v="0"/>
    <x v="0"/>
    <x v="7"/>
    <x v="661"/>
    <x v="983"/>
    <x v="1767"/>
    <n v="0.61437641807469501"/>
  </r>
  <r>
    <x v="13"/>
    <x v="5"/>
    <x v="4"/>
    <x v="0"/>
    <x v="3"/>
    <x v="148"/>
    <x v="567"/>
    <x v="813"/>
    <x v="1768"/>
    <n v="0.49879006370684975"/>
  </r>
  <r>
    <x v="13"/>
    <x v="5"/>
    <x v="4"/>
    <x v="1"/>
    <x v="1"/>
    <x v="85"/>
    <x v="504"/>
    <x v="1399"/>
    <x v="1769"/>
    <n v="0.54642475987193173"/>
  </r>
  <r>
    <x v="13"/>
    <x v="5"/>
    <x v="4"/>
    <x v="1"/>
    <x v="1"/>
    <x v="64"/>
    <x v="810"/>
    <x v="1400"/>
    <x v="1770"/>
    <n v="0.55073846228466572"/>
  </r>
  <r>
    <x v="13"/>
    <x v="5"/>
    <x v="4"/>
    <x v="0"/>
    <x v="0"/>
    <x v="30"/>
    <x v="221"/>
    <x v="1401"/>
    <x v="1771"/>
    <n v="0.79320051121617696"/>
  </r>
  <r>
    <x v="13"/>
    <x v="6"/>
    <x v="4"/>
    <x v="0"/>
    <x v="3"/>
    <x v="82"/>
    <x v="622"/>
    <x v="1402"/>
    <x v="1772"/>
    <n v="0.49561693815281788"/>
  </r>
  <r>
    <x v="13"/>
    <x v="6"/>
    <x v="4"/>
    <x v="0"/>
    <x v="0"/>
    <x v="33"/>
    <x v="811"/>
    <x v="1403"/>
    <x v="1773"/>
    <n v="0.71000292812577426"/>
  </r>
  <r>
    <x v="13"/>
    <x v="6"/>
    <x v="4"/>
    <x v="1"/>
    <x v="1"/>
    <x v="123"/>
    <x v="245"/>
    <x v="1404"/>
    <x v="1774"/>
    <n v="0.66188583059101025"/>
  </r>
  <r>
    <x v="13"/>
    <x v="6"/>
    <x v="4"/>
    <x v="1"/>
    <x v="1"/>
    <x v="45"/>
    <x v="246"/>
    <x v="1405"/>
    <x v="1775"/>
    <n v="0.6783266304129979"/>
  </r>
  <r>
    <x v="13"/>
    <x v="11"/>
    <x v="4"/>
    <x v="1"/>
    <x v="2"/>
    <x v="40"/>
    <x v="99"/>
    <x v="1406"/>
    <x v="1776"/>
    <n v="0.47603161568466434"/>
  </r>
  <r>
    <x v="13"/>
    <x v="11"/>
    <x v="4"/>
    <x v="1"/>
    <x v="2"/>
    <x v="112"/>
    <x v="812"/>
    <x v="1407"/>
    <x v="1777"/>
    <n v="0.52711135227316774"/>
  </r>
  <r>
    <x v="13"/>
    <x v="11"/>
    <x v="4"/>
    <x v="0"/>
    <x v="0"/>
    <x v="9"/>
    <x v="541"/>
    <x v="766"/>
    <x v="919"/>
    <n v="0.6239764966488317"/>
  </r>
  <r>
    <x v="13"/>
    <x v="11"/>
    <x v="4"/>
    <x v="1"/>
    <x v="2"/>
    <x v="122"/>
    <x v="778"/>
    <x v="1304"/>
    <x v="1619"/>
    <n v="0.53752304409967477"/>
  </r>
  <r>
    <x v="13"/>
    <x v="11"/>
    <x v="4"/>
    <x v="0"/>
    <x v="3"/>
    <x v="82"/>
    <x v="801"/>
    <x v="1408"/>
    <x v="1778"/>
    <n v="0.5474320190129156"/>
  </r>
  <r>
    <x v="13"/>
    <x v="11"/>
    <x v="4"/>
    <x v="0"/>
    <x v="3"/>
    <x v="82"/>
    <x v="740"/>
    <x v="1172"/>
    <x v="1432"/>
    <n v="0.60162932354169119"/>
  </r>
  <r>
    <x v="13"/>
    <x v="11"/>
    <x v="4"/>
    <x v="0"/>
    <x v="0"/>
    <x v="15"/>
    <x v="303"/>
    <x v="1409"/>
    <x v="1779"/>
    <n v="0.71455770104628624"/>
  </r>
  <r>
    <x v="13"/>
    <x v="11"/>
    <x v="4"/>
    <x v="0"/>
    <x v="3"/>
    <x v="95"/>
    <x v="272"/>
    <x v="496"/>
    <x v="1435"/>
    <n v="0.6684465142421262"/>
  </r>
  <r>
    <x v="13"/>
    <x v="11"/>
    <x v="4"/>
    <x v="1"/>
    <x v="1"/>
    <x v="86"/>
    <x v="642"/>
    <x v="937"/>
    <x v="1131"/>
    <n v="0.70002780490934891"/>
  </r>
  <r>
    <x v="13"/>
    <x v="11"/>
    <x v="4"/>
    <x v="0"/>
    <x v="3"/>
    <x v="95"/>
    <x v="143"/>
    <x v="161"/>
    <x v="1780"/>
    <n v="0.79968683592439327"/>
  </r>
  <r>
    <x v="13"/>
    <x v="11"/>
    <x v="4"/>
    <x v="1"/>
    <x v="2"/>
    <x v="112"/>
    <x v="239"/>
    <x v="1410"/>
    <x v="1781"/>
    <n v="0.82543432539110895"/>
  </r>
  <r>
    <x v="13"/>
    <x v="11"/>
    <x v="4"/>
    <x v="1"/>
    <x v="1"/>
    <x v="83"/>
    <x v="239"/>
    <x v="303"/>
    <x v="1782"/>
    <n v="0.83652975307781885"/>
  </r>
  <r>
    <x v="13"/>
    <x v="11"/>
    <x v="4"/>
    <x v="1"/>
    <x v="2"/>
    <x v="122"/>
    <x v="141"/>
    <x v="299"/>
    <x v="1783"/>
    <n v="0.99669756893327499"/>
  </r>
  <r>
    <x v="13"/>
    <x v="0"/>
    <x v="5"/>
    <x v="1"/>
    <x v="2"/>
    <x v="121"/>
    <x v="813"/>
    <x v="1411"/>
    <x v="1784"/>
    <n v="0.47715433071887792"/>
  </r>
  <r>
    <x v="13"/>
    <x v="0"/>
    <x v="5"/>
    <x v="1"/>
    <x v="2"/>
    <x v="109"/>
    <x v="643"/>
    <x v="1412"/>
    <x v="1785"/>
    <n v="0.49383742282609511"/>
  </r>
  <r>
    <x v="13"/>
    <x v="0"/>
    <x v="5"/>
    <x v="0"/>
    <x v="3"/>
    <x v="108"/>
    <x v="668"/>
    <x v="994"/>
    <x v="1786"/>
    <n v="0.4836607559217056"/>
  </r>
  <r>
    <x v="13"/>
    <x v="0"/>
    <x v="5"/>
    <x v="1"/>
    <x v="2"/>
    <x v="106"/>
    <x v="559"/>
    <x v="798"/>
    <x v="1787"/>
    <n v="0.53886962696854501"/>
  </r>
  <r>
    <x v="13"/>
    <x v="0"/>
    <x v="5"/>
    <x v="1"/>
    <x v="2"/>
    <x v="109"/>
    <x v="453"/>
    <x v="1413"/>
    <x v="1788"/>
    <n v="0.54000904396840921"/>
  </r>
  <r>
    <x v="13"/>
    <x v="0"/>
    <x v="5"/>
    <x v="0"/>
    <x v="3"/>
    <x v="70"/>
    <x v="811"/>
    <x v="1414"/>
    <x v="1789"/>
    <n v="0.58631198659858308"/>
  </r>
  <r>
    <x v="13"/>
    <x v="0"/>
    <x v="5"/>
    <x v="0"/>
    <x v="0"/>
    <x v="120"/>
    <x v="459"/>
    <x v="1315"/>
    <x v="1641"/>
    <n v="0.74578948407605583"/>
  </r>
  <r>
    <x v="13"/>
    <x v="0"/>
    <x v="5"/>
    <x v="1"/>
    <x v="1"/>
    <x v="7"/>
    <x v="357"/>
    <x v="460"/>
    <x v="1790"/>
    <n v="0.77526382073218392"/>
  </r>
  <r>
    <x v="13"/>
    <x v="0"/>
    <x v="5"/>
    <x v="0"/>
    <x v="3"/>
    <x v="108"/>
    <x v="176"/>
    <x v="1415"/>
    <x v="1791"/>
    <n v="0.87326345786422865"/>
  </r>
  <r>
    <x v="13"/>
    <x v="1"/>
    <x v="5"/>
    <x v="1"/>
    <x v="2"/>
    <x v="114"/>
    <x v="690"/>
    <x v="1416"/>
    <x v="1792"/>
    <n v="0.48526680915174653"/>
  </r>
  <r>
    <x v="13"/>
    <x v="1"/>
    <x v="5"/>
    <x v="0"/>
    <x v="3"/>
    <x v="144"/>
    <x v="814"/>
    <x v="1417"/>
    <x v="1793"/>
    <n v="0.47164366166988247"/>
  </r>
  <r>
    <x v="13"/>
    <x v="1"/>
    <x v="5"/>
    <x v="1"/>
    <x v="1"/>
    <x v="93"/>
    <x v="815"/>
    <x v="1418"/>
    <x v="1794"/>
    <n v="0.49048058374570158"/>
  </r>
  <r>
    <x v="13"/>
    <x v="1"/>
    <x v="5"/>
    <x v="0"/>
    <x v="3"/>
    <x v="127"/>
    <x v="173"/>
    <x v="1419"/>
    <x v="1795"/>
    <n v="0.49049490279197577"/>
  </r>
  <r>
    <x v="13"/>
    <x v="1"/>
    <x v="5"/>
    <x v="1"/>
    <x v="1"/>
    <x v="151"/>
    <x v="651"/>
    <x v="974"/>
    <x v="1513"/>
    <n v="0.50790104053247997"/>
  </r>
  <r>
    <x v="13"/>
    <x v="1"/>
    <x v="5"/>
    <x v="1"/>
    <x v="1"/>
    <x v="156"/>
    <x v="540"/>
    <x v="1420"/>
    <x v="1796"/>
    <n v="0.53271885342746228"/>
  </r>
  <r>
    <x v="13"/>
    <x v="1"/>
    <x v="5"/>
    <x v="1"/>
    <x v="2"/>
    <x v="159"/>
    <x v="305"/>
    <x v="615"/>
    <x v="1797"/>
    <n v="0.59399021663172602"/>
  </r>
  <r>
    <x v="13"/>
    <x v="1"/>
    <x v="5"/>
    <x v="0"/>
    <x v="3"/>
    <x v="49"/>
    <x v="49"/>
    <x v="1421"/>
    <x v="1798"/>
    <n v="0.90846366145354185"/>
  </r>
  <r>
    <x v="13"/>
    <x v="2"/>
    <x v="5"/>
    <x v="1"/>
    <x v="2"/>
    <x v="122"/>
    <x v="106"/>
    <x v="117"/>
    <x v="135"/>
    <n v="0.4752688308959756"/>
  </r>
  <r>
    <x v="13"/>
    <x v="2"/>
    <x v="5"/>
    <x v="0"/>
    <x v="3"/>
    <x v="124"/>
    <x v="395"/>
    <x v="1422"/>
    <x v="1799"/>
    <n v="0.50928909687000867"/>
  </r>
  <r>
    <x v="13"/>
    <x v="2"/>
    <x v="5"/>
    <x v="0"/>
    <x v="0"/>
    <x v="126"/>
    <x v="816"/>
    <x v="1423"/>
    <x v="1800"/>
    <n v="0.68742610174437613"/>
  </r>
  <r>
    <x v="13"/>
    <x v="2"/>
    <x v="5"/>
    <x v="0"/>
    <x v="3"/>
    <x v="149"/>
    <x v="817"/>
    <x v="1424"/>
    <x v="1801"/>
    <n v="0.68677343534942159"/>
  </r>
  <r>
    <x v="13"/>
    <x v="3"/>
    <x v="5"/>
    <x v="1"/>
    <x v="1"/>
    <x v="43"/>
    <x v="818"/>
    <x v="1425"/>
    <x v="1802"/>
    <n v="0.47901341964205757"/>
  </r>
  <r>
    <x v="13"/>
    <x v="3"/>
    <x v="5"/>
    <x v="1"/>
    <x v="2"/>
    <x v="74"/>
    <x v="819"/>
    <x v="1426"/>
    <x v="1803"/>
    <n v="0.51575956910998988"/>
  </r>
  <r>
    <x v="13"/>
    <x v="3"/>
    <x v="5"/>
    <x v="0"/>
    <x v="3"/>
    <x v="108"/>
    <x v="505"/>
    <x v="701"/>
    <x v="1804"/>
    <n v="0.51515601298931679"/>
  </r>
  <r>
    <x v="13"/>
    <x v="3"/>
    <x v="5"/>
    <x v="0"/>
    <x v="3"/>
    <x v="105"/>
    <x v="461"/>
    <x v="1427"/>
    <x v="1805"/>
    <n v="0.5485244734551038"/>
  </r>
  <r>
    <x v="14"/>
    <x v="0"/>
    <x v="0"/>
    <x v="1"/>
    <x v="1"/>
    <x v="4"/>
    <x v="3"/>
    <x v="3"/>
    <x v="1806"/>
    <n v="0.49770573301682858"/>
  </r>
  <r>
    <x v="14"/>
    <x v="0"/>
    <x v="0"/>
    <x v="0"/>
    <x v="0"/>
    <x v="81"/>
    <x v="277"/>
    <x v="352"/>
    <x v="1807"/>
    <n v="0.61601153532693875"/>
  </r>
  <r>
    <x v="14"/>
    <x v="0"/>
    <x v="0"/>
    <x v="1"/>
    <x v="1"/>
    <x v="85"/>
    <x v="290"/>
    <x v="1428"/>
    <x v="1808"/>
    <n v="0.55817934645788225"/>
  </r>
  <r>
    <x v="14"/>
    <x v="0"/>
    <x v="0"/>
    <x v="0"/>
    <x v="3"/>
    <x v="57"/>
    <x v="820"/>
    <x v="1429"/>
    <x v="1809"/>
    <n v="0.59095580678314497"/>
  </r>
  <r>
    <x v="14"/>
    <x v="0"/>
    <x v="0"/>
    <x v="0"/>
    <x v="0"/>
    <x v="56"/>
    <x v="456"/>
    <x v="1430"/>
    <x v="1810"/>
    <n v="0.70970607916237904"/>
  </r>
  <r>
    <x v="14"/>
    <x v="1"/>
    <x v="0"/>
    <x v="0"/>
    <x v="3"/>
    <x v="7"/>
    <x v="6"/>
    <x v="6"/>
    <x v="1710"/>
    <n v="0.48299690203465795"/>
  </r>
  <r>
    <x v="14"/>
    <x v="1"/>
    <x v="0"/>
    <x v="1"/>
    <x v="1"/>
    <x v="70"/>
    <x v="452"/>
    <x v="1431"/>
    <x v="1811"/>
    <n v="0.51365690705443112"/>
  </r>
  <r>
    <x v="14"/>
    <x v="1"/>
    <x v="0"/>
    <x v="0"/>
    <x v="0"/>
    <x v="70"/>
    <x v="148"/>
    <x v="1318"/>
    <x v="1644"/>
    <n v="0.62514183822337488"/>
  </r>
  <r>
    <x v="14"/>
    <x v="1"/>
    <x v="0"/>
    <x v="1"/>
    <x v="1"/>
    <x v="137"/>
    <x v="84"/>
    <x v="1432"/>
    <x v="1812"/>
    <n v="0.86672871890336778"/>
  </r>
  <r>
    <x v="14"/>
    <x v="2"/>
    <x v="0"/>
    <x v="1"/>
    <x v="1"/>
    <x v="13"/>
    <x v="11"/>
    <x v="11"/>
    <x v="1813"/>
    <n v="0.49814620600008858"/>
  </r>
  <r>
    <x v="14"/>
    <x v="2"/>
    <x v="0"/>
    <x v="1"/>
    <x v="1"/>
    <x v="100"/>
    <x v="430"/>
    <x v="581"/>
    <x v="1814"/>
    <n v="0.50773314502247746"/>
  </r>
  <r>
    <x v="14"/>
    <x v="2"/>
    <x v="0"/>
    <x v="1"/>
    <x v="1"/>
    <x v="139"/>
    <x v="763"/>
    <x v="1433"/>
    <x v="1815"/>
    <n v="0.53858662896262066"/>
  </r>
  <r>
    <x v="14"/>
    <x v="2"/>
    <x v="0"/>
    <x v="0"/>
    <x v="3"/>
    <x v="36"/>
    <x v="821"/>
    <x v="1434"/>
    <x v="1816"/>
    <n v="0.54395728927950848"/>
  </r>
  <r>
    <x v="14"/>
    <x v="2"/>
    <x v="0"/>
    <x v="1"/>
    <x v="2"/>
    <x v="3"/>
    <x v="822"/>
    <x v="1435"/>
    <x v="1817"/>
    <n v="0.57750445724916666"/>
  </r>
  <r>
    <x v="14"/>
    <x v="2"/>
    <x v="0"/>
    <x v="1"/>
    <x v="2"/>
    <x v="27"/>
    <x v="740"/>
    <x v="1436"/>
    <x v="1818"/>
    <n v="0.58467795884509388"/>
  </r>
  <r>
    <x v="14"/>
    <x v="2"/>
    <x v="0"/>
    <x v="0"/>
    <x v="3"/>
    <x v="129"/>
    <x v="455"/>
    <x v="1437"/>
    <x v="1819"/>
    <n v="0.56225412791281426"/>
  </r>
  <r>
    <x v="14"/>
    <x v="2"/>
    <x v="0"/>
    <x v="0"/>
    <x v="0"/>
    <x v="6"/>
    <x v="215"/>
    <x v="1158"/>
    <x v="1411"/>
    <n v="0.81551760489141889"/>
  </r>
  <r>
    <x v="14"/>
    <x v="2"/>
    <x v="0"/>
    <x v="0"/>
    <x v="3"/>
    <x v="58"/>
    <x v="214"/>
    <x v="1438"/>
    <x v="1820"/>
    <n v="0.89876208241478728"/>
  </r>
  <r>
    <x v="14"/>
    <x v="2"/>
    <x v="0"/>
    <x v="1"/>
    <x v="2"/>
    <x v="45"/>
    <x v="823"/>
    <x v="1439"/>
    <x v="1821"/>
    <n v="0.92416895073441563"/>
  </r>
  <r>
    <x v="14"/>
    <x v="2"/>
    <x v="0"/>
    <x v="1"/>
    <x v="2"/>
    <x v="61"/>
    <x v="36"/>
    <x v="36"/>
    <x v="1822"/>
    <n v="0.96255075951270863"/>
  </r>
  <r>
    <x v="14"/>
    <x v="3"/>
    <x v="0"/>
    <x v="1"/>
    <x v="1"/>
    <x v="19"/>
    <x v="19"/>
    <x v="19"/>
    <x v="1742"/>
    <n v="0.50039008581888011"/>
  </r>
  <r>
    <x v="14"/>
    <x v="3"/>
    <x v="0"/>
    <x v="1"/>
    <x v="2"/>
    <x v="6"/>
    <x v="416"/>
    <x v="793"/>
    <x v="1823"/>
    <n v="0.52405726654767781"/>
  </r>
  <r>
    <x v="14"/>
    <x v="3"/>
    <x v="0"/>
    <x v="0"/>
    <x v="3"/>
    <x v="7"/>
    <x v="621"/>
    <x v="894"/>
    <x v="1407"/>
    <n v="0.49346768567159716"/>
  </r>
  <r>
    <x v="14"/>
    <x v="3"/>
    <x v="0"/>
    <x v="0"/>
    <x v="0"/>
    <x v="90"/>
    <x v="189"/>
    <x v="1440"/>
    <x v="1824"/>
    <n v="0.62070471515779657"/>
  </r>
  <r>
    <x v="14"/>
    <x v="3"/>
    <x v="0"/>
    <x v="0"/>
    <x v="3"/>
    <x v="7"/>
    <x v="714"/>
    <x v="1441"/>
    <x v="1825"/>
    <n v="0.53323032443819662"/>
  </r>
  <r>
    <x v="14"/>
    <x v="3"/>
    <x v="0"/>
    <x v="1"/>
    <x v="2"/>
    <x v="28"/>
    <x v="486"/>
    <x v="1442"/>
    <x v="1826"/>
    <n v="0.56244247068246211"/>
  </r>
  <r>
    <x v="14"/>
    <x v="3"/>
    <x v="0"/>
    <x v="1"/>
    <x v="2"/>
    <x v="6"/>
    <x v="284"/>
    <x v="1162"/>
    <x v="1416"/>
    <n v="0.56920237343144175"/>
  </r>
  <r>
    <x v="14"/>
    <x v="3"/>
    <x v="0"/>
    <x v="1"/>
    <x v="2"/>
    <x v="28"/>
    <x v="764"/>
    <x v="1443"/>
    <x v="1827"/>
    <n v="0.57243976472662694"/>
  </r>
  <r>
    <x v="14"/>
    <x v="3"/>
    <x v="0"/>
    <x v="0"/>
    <x v="0"/>
    <x v="111"/>
    <x v="578"/>
    <x v="1444"/>
    <x v="1828"/>
    <n v="0.65612465612465609"/>
  </r>
  <r>
    <x v="14"/>
    <x v="3"/>
    <x v="0"/>
    <x v="0"/>
    <x v="3"/>
    <x v="18"/>
    <x v="805"/>
    <x v="1445"/>
    <x v="1829"/>
    <n v="0.54635065778581526"/>
  </r>
  <r>
    <x v="14"/>
    <x v="3"/>
    <x v="0"/>
    <x v="0"/>
    <x v="3"/>
    <x v="18"/>
    <x v="722"/>
    <x v="1129"/>
    <x v="1369"/>
    <n v="0.56572564391254188"/>
  </r>
  <r>
    <x v="14"/>
    <x v="3"/>
    <x v="0"/>
    <x v="1"/>
    <x v="2"/>
    <x v="0"/>
    <x v="198"/>
    <x v="240"/>
    <x v="467"/>
    <n v="0.72929878601195874"/>
  </r>
  <r>
    <x v="14"/>
    <x v="3"/>
    <x v="0"/>
    <x v="1"/>
    <x v="1"/>
    <x v="103"/>
    <x v="231"/>
    <x v="1446"/>
    <x v="1830"/>
    <n v="0.86862359997876748"/>
  </r>
  <r>
    <x v="14"/>
    <x v="4"/>
    <x v="1"/>
    <x v="1"/>
    <x v="1"/>
    <x v="22"/>
    <x v="23"/>
    <x v="23"/>
    <x v="1520"/>
    <n v="0.48601667995836773"/>
  </r>
  <r>
    <x v="14"/>
    <x v="4"/>
    <x v="1"/>
    <x v="1"/>
    <x v="1"/>
    <x v="23"/>
    <x v="24"/>
    <x v="24"/>
    <x v="1831"/>
    <n v="0.48995505255008553"/>
  </r>
  <r>
    <x v="14"/>
    <x v="4"/>
    <x v="1"/>
    <x v="0"/>
    <x v="3"/>
    <x v="46"/>
    <x v="606"/>
    <x v="871"/>
    <x v="1832"/>
    <n v="0.51076636147846732"/>
  </r>
  <r>
    <x v="14"/>
    <x v="5"/>
    <x v="1"/>
    <x v="1"/>
    <x v="2"/>
    <x v="97"/>
    <x v="130"/>
    <x v="147"/>
    <x v="1833"/>
    <n v="0.48734335392195371"/>
  </r>
  <r>
    <x v="14"/>
    <x v="5"/>
    <x v="1"/>
    <x v="0"/>
    <x v="3"/>
    <x v="25"/>
    <x v="28"/>
    <x v="28"/>
    <x v="1535"/>
    <n v="0.46802122552521941"/>
  </r>
  <r>
    <x v="14"/>
    <x v="5"/>
    <x v="1"/>
    <x v="1"/>
    <x v="2"/>
    <x v="26"/>
    <x v="29"/>
    <x v="29"/>
    <x v="1834"/>
    <n v="0.50126923942032708"/>
  </r>
  <r>
    <x v="14"/>
    <x v="5"/>
    <x v="1"/>
    <x v="1"/>
    <x v="2"/>
    <x v="97"/>
    <x v="543"/>
    <x v="1447"/>
    <x v="1835"/>
    <n v="0.52868611709418445"/>
  </r>
  <r>
    <x v="14"/>
    <x v="5"/>
    <x v="1"/>
    <x v="0"/>
    <x v="0"/>
    <x v="95"/>
    <x v="130"/>
    <x v="1448"/>
    <x v="1836"/>
    <n v="0.62764949980198703"/>
  </r>
  <r>
    <x v="14"/>
    <x v="5"/>
    <x v="1"/>
    <x v="1"/>
    <x v="1"/>
    <x v="134"/>
    <x v="752"/>
    <x v="1449"/>
    <x v="1837"/>
    <n v="0.54331241397009067"/>
  </r>
  <r>
    <x v="14"/>
    <x v="5"/>
    <x v="1"/>
    <x v="0"/>
    <x v="3"/>
    <x v="18"/>
    <x v="722"/>
    <x v="1129"/>
    <x v="1369"/>
    <n v="0.56572564391254188"/>
  </r>
  <r>
    <x v="14"/>
    <x v="5"/>
    <x v="1"/>
    <x v="0"/>
    <x v="3"/>
    <x v="25"/>
    <x v="595"/>
    <x v="1450"/>
    <x v="1838"/>
    <n v="0.58183332011735789"/>
  </r>
  <r>
    <x v="14"/>
    <x v="5"/>
    <x v="1"/>
    <x v="1"/>
    <x v="1"/>
    <x v="134"/>
    <x v="824"/>
    <x v="1451"/>
    <x v="1839"/>
    <n v="0.63134337731141854"/>
  </r>
  <r>
    <x v="14"/>
    <x v="5"/>
    <x v="1"/>
    <x v="0"/>
    <x v="3"/>
    <x v="18"/>
    <x v="825"/>
    <x v="1452"/>
    <x v="1840"/>
    <n v="0.67114093959731547"/>
  </r>
  <r>
    <x v="14"/>
    <x v="6"/>
    <x v="1"/>
    <x v="1"/>
    <x v="1"/>
    <x v="59"/>
    <x v="139"/>
    <x v="157"/>
    <x v="1841"/>
    <n v="0.4724246182466475"/>
  </r>
  <r>
    <x v="14"/>
    <x v="6"/>
    <x v="1"/>
    <x v="1"/>
    <x v="1"/>
    <x v="4"/>
    <x v="140"/>
    <x v="158"/>
    <x v="1842"/>
    <n v="0.4761010123217444"/>
  </r>
  <r>
    <x v="14"/>
    <x v="6"/>
    <x v="1"/>
    <x v="1"/>
    <x v="1"/>
    <x v="4"/>
    <x v="436"/>
    <x v="590"/>
    <x v="1843"/>
    <n v="0.54485581220303902"/>
  </r>
  <r>
    <x v="14"/>
    <x v="6"/>
    <x v="1"/>
    <x v="1"/>
    <x v="1"/>
    <x v="59"/>
    <x v="826"/>
    <x v="1453"/>
    <x v="1844"/>
    <n v="0.57807899817086938"/>
  </r>
  <r>
    <x v="14"/>
    <x v="6"/>
    <x v="1"/>
    <x v="0"/>
    <x v="3"/>
    <x v="46"/>
    <x v="331"/>
    <x v="528"/>
    <x v="623"/>
    <n v="0.56701439200868464"/>
  </r>
  <r>
    <x v="14"/>
    <x v="6"/>
    <x v="1"/>
    <x v="1"/>
    <x v="2"/>
    <x v="155"/>
    <x v="442"/>
    <x v="1454"/>
    <x v="1845"/>
    <n v="0.60596231533630174"/>
  </r>
  <r>
    <x v="14"/>
    <x v="6"/>
    <x v="1"/>
    <x v="1"/>
    <x v="2"/>
    <x v="155"/>
    <x v="619"/>
    <x v="889"/>
    <x v="1075"/>
    <n v="0.69300491809941867"/>
  </r>
  <r>
    <x v="14"/>
    <x v="11"/>
    <x v="1"/>
    <x v="1"/>
    <x v="1"/>
    <x v="103"/>
    <x v="142"/>
    <x v="160"/>
    <x v="1846"/>
    <n v="0.48347709909499148"/>
  </r>
  <r>
    <x v="14"/>
    <x v="11"/>
    <x v="1"/>
    <x v="0"/>
    <x v="3"/>
    <x v="87"/>
    <x v="465"/>
    <x v="634"/>
    <x v="1847"/>
    <n v="0.56799041808586281"/>
  </r>
  <r>
    <x v="14"/>
    <x v="11"/>
    <x v="1"/>
    <x v="0"/>
    <x v="0"/>
    <x v="53"/>
    <x v="532"/>
    <x v="1455"/>
    <x v="1848"/>
    <n v="0.70823421672753262"/>
  </r>
  <r>
    <x v="14"/>
    <x v="11"/>
    <x v="1"/>
    <x v="1"/>
    <x v="2"/>
    <x v="138"/>
    <x v="202"/>
    <x v="244"/>
    <x v="284"/>
    <n v="0.66488869133607431"/>
  </r>
  <r>
    <x v="14"/>
    <x v="11"/>
    <x v="1"/>
    <x v="1"/>
    <x v="2"/>
    <x v="52"/>
    <x v="167"/>
    <x v="1456"/>
    <x v="1849"/>
    <n v="0.77633773899653535"/>
  </r>
  <r>
    <x v="14"/>
    <x v="11"/>
    <x v="1"/>
    <x v="1"/>
    <x v="1"/>
    <x v="146"/>
    <x v="165"/>
    <x v="1355"/>
    <x v="1850"/>
    <n v="0.80969833662249791"/>
  </r>
  <r>
    <x v="14"/>
    <x v="7"/>
    <x v="2"/>
    <x v="1"/>
    <x v="1"/>
    <x v="1"/>
    <x v="148"/>
    <x v="168"/>
    <x v="251"/>
    <n v="0.48092031425364756"/>
  </r>
  <r>
    <x v="14"/>
    <x v="7"/>
    <x v="2"/>
    <x v="1"/>
    <x v="1"/>
    <x v="34"/>
    <x v="40"/>
    <x v="40"/>
    <x v="1851"/>
    <n v="0.49683288646395579"/>
  </r>
  <r>
    <x v="14"/>
    <x v="7"/>
    <x v="2"/>
    <x v="1"/>
    <x v="1"/>
    <x v="35"/>
    <x v="41"/>
    <x v="41"/>
    <x v="876"/>
    <n v="0.49903537742158915"/>
  </r>
  <r>
    <x v="14"/>
    <x v="7"/>
    <x v="2"/>
    <x v="1"/>
    <x v="1"/>
    <x v="0"/>
    <x v="638"/>
    <x v="1457"/>
    <x v="1852"/>
    <n v="0.52510807764030776"/>
  </r>
  <r>
    <x v="14"/>
    <x v="7"/>
    <x v="2"/>
    <x v="0"/>
    <x v="0"/>
    <x v="133"/>
    <x v="586"/>
    <x v="836"/>
    <x v="1853"/>
    <n v="0.63142525020555129"/>
  </r>
  <r>
    <x v="14"/>
    <x v="7"/>
    <x v="2"/>
    <x v="0"/>
    <x v="0"/>
    <x v="120"/>
    <x v="609"/>
    <x v="1458"/>
    <x v="1854"/>
    <n v="0.63605494561909159"/>
  </r>
  <r>
    <x v="14"/>
    <x v="7"/>
    <x v="2"/>
    <x v="1"/>
    <x v="1"/>
    <x v="34"/>
    <x v="474"/>
    <x v="648"/>
    <x v="1855"/>
    <n v="0.55877525943257278"/>
  </r>
  <r>
    <x v="14"/>
    <x v="7"/>
    <x v="2"/>
    <x v="0"/>
    <x v="0"/>
    <x v="143"/>
    <x v="172"/>
    <x v="1459"/>
    <x v="1856"/>
    <n v="0.8569794050343249"/>
  </r>
  <r>
    <x v="14"/>
    <x v="7"/>
    <x v="2"/>
    <x v="1"/>
    <x v="1"/>
    <x v="1"/>
    <x v="180"/>
    <x v="211"/>
    <x v="1857"/>
    <n v="0.91193332258881499"/>
  </r>
  <r>
    <x v="14"/>
    <x v="8"/>
    <x v="2"/>
    <x v="1"/>
    <x v="2"/>
    <x v="40"/>
    <x v="155"/>
    <x v="178"/>
    <x v="1858"/>
    <n v="0.48713215642394397"/>
  </r>
  <r>
    <x v="14"/>
    <x v="8"/>
    <x v="2"/>
    <x v="0"/>
    <x v="3"/>
    <x v="41"/>
    <x v="27"/>
    <x v="48"/>
    <x v="1859"/>
    <n v="0.47630685984187521"/>
  </r>
  <r>
    <x v="14"/>
    <x v="8"/>
    <x v="2"/>
    <x v="1"/>
    <x v="2"/>
    <x v="42"/>
    <x v="48"/>
    <x v="49"/>
    <x v="1860"/>
    <n v="0.51298267805066589"/>
  </r>
  <r>
    <x v="14"/>
    <x v="8"/>
    <x v="2"/>
    <x v="1"/>
    <x v="2"/>
    <x v="159"/>
    <x v="506"/>
    <x v="1288"/>
    <x v="1599"/>
    <n v="0.5338258361584779"/>
  </r>
  <r>
    <x v="14"/>
    <x v="8"/>
    <x v="2"/>
    <x v="0"/>
    <x v="3"/>
    <x v="80"/>
    <x v="510"/>
    <x v="1382"/>
    <x v="1743"/>
    <n v="0.50965608744182123"/>
  </r>
  <r>
    <x v="14"/>
    <x v="8"/>
    <x v="2"/>
    <x v="0"/>
    <x v="3"/>
    <x v="41"/>
    <x v="605"/>
    <x v="1460"/>
    <x v="1861"/>
    <n v="0.56897467099544741"/>
  </r>
  <r>
    <x v="14"/>
    <x v="8"/>
    <x v="2"/>
    <x v="1"/>
    <x v="1"/>
    <x v="158"/>
    <x v="234"/>
    <x v="1267"/>
    <x v="1567"/>
    <n v="0.62437395659432382"/>
  </r>
  <r>
    <x v="14"/>
    <x v="8"/>
    <x v="2"/>
    <x v="0"/>
    <x v="0"/>
    <x v="49"/>
    <x v="282"/>
    <x v="1461"/>
    <x v="1862"/>
    <n v="0.75289083868172335"/>
  </r>
  <r>
    <x v="14"/>
    <x v="5"/>
    <x v="2"/>
    <x v="1"/>
    <x v="2"/>
    <x v="77"/>
    <x v="154"/>
    <x v="177"/>
    <x v="1863"/>
    <n v="0.49419397871630838"/>
  </r>
  <r>
    <x v="14"/>
    <x v="9"/>
    <x v="2"/>
    <x v="0"/>
    <x v="3"/>
    <x v="69"/>
    <x v="47"/>
    <x v="1462"/>
    <x v="1864"/>
    <n v="0.50125313283208017"/>
  </r>
  <r>
    <x v="14"/>
    <x v="9"/>
    <x v="2"/>
    <x v="1"/>
    <x v="2"/>
    <x v="29"/>
    <x v="419"/>
    <x v="827"/>
    <x v="1865"/>
    <n v="0.55341318863825095"/>
  </r>
  <r>
    <x v="14"/>
    <x v="9"/>
    <x v="2"/>
    <x v="0"/>
    <x v="3"/>
    <x v="104"/>
    <x v="362"/>
    <x v="755"/>
    <x v="1866"/>
    <n v="0.55649713744278217"/>
  </r>
  <r>
    <x v="14"/>
    <x v="9"/>
    <x v="2"/>
    <x v="0"/>
    <x v="3"/>
    <x v="70"/>
    <x v="373"/>
    <x v="1463"/>
    <x v="1867"/>
    <n v="0.59659478819834677"/>
  </r>
  <r>
    <x v="14"/>
    <x v="9"/>
    <x v="2"/>
    <x v="1"/>
    <x v="2"/>
    <x v="33"/>
    <x v="138"/>
    <x v="365"/>
    <x v="1868"/>
    <n v="0.79492963798474592"/>
  </r>
  <r>
    <x v="14"/>
    <x v="10"/>
    <x v="2"/>
    <x v="1"/>
    <x v="1"/>
    <x v="113"/>
    <x v="163"/>
    <x v="187"/>
    <x v="1869"/>
    <n v="0.47352399674322054"/>
  </r>
  <r>
    <x v="14"/>
    <x v="10"/>
    <x v="2"/>
    <x v="1"/>
    <x v="1"/>
    <x v="86"/>
    <x v="430"/>
    <x v="581"/>
    <x v="1814"/>
    <n v="0.50773314502247746"/>
  </r>
  <r>
    <x v="14"/>
    <x v="10"/>
    <x v="2"/>
    <x v="0"/>
    <x v="0"/>
    <x v="49"/>
    <x v="103"/>
    <x v="1259"/>
    <x v="1557"/>
    <n v="0.94245139356163898"/>
  </r>
  <r>
    <x v="14"/>
    <x v="10"/>
    <x v="2"/>
    <x v="0"/>
    <x v="3"/>
    <x v="78"/>
    <x v="827"/>
    <x v="1464"/>
    <x v="1870"/>
    <n v="0.93967869051227648"/>
  </r>
  <r>
    <x v="14"/>
    <x v="7"/>
    <x v="3"/>
    <x v="1"/>
    <x v="2"/>
    <x v="116"/>
    <x v="168"/>
    <x v="192"/>
    <x v="1871"/>
    <n v="0.48808890550196243"/>
  </r>
  <r>
    <x v="14"/>
    <x v="7"/>
    <x v="3"/>
    <x v="0"/>
    <x v="3"/>
    <x v="99"/>
    <x v="98"/>
    <x v="193"/>
    <x v="1872"/>
    <n v="0.48991363442414126"/>
  </r>
  <r>
    <x v="14"/>
    <x v="7"/>
    <x v="3"/>
    <x v="1"/>
    <x v="1"/>
    <x v="86"/>
    <x v="747"/>
    <x v="821"/>
    <x v="1464"/>
    <n v="0.54382407985028081"/>
  </r>
  <r>
    <x v="14"/>
    <x v="7"/>
    <x v="3"/>
    <x v="0"/>
    <x v="3"/>
    <x v="36"/>
    <x v="828"/>
    <x v="1465"/>
    <x v="1873"/>
    <n v="0.71487363960613359"/>
  </r>
  <r>
    <x v="14"/>
    <x v="8"/>
    <x v="3"/>
    <x v="0"/>
    <x v="3"/>
    <x v="50"/>
    <x v="660"/>
    <x v="1006"/>
    <x v="1874"/>
    <n v="0.49392340033993176"/>
  </r>
  <r>
    <x v="14"/>
    <x v="8"/>
    <x v="3"/>
    <x v="0"/>
    <x v="0"/>
    <x v="53"/>
    <x v="447"/>
    <x v="606"/>
    <x v="1875"/>
    <n v="0.64448153638446959"/>
  </r>
  <r>
    <x v="14"/>
    <x v="8"/>
    <x v="3"/>
    <x v="1"/>
    <x v="2"/>
    <x v="6"/>
    <x v="272"/>
    <x v="385"/>
    <x v="1876"/>
    <n v="0.64438976547309734"/>
  </r>
  <r>
    <x v="14"/>
    <x v="8"/>
    <x v="3"/>
    <x v="0"/>
    <x v="3"/>
    <x v="15"/>
    <x v="251"/>
    <x v="1466"/>
    <x v="1877"/>
    <n v="0.6599799136548018"/>
  </r>
  <r>
    <x v="14"/>
    <x v="9"/>
    <x v="3"/>
    <x v="1"/>
    <x v="2"/>
    <x v="118"/>
    <x v="173"/>
    <x v="199"/>
    <x v="1518"/>
    <n v="0.49243244454068263"/>
  </r>
  <r>
    <x v="14"/>
    <x v="9"/>
    <x v="3"/>
    <x v="1"/>
    <x v="2"/>
    <x v="138"/>
    <x v="241"/>
    <x v="305"/>
    <x v="1878"/>
    <n v="0.5223929634184119"/>
  </r>
  <r>
    <x v="14"/>
    <x v="9"/>
    <x v="3"/>
    <x v="0"/>
    <x v="3"/>
    <x v="25"/>
    <x v="738"/>
    <x v="1169"/>
    <x v="1428"/>
    <n v="0.50413540607885998"/>
  </r>
  <r>
    <x v="14"/>
    <x v="9"/>
    <x v="3"/>
    <x v="0"/>
    <x v="3"/>
    <x v="117"/>
    <x v="685"/>
    <x v="1467"/>
    <x v="1879"/>
    <n v="0.51653570881393773"/>
  </r>
  <r>
    <x v="14"/>
    <x v="9"/>
    <x v="3"/>
    <x v="1"/>
    <x v="1"/>
    <x v="88"/>
    <x v="485"/>
    <x v="1468"/>
    <x v="1880"/>
    <n v="0.58471918428931347"/>
  </r>
  <r>
    <x v="14"/>
    <x v="9"/>
    <x v="3"/>
    <x v="1"/>
    <x v="1"/>
    <x v="146"/>
    <x v="363"/>
    <x v="470"/>
    <x v="1881"/>
    <n v="0.59545639670603667"/>
  </r>
  <r>
    <x v="14"/>
    <x v="9"/>
    <x v="3"/>
    <x v="1"/>
    <x v="1"/>
    <x v="94"/>
    <x v="352"/>
    <x v="452"/>
    <x v="1882"/>
    <n v="0.64220444781999864"/>
  </r>
  <r>
    <x v="14"/>
    <x v="9"/>
    <x v="3"/>
    <x v="0"/>
    <x v="3"/>
    <x v="128"/>
    <x v="742"/>
    <x v="1469"/>
    <x v="1883"/>
    <n v="0.63807397765220408"/>
  </r>
  <r>
    <x v="14"/>
    <x v="10"/>
    <x v="3"/>
    <x v="1"/>
    <x v="2"/>
    <x v="11"/>
    <x v="155"/>
    <x v="178"/>
    <x v="1858"/>
    <n v="0.48713215642394397"/>
  </r>
  <r>
    <x v="14"/>
    <x v="10"/>
    <x v="3"/>
    <x v="1"/>
    <x v="2"/>
    <x v="20"/>
    <x v="60"/>
    <x v="1206"/>
    <x v="1481"/>
    <n v="0.52809175045592405"/>
  </r>
  <r>
    <x v="14"/>
    <x v="10"/>
    <x v="3"/>
    <x v="0"/>
    <x v="3"/>
    <x v="36"/>
    <x v="749"/>
    <x v="1470"/>
    <x v="1884"/>
    <n v="0.51854365208155073"/>
  </r>
  <r>
    <x v="14"/>
    <x v="10"/>
    <x v="3"/>
    <x v="0"/>
    <x v="3"/>
    <x v="58"/>
    <x v="829"/>
    <x v="1471"/>
    <x v="1885"/>
    <n v="0.52143033735643807"/>
  </r>
  <r>
    <x v="14"/>
    <x v="10"/>
    <x v="3"/>
    <x v="0"/>
    <x v="0"/>
    <x v="21"/>
    <x v="683"/>
    <x v="1472"/>
    <x v="1886"/>
    <n v="0.65023371666100571"/>
  </r>
  <r>
    <x v="14"/>
    <x v="10"/>
    <x v="3"/>
    <x v="1"/>
    <x v="2"/>
    <x v="20"/>
    <x v="830"/>
    <x v="1473"/>
    <x v="1887"/>
    <n v="0.56545558349428471"/>
  </r>
  <r>
    <x v="14"/>
    <x v="10"/>
    <x v="3"/>
    <x v="1"/>
    <x v="2"/>
    <x v="12"/>
    <x v="831"/>
    <x v="1474"/>
    <x v="1888"/>
    <n v="0.62187682267446442"/>
  </r>
  <r>
    <x v="14"/>
    <x v="10"/>
    <x v="3"/>
    <x v="0"/>
    <x v="3"/>
    <x v="36"/>
    <x v="249"/>
    <x v="1475"/>
    <x v="1889"/>
    <n v="0.85970136689360532"/>
  </r>
  <r>
    <x v="14"/>
    <x v="10"/>
    <x v="3"/>
    <x v="1"/>
    <x v="1"/>
    <x v="22"/>
    <x v="26"/>
    <x v="26"/>
    <x v="1890"/>
    <n v="0.8863311880861906"/>
  </r>
  <r>
    <x v="14"/>
    <x v="4"/>
    <x v="4"/>
    <x v="1"/>
    <x v="1"/>
    <x v="76"/>
    <x v="93"/>
    <x v="212"/>
    <x v="1891"/>
    <n v="0.47495341580324024"/>
  </r>
  <r>
    <x v="14"/>
    <x v="4"/>
    <x v="4"/>
    <x v="0"/>
    <x v="3"/>
    <x v="68"/>
    <x v="83"/>
    <x v="89"/>
    <x v="1892"/>
    <n v="0.46931612777719234"/>
  </r>
  <r>
    <x v="14"/>
    <x v="4"/>
    <x v="4"/>
    <x v="0"/>
    <x v="0"/>
    <x v="84"/>
    <x v="58"/>
    <x v="1476"/>
    <x v="1893"/>
    <n v="0.6205058620252053"/>
  </r>
  <r>
    <x v="14"/>
    <x v="4"/>
    <x v="4"/>
    <x v="1"/>
    <x v="1"/>
    <x v="35"/>
    <x v="536"/>
    <x v="751"/>
    <x v="1894"/>
    <n v="0.51604538518565313"/>
  </r>
  <r>
    <x v="14"/>
    <x v="4"/>
    <x v="4"/>
    <x v="0"/>
    <x v="0"/>
    <x v="84"/>
    <x v="684"/>
    <x v="1477"/>
    <x v="1895"/>
    <n v="0.63333620912777155"/>
  </r>
  <r>
    <x v="14"/>
    <x v="4"/>
    <x v="4"/>
    <x v="0"/>
    <x v="0"/>
    <x v="143"/>
    <x v="832"/>
    <x v="1478"/>
    <x v="1896"/>
    <n v="0.63492964098535354"/>
  </r>
  <r>
    <x v="14"/>
    <x v="4"/>
    <x v="4"/>
    <x v="0"/>
    <x v="3"/>
    <x v="142"/>
    <x v="802"/>
    <x v="1479"/>
    <x v="1897"/>
    <n v="0.70474777448071213"/>
  </r>
  <r>
    <x v="14"/>
    <x v="4"/>
    <x v="4"/>
    <x v="0"/>
    <x v="3"/>
    <x v="125"/>
    <x v="199"/>
    <x v="1480"/>
    <x v="1898"/>
    <n v="0.70557096229767813"/>
  </r>
  <r>
    <x v="14"/>
    <x v="4"/>
    <x v="4"/>
    <x v="1"/>
    <x v="2"/>
    <x v="121"/>
    <x v="758"/>
    <x v="1234"/>
    <x v="1517"/>
    <n v="0.76184822400316621"/>
  </r>
  <r>
    <x v="14"/>
    <x v="4"/>
    <x v="4"/>
    <x v="0"/>
    <x v="3"/>
    <x v="125"/>
    <x v="4"/>
    <x v="1397"/>
    <x v="1765"/>
    <n v="0.95085206223758956"/>
  </r>
  <r>
    <x v="14"/>
    <x v="0"/>
    <x v="4"/>
    <x v="1"/>
    <x v="2"/>
    <x v="7"/>
    <x v="401"/>
    <x v="538"/>
    <x v="1899"/>
    <n v="0.52331292979672028"/>
  </r>
  <r>
    <x v="14"/>
    <x v="5"/>
    <x v="4"/>
    <x v="1"/>
    <x v="2"/>
    <x v="121"/>
    <x v="181"/>
    <x v="214"/>
    <x v="1900"/>
    <n v="0.48873593799705017"/>
  </r>
  <r>
    <x v="14"/>
    <x v="5"/>
    <x v="4"/>
    <x v="1"/>
    <x v="1"/>
    <x v="32"/>
    <x v="833"/>
    <x v="1481"/>
    <x v="1901"/>
    <n v="0.61824588880187947"/>
  </r>
  <r>
    <x v="14"/>
    <x v="5"/>
    <x v="4"/>
    <x v="1"/>
    <x v="1"/>
    <x v="75"/>
    <x v="828"/>
    <x v="1482"/>
    <x v="1902"/>
    <n v="0.69917219014024401"/>
  </r>
  <r>
    <x v="14"/>
    <x v="5"/>
    <x v="4"/>
    <x v="0"/>
    <x v="0"/>
    <x v="120"/>
    <x v="256"/>
    <x v="325"/>
    <x v="1903"/>
    <n v="0.78754739327380818"/>
  </r>
  <r>
    <x v="14"/>
    <x v="5"/>
    <x v="4"/>
    <x v="0"/>
    <x v="0"/>
    <x v="84"/>
    <x v="589"/>
    <x v="1483"/>
    <x v="1904"/>
    <n v="0.79262528562932355"/>
  </r>
  <r>
    <x v="14"/>
    <x v="6"/>
    <x v="4"/>
    <x v="1"/>
    <x v="2"/>
    <x v="70"/>
    <x v="86"/>
    <x v="93"/>
    <x v="1905"/>
    <n v="0.51934920489015535"/>
  </r>
  <r>
    <x v="14"/>
    <x v="6"/>
    <x v="4"/>
    <x v="1"/>
    <x v="2"/>
    <x v="114"/>
    <x v="411"/>
    <x v="1484"/>
    <x v="1906"/>
    <n v="0.58356955590157167"/>
  </r>
  <r>
    <x v="14"/>
    <x v="6"/>
    <x v="4"/>
    <x v="1"/>
    <x v="1"/>
    <x v="49"/>
    <x v="619"/>
    <x v="1485"/>
    <x v="1907"/>
    <n v="0.70437055111971003"/>
  </r>
  <r>
    <x v="14"/>
    <x v="6"/>
    <x v="4"/>
    <x v="1"/>
    <x v="1"/>
    <x v="151"/>
    <x v="195"/>
    <x v="554"/>
    <x v="1908"/>
    <n v="0.70882411002171486"/>
  </r>
  <r>
    <x v="14"/>
    <x v="6"/>
    <x v="4"/>
    <x v="0"/>
    <x v="3"/>
    <x v="0"/>
    <x v="127"/>
    <x v="174"/>
    <x v="1909"/>
    <n v="0.78101935102928155"/>
  </r>
  <r>
    <x v="14"/>
    <x v="11"/>
    <x v="4"/>
    <x v="1"/>
    <x v="2"/>
    <x v="38"/>
    <x v="47"/>
    <x v="47"/>
    <x v="1910"/>
    <n v="0.50100200400801598"/>
  </r>
  <r>
    <x v="14"/>
    <x v="11"/>
    <x v="4"/>
    <x v="1"/>
    <x v="1"/>
    <x v="37"/>
    <x v="91"/>
    <x v="100"/>
    <x v="1911"/>
    <n v="0.48638771559787236"/>
  </r>
  <r>
    <x v="14"/>
    <x v="11"/>
    <x v="4"/>
    <x v="1"/>
    <x v="1"/>
    <x v="37"/>
    <x v="92"/>
    <x v="101"/>
    <x v="1912"/>
    <n v="0.4954016793866588"/>
  </r>
  <r>
    <x v="14"/>
    <x v="11"/>
    <x v="4"/>
    <x v="1"/>
    <x v="1"/>
    <x v="107"/>
    <x v="452"/>
    <x v="1431"/>
    <x v="1811"/>
    <n v="0.51365690705443112"/>
  </r>
  <r>
    <x v="14"/>
    <x v="11"/>
    <x v="4"/>
    <x v="1"/>
    <x v="1"/>
    <x v="21"/>
    <x v="102"/>
    <x v="686"/>
    <x v="1751"/>
    <n v="0.53980707002869532"/>
  </r>
  <r>
    <x v="14"/>
    <x v="11"/>
    <x v="4"/>
    <x v="1"/>
    <x v="1"/>
    <x v="21"/>
    <x v="455"/>
    <x v="631"/>
    <x v="1614"/>
    <n v="0.55410372587555201"/>
  </r>
  <r>
    <x v="14"/>
    <x v="11"/>
    <x v="4"/>
    <x v="0"/>
    <x v="0"/>
    <x v="145"/>
    <x v="534"/>
    <x v="1364"/>
    <x v="1913"/>
    <n v="0.70421979755488362"/>
  </r>
  <r>
    <x v="14"/>
    <x v="11"/>
    <x v="4"/>
    <x v="0"/>
    <x v="3"/>
    <x v="152"/>
    <x v="420"/>
    <x v="566"/>
    <x v="1914"/>
    <n v="0.65072898120045874"/>
  </r>
  <r>
    <x v="14"/>
    <x v="11"/>
    <x v="4"/>
    <x v="0"/>
    <x v="0"/>
    <x v="9"/>
    <x v="235"/>
    <x v="1486"/>
    <x v="1915"/>
    <n v="0.82094301913658074"/>
  </r>
  <r>
    <x v="14"/>
    <x v="11"/>
    <x v="4"/>
    <x v="1"/>
    <x v="1"/>
    <x v="107"/>
    <x v="171"/>
    <x v="1487"/>
    <x v="1916"/>
    <n v="0.77654069311588525"/>
  </r>
  <r>
    <x v="14"/>
    <x v="11"/>
    <x v="4"/>
    <x v="0"/>
    <x v="3"/>
    <x v="95"/>
    <x v="834"/>
    <x v="1488"/>
    <x v="1917"/>
    <n v="0.9769471367339847"/>
  </r>
  <r>
    <x v="14"/>
    <x v="0"/>
    <x v="5"/>
    <x v="1"/>
    <x v="2"/>
    <x v="29"/>
    <x v="267"/>
    <x v="340"/>
    <x v="1918"/>
    <n v="0.47776936532386499"/>
  </r>
  <r>
    <x v="14"/>
    <x v="0"/>
    <x v="5"/>
    <x v="0"/>
    <x v="3"/>
    <x v="78"/>
    <x v="99"/>
    <x v="110"/>
    <x v="1919"/>
    <n v="0.46964378575143001"/>
  </r>
  <r>
    <x v="14"/>
    <x v="0"/>
    <x v="5"/>
    <x v="1"/>
    <x v="1"/>
    <x v="79"/>
    <x v="100"/>
    <x v="111"/>
    <x v="1477"/>
    <n v="0.48651186266821167"/>
  </r>
  <r>
    <x v="14"/>
    <x v="0"/>
    <x v="5"/>
    <x v="1"/>
    <x v="2"/>
    <x v="74"/>
    <x v="101"/>
    <x v="112"/>
    <x v="781"/>
    <n v="0.5080440304826418"/>
  </r>
  <r>
    <x v="14"/>
    <x v="0"/>
    <x v="5"/>
    <x v="1"/>
    <x v="2"/>
    <x v="65"/>
    <x v="540"/>
    <x v="1489"/>
    <x v="1920"/>
    <n v="0.53152236781746753"/>
  </r>
  <r>
    <x v="14"/>
    <x v="0"/>
    <x v="5"/>
    <x v="1"/>
    <x v="1"/>
    <x v="79"/>
    <x v="520"/>
    <x v="1490"/>
    <x v="1921"/>
    <n v="0.53159009621589692"/>
  </r>
  <r>
    <x v="14"/>
    <x v="0"/>
    <x v="5"/>
    <x v="1"/>
    <x v="1"/>
    <x v="44"/>
    <x v="462"/>
    <x v="1491"/>
    <x v="1922"/>
    <n v="0.534092589853572"/>
  </r>
  <r>
    <x v="14"/>
    <x v="0"/>
    <x v="5"/>
    <x v="1"/>
    <x v="1"/>
    <x v="44"/>
    <x v="456"/>
    <x v="621"/>
    <x v="1624"/>
    <n v="0.57595020466648716"/>
  </r>
  <r>
    <x v="14"/>
    <x v="0"/>
    <x v="5"/>
    <x v="0"/>
    <x v="3"/>
    <x v="67"/>
    <x v="246"/>
    <x v="312"/>
    <x v="1923"/>
    <n v="0.69359503834918623"/>
  </r>
  <r>
    <x v="14"/>
    <x v="0"/>
    <x v="5"/>
    <x v="0"/>
    <x v="3"/>
    <x v="78"/>
    <x v="195"/>
    <x v="1492"/>
    <x v="1924"/>
    <n v="0.72465467507797654"/>
  </r>
  <r>
    <x v="14"/>
    <x v="0"/>
    <x v="5"/>
    <x v="1"/>
    <x v="2"/>
    <x v="49"/>
    <x v="231"/>
    <x v="1493"/>
    <x v="1925"/>
    <n v="0.85873433390066534"/>
  </r>
  <r>
    <x v="14"/>
    <x v="0"/>
    <x v="5"/>
    <x v="0"/>
    <x v="3"/>
    <x v="142"/>
    <x v="835"/>
    <x v="1494"/>
    <x v="1926"/>
    <n v="0.8875444603264302"/>
  </r>
  <r>
    <x v="14"/>
    <x v="8"/>
    <x v="5"/>
    <x v="1"/>
    <x v="2"/>
    <x v="36"/>
    <x v="344"/>
    <x v="442"/>
    <x v="1927"/>
    <n v="0.6532752644209403"/>
  </r>
  <r>
    <x v="14"/>
    <x v="1"/>
    <x v="5"/>
    <x v="1"/>
    <x v="2"/>
    <x v="36"/>
    <x v="189"/>
    <x v="231"/>
    <x v="1928"/>
    <n v="0.48077246124590961"/>
  </r>
  <r>
    <x v="14"/>
    <x v="1"/>
    <x v="5"/>
    <x v="0"/>
    <x v="0"/>
    <x v="15"/>
    <x v="147"/>
    <x v="1093"/>
    <x v="1321"/>
    <n v="0.61874476826417013"/>
  </r>
  <r>
    <x v="14"/>
    <x v="1"/>
    <x v="5"/>
    <x v="0"/>
    <x v="3"/>
    <x v="144"/>
    <x v="551"/>
    <x v="1495"/>
    <x v="1929"/>
    <n v="0.52484228031765157"/>
  </r>
  <r>
    <x v="14"/>
    <x v="1"/>
    <x v="5"/>
    <x v="1"/>
    <x v="1"/>
    <x v="93"/>
    <x v="390"/>
    <x v="853"/>
    <x v="1930"/>
    <n v="0.55496322846253265"/>
  </r>
  <r>
    <x v="14"/>
    <x v="1"/>
    <x v="5"/>
    <x v="1"/>
    <x v="1"/>
    <x v="158"/>
    <x v="640"/>
    <x v="1496"/>
    <x v="1931"/>
    <n v="0.56398548128838466"/>
  </r>
  <r>
    <x v="14"/>
    <x v="1"/>
    <x v="5"/>
    <x v="0"/>
    <x v="3"/>
    <x v="80"/>
    <x v="836"/>
    <x v="1497"/>
    <x v="1932"/>
    <n v="0.56604649004778917"/>
  </r>
  <r>
    <x v="14"/>
    <x v="1"/>
    <x v="5"/>
    <x v="0"/>
    <x v="0"/>
    <x v="15"/>
    <x v="463"/>
    <x v="1498"/>
    <x v="1933"/>
    <n v="0.70911486808534496"/>
  </r>
  <r>
    <x v="14"/>
    <x v="1"/>
    <x v="5"/>
    <x v="1"/>
    <x v="1"/>
    <x v="123"/>
    <x v="322"/>
    <x v="1240"/>
    <x v="1531"/>
    <n v="0.64102109555043429"/>
  </r>
  <r>
    <x v="14"/>
    <x v="1"/>
    <x v="5"/>
    <x v="0"/>
    <x v="3"/>
    <x v="73"/>
    <x v="420"/>
    <x v="566"/>
    <x v="1914"/>
    <n v="0.65072898120045874"/>
  </r>
  <r>
    <x v="14"/>
    <x v="1"/>
    <x v="5"/>
    <x v="0"/>
    <x v="0"/>
    <x v="15"/>
    <x v="297"/>
    <x v="534"/>
    <x v="630"/>
    <n v="0.74908135432713785"/>
  </r>
  <r>
    <x v="14"/>
    <x v="1"/>
    <x v="5"/>
    <x v="1"/>
    <x v="2"/>
    <x v="36"/>
    <x v="837"/>
    <x v="1499"/>
    <x v="1934"/>
    <n v="0.73036643267679868"/>
  </r>
  <r>
    <x v="14"/>
    <x v="1"/>
    <x v="5"/>
    <x v="0"/>
    <x v="0"/>
    <x v="9"/>
    <x v="144"/>
    <x v="1500"/>
    <x v="1935"/>
    <n v="0.85111092353432183"/>
  </r>
  <r>
    <x v="14"/>
    <x v="2"/>
    <x v="5"/>
    <x v="1"/>
    <x v="2"/>
    <x v="71"/>
    <x v="191"/>
    <x v="233"/>
    <x v="1936"/>
    <n v="0.49313072283274118"/>
  </r>
  <r>
    <x v="14"/>
    <x v="2"/>
    <x v="5"/>
    <x v="0"/>
    <x v="3"/>
    <x v="95"/>
    <x v="389"/>
    <x v="642"/>
    <x v="1937"/>
    <n v="0.55473911374137785"/>
  </r>
  <r>
    <x v="14"/>
    <x v="2"/>
    <x v="5"/>
    <x v="0"/>
    <x v="0"/>
    <x v="15"/>
    <x v="838"/>
    <x v="1501"/>
    <x v="1938"/>
    <n v="0.87487487487487492"/>
  </r>
  <r>
    <x v="14"/>
    <x v="10"/>
    <x v="5"/>
    <x v="1"/>
    <x v="1"/>
    <x v="11"/>
    <x v="193"/>
    <x v="235"/>
    <x v="1939"/>
    <n v="0.47791852105443339"/>
  </r>
  <r>
    <x v="14"/>
    <x v="3"/>
    <x v="5"/>
    <x v="1"/>
    <x v="1"/>
    <x v="63"/>
    <x v="194"/>
    <x v="236"/>
    <x v="1940"/>
    <n v="0.47716355241470043"/>
  </r>
  <r>
    <x v="14"/>
    <x v="3"/>
    <x v="5"/>
    <x v="0"/>
    <x v="3"/>
    <x v="147"/>
    <x v="839"/>
    <x v="1502"/>
    <x v="1941"/>
    <n v="0.55415927567553291"/>
  </r>
  <r>
    <x v="14"/>
    <x v="3"/>
    <x v="5"/>
    <x v="1"/>
    <x v="1"/>
    <x v="66"/>
    <x v="262"/>
    <x v="384"/>
    <x v="1738"/>
    <n v="0.61626476112346451"/>
  </r>
  <r>
    <x v="15"/>
    <x v="0"/>
    <x v="0"/>
    <x v="1"/>
    <x v="2"/>
    <x v="12"/>
    <x v="112"/>
    <x v="126"/>
    <x v="1942"/>
    <n v="0.47646046892214911"/>
  </r>
  <r>
    <x v="15"/>
    <x v="0"/>
    <x v="0"/>
    <x v="1"/>
    <x v="1"/>
    <x v="13"/>
    <x v="113"/>
    <x v="127"/>
    <x v="1943"/>
    <n v="0.4746442093623659"/>
  </r>
  <r>
    <x v="15"/>
    <x v="0"/>
    <x v="0"/>
    <x v="1"/>
    <x v="1"/>
    <x v="139"/>
    <x v="610"/>
    <x v="875"/>
    <x v="1944"/>
    <n v="0.53136606609668346"/>
  </r>
  <r>
    <x v="15"/>
    <x v="0"/>
    <x v="0"/>
    <x v="0"/>
    <x v="0"/>
    <x v="132"/>
    <x v="353"/>
    <x v="465"/>
    <x v="1945"/>
    <n v="0.72877054907873928"/>
  </r>
  <r>
    <x v="15"/>
    <x v="0"/>
    <x v="0"/>
    <x v="0"/>
    <x v="0"/>
    <x v="21"/>
    <x v="360"/>
    <x v="466"/>
    <x v="1946"/>
    <n v="0.77431855211590117"/>
  </r>
  <r>
    <x v="15"/>
    <x v="1"/>
    <x v="0"/>
    <x v="1"/>
    <x v="2"/>
    <x v="138"/>
    <x v="646"/>
    <x v="1049"/>
    <x v="1947"/>
    <n v="0.51710565604104275"/>
  </r>
  <r>
    <x v="15"/>
    <x v="1"/>
    <x v="0"/>
    <x v="1"/>
    <x v="1"/>
    <x v="88"/>
    <x v="614"/>
    <x v="880"/>
    <x v="1948"/>
    <n v="0.53249194709820691"/>
  </r>
  <r>
    <x v="15"/>
    <x v="1"/>
    <x v="0"/>
    <x v="0"/>
    <x v="3"/>
    <x v="95"/>
    <x v="615"/>
    <x v="881"/>
    <x v="1205"/>
    <n v="0.53205387045438357"/>
  </r>
  <r>
    <x v="15"/>
    <x v="1"/>
    <x v="0"/>
    <x v="1"/>
    <x v="2"/>
    <x v="14"/>
    <x v="384"/>
    <x v="679"/>
    <x v="890"/>
    <n v="0.58962102639256031"/>
  </r>
  <r>
    <x v="15"/>
    <x v="1"/>
    <x v="0"/>
    <x v="1"/>
    <x v="1"/>
    <x v="24"/>
    <x v="38"/>
    <x v="38"/>
    <x v="1949"/>
    <n v="0.87053257464356504"/>
  </r>
  <r>
    <x v="15"/>
    <x v="2"/>
    <x v="0"/>
    <x v="1"/>
    <x v="2"/>
    <x v="12"/>
    <x v="10"/>
    <x v="10"/>
    <x v="1950"/>
    <n v="0.49700092338969371"/>
  </r>
  <r>
    <x v="15"/>
    <x v="2"/>
    <x v="0"/>
    <x v="0"/>
    <x v="3"/>
    <x v="49"/>
    <x v="654"/>
    <x v="967"/>
    <x v="1951"/>
    <n v="0.49911426186839614"/>
  </r>
  <r>
    <x v="15"/>
    <x v="2"/>
    <x v="0"/>
    <x v="1"/>
    <x v="1"/>
    <x v="100"/>
    <x v="613"/>
    <x v="879"/>
    <x v="1493"/>
    <n v="0.51986399975495456"/>
  </r>
  <r>
    <x v="15"/>
    <x v="2"/>
    <x v="0"/>
    <x v="1"/>
    <x v="1"/>
    <x v="131"/>
    <x v="486"/>
    <x v="670"/>
    <x v="1952"/>
    <n v="0.56653080481763496"/>
  </r>
  <r>
    <x v="15"/>
    <x v="2"/>
    <x v="0"/>
    <x v="0"/>
    <x v="3"/>
    <x v="119"/>
    <x v="495"/>
    <x v="684"/>
    <x v="1953"/>
    <n v="0.55272294762250407"/>
  </r>
  <r>
    <x v="15"/>
    <x v="2"/>
    <x v="0"/>
    <x v="0"/>
    <x v="3"/>
    <x v="129"/>
    <x v="331"/>
    <x v="528"/>
    <x v="623"/>
    <n v="0.56701439200868464"/>
  </r>
  <r>
    <x v="15"/>
    <x v="2"/>
    <x v="0"/>
    <x v="0"/>
    <x v="0"/>
    <x v="132"/>
    <x v="272"/>
    <x v="347"/>
    <x v="768"/>
    <n v="0.77281187728556722"/>
  </r>
  <r>
    <x v="15"/>
    <x v="2"/>
    <x v="0"/>
    <x v="0"/>
    <x v="0"/>
    <x v="132"/>
    <x v="137"/>
    <x v="253"/>
    <x v="486"/>
    <n v="0.89991993594875896"/>
  </r>
  <r>
    <x v="15"/>
    <x v="2"/>
    <x v="0"/>
    <x v="0"/>
    <x v="0"/>
    <x v="0"/>
    <x v="156"/>
    <x v="254"/>
    <x v="1954"/>
    <n v="0.90643408077586485"/>
  </r>
  <r>
    <x v="15"/>
    <x v="2"/>
    <x v="0"/>
    <x v="0"/>
    <x v="3"/>
    <x v="119"/>
    <x v="141"/>
    <x v="255"/>
    <x v="1955"/>
    <n v="0.99735720261889271"/>
  </r>
  <r>
    <x v="15"/>
    <x v="10"/>
    <x v="0"/>
    <x v="1"/>
    <x v="2"/>
    <x v="3"/>
    <x v="7"/>
    <x v="788"/>
    <x v="1956"/>
    <n v="0.57409947670578676"/>
  </r>
  <r>
    <x v="15"/>
    <x v="3"/>
    <x v="0"/>
    <x v="1"/>
    <x v="1"/>
    <x v="17"/>
    <x v="17"/>
    <x v="17"/>
    <x v="1957"/>
    <n v="0.48713614204229422"/>
  </r>
  <r>
    <x v="15"/>
    <x v="3"/>
    <x v="0"/>
    <x v="0"/>
    <x v="3"/>
    <x v="18"/>
    <x v="18"/>
    <x v="18"/>
    <x v="1958"/>
    <n v="0.47074757117189936"/>
  </r>
  <r>
    <x v="15"/>
    <x v="3"/>
    <x v="0"/>
    <x v="1"/>
    <x v="1"/>
    <x v="89"/>
    <x v="651"/>
    <x v="974"/>
    <x v="1513"/>
    <n v="0.50790104053247997"/>
  </r>
  <r>
    <x v="15"/>
    <x v="3"/>
    <x v="0"/>
    <x v="1"/>
    <x v="1"/>
    <x v="102"/>
    <x v="260"/>
    <x v="975"/>
    <x v="1959"/>
    <n v="0.51548782507868152"/>
  </r>
  <r>
    <x v="15"/>
    <x v="3"/>
    <x v="0"/>
    <x v="0"/>
    <x v="0"/>
    <x v="111"/>
    <x v="620"/>
    <x v="893"/>
    <x v="1503"/>
    <n v="0.63810183014416388"/>
  </r>
  <r>
    <x v="15"/>
    <x v="3"/>
    <x v="0"/>
    <x v="0"/>
    <x v="0"/>
    <x v="54"/>
    <x v="510"/>
    <x v="707"/>
    <x v="1960"/>
    <n v="0.64871616265942877"/>
  </r>
  <r>
    <x v="15"/>
    <x v="3"/>
    <x v="0"/>
    <x v="1"/>
    <x v="1"/>
    <x v="102"/>
    <x v="556"/>
    <x v="791"/>
    <x v="1961"/>
    <n v="0.55129140522398945"/>
  </r>
  <r>
    <x v="15"/>
    <x v="3"/>
    <x v="0"/>
    <x v="1"/>
    <x v="2"/>
    <x v="111"/>
    <x v="404"/>
    <x v="792"/>
    <x v="1962"/>
    <n v="0.57343223879085548"/>
  </r>
  <r>
    <x v="15"/>
    <x v="3"/>
    <x v="0"/>
    <x v="0"/>
    <x v="3"/>
    <x v="150"/>
    <x v="499"/>
    <x v="691"/>
    <x v="1963"/>
    <n v="0.57645410426595423"/>
  </r>
  <r>
    <x v="15"/>
    <x v="3"/>
    <x v="0"/>
    <x v="1"/>
    <x v="1"/>
    <x v="17"/>
    <x v="279"/>
    <x v="593"/>
    <x v="1591"/>
    <n v="0.62025732634855224"/>
  </r>
  <r>
    <x v="15"/>
    <x v="3"/>
    <x v="0"/>
    <x v="1"/>
    <x v="1"/>
    <x v="89"/>
    <x v="214"/>
    <x v="265"/>
    <x v="1964"/>
    <n v="0.88837440052918804"/>
  </r>
  <r>
    <x v="15"/>
    <x v="4"/>
    <x v="1"/>
    <x v="1"/>
    <x v="2"/>
    <x v="62"/>
    <x v="624"/>
    <x v="1059"/>
    <x v="1536"/>
    <n v="0.50759922024658433"/>
  </r>
  <r>
    <x v="15"/>
    <x v="4"/>
    <x v="1"/>
    <x v="1"/>
    <x v="2"/>
    <x v="45"/>
    <x v="131"/>
    <x v="148"/>
    <x v="171"/>
    <n v="0.57889944061402365"/>
  </r>
  <r>
    <x v="15"/>
    <x v="4"/>
    <x v="1"/>
    <x v="0"/>
    <x v="3"/>
    <x v="58"/>
    <x v="439"/>
    <x v="595"/>
    <x v="1965"/>
    <n v="0.61000855668111176"/>
  </r>
  <r>
    <x v="15"/>
    <x v="4"/>
    <x v="1"/>
    <x v="0"/>
    <x v="3"/>
    <x v="70"/>
    <x v="70"/>
    <x v="596"/>
    <x v="1966"/>
    <n v="0.62039217034147343"/>
  </r>
  <r>
    <x v="15"/>
    <x v="4"/>
    <x v="1"/>
    <x v="0"/>
    <x v="3"/>
    <x v="8"/>
    <x v="370"/>
    <x v="480"/>
    <x v="1967"/>
    <n v="0.6890183264668277"/>
  </r>
  <r>
    <x v="15"/>
    <x v="0"/>
    <x v="1"/>
    <x v="1"/>
    <x v="2"/>
    <x v="60"/>
    <x v="223"/>
    <x v="481"/>
    <x v="1968"/>
    <n v="0.68385008585130957"/>
  </r>
  <r>
    <x v="15"/>
    <x v="5"/>
    <x v="1"/>
    <x v="1"/>
    <x v="2"/>
    <x v="118"/>
    <x v="630"/>
    <x v="1067"/>
    <x v="1969"/>
    <n v="0.51813235387938494"/>
  </r>
  <r>
    <x v="15"/>
    <x v="5"/>
    <x v="1"/>
    <x v="0"/>
    <x v="3"/>
    <x v="55"/>
    <x v="432"/>
    <x v="878"/>
    <x v="1528"/>
    <n v="0.49167057756331711"/>
  </r>
  <r>
    <x v="15"/>
    <x v="5"/>
    <x v="1"/>
    <x v="1"/>
    <x v="1"/>
    <x v="5"/>
    <x v="516"/>
    <x v="718"/>
    <x v="1970"/>
    <n v="0.52742871382293255"/>
  </r>
  <r>
    <x v="15"/>
    <x v="5"/>
    <x v="1"/>
    <x v="1"/>
    <x v="2"/>
    <x v="26"/>
    <x v="422"/>
    <x v="902"/>
    <x v="1971"/>
    <n v="0.55781583334304807"/>
  </r>
  <r>
    <x v="15"/>
    <x v="5"/>
    <x v="1"/>
    <x v="0"/>
    <x v="0"/>
    <x v="48"/>
    <x v="562"/>
    <x v="802"/>
    <x v="1972"/>
    <n v="0.65368233883306459"/>
  </r>
  <r>
    <x v="15"/>
    <x v="5"/>
    <x v="1"/>
    <x v="0"/>
    <x v="3"/>
    <x v="45"/>
    <x v="504"/>
    <x v="700"/>
    <x v="1973"/>
    <n v="0.55387049980218905"/>
  </r>
  <r>
    <x v="15"/>
    <x v="5"/>
    <x v="1"/>
    <x v="0"/>
    <x v="3"/>
    <x v="45"/>
    <x v="443"/>
    <x v="602"/>
    <x v="1529"/>
    <n v="0.60291831828278541"/>
  </r>
  <r>
    <x v="15"/>
    <x v="5"/>
    <x v="1"/>
    <x v="1"/>
    <x v="2"/>
    <x v="0"/>
    <x v="296"/>
    <x v="378"/>
    <x v="1974"/>
    <n v="0.80884597241876866"/>
  </r>
  <r>
    <x v="15"/>
    <x v="6"/>
    <x v="1"/>
    <x v="0"/>
    <x v="0"/>
    <x v="115"/>
    <x v="37"/>
    <x v="1078"/>
    <x v="1975"/>
    <n v="0.61573583265315057"/>
  </r>
  <r>
    <x v="15"/>
    <x v="6"/>
    <x v="1"/>
    <x v="1"/>
    <x v="1"/>
    <x v="23"/>
    <x v="508"/>
    <x v="705"/>
    <x v="1421"/>
    <n v="0.59504083059394008"/>
  </r>
  <r>
    <x v="15"/>
    <x v="6"/>
    <x v="1"/>
    <x v="1"/>
    <x v="1"/>
    <x v="72"/>
    <x v="450"/>
    <x v="610"/>
    <x v="1976"/>
    <n v="0.59713316861889953"/>
  </r>
  <r>
    <x v="15"/>
    <x v="6"/>
    <x v="1"/>
    <x v="0"/>
    <x v="0"/>
    <x v="0"/>
    <x v="359"/>
    <x v="611"/>
    <x v="1977"/>
    <n v="0.70852694972404417"/>
  </r>
  <r>
    <x v="15"/>
    <x v="6"/>
    <x v="1"/>
    <x v="1"/>
    <x v="1"/>
    <x v="131"/>
    <x v="451"/>
    <x v="612"/>
    <x v="1575"/>
    <n v="0.62916079044398754"/>
  </r>
  <r>
    <x v="15"/>
    <x v="6"/>
    <x v="1"/>
    <x v="1"/>
    <x v="1"/>
    <x v="98"/>
    <x v="336"/>
    <x v="434"/>
    <x v="1640"/>
    <n v="0.6653159622486664"/>
  </r>
  <r>
    <x v="15"/>
    <x v="6"/>
    <x v="1"/>
    <x v="0"/>
    <x v="0"/>
    <x v="21"/>
    <x v="299"/>
    <x v="382"/>
    <x v="1405"/>
    <n v="0.80333479311631228"/>
  </r>
  <r>
    <x v="15"/>
    <x v="6"/>
    <x v="1"/>
    <x v="1"/>
    <x v="1"/>
    <x v="72"/>
    <x v="300"/>
    <x v="383"/>
    <x v="1978"/>
    <n v="0.80236697332532014"/>
  </r>
  <r>
    <x v="15"/>
    <x v="6"/>
    <x v="1"/>
    <x v="1"/>
    <x v="1"/>
    <x v="98"/>
    <x v="26"/>
    <x v="26"/>
    <x v="1890"/>
    <n v="0.8863311880861906"/>
  </r>
  <r>
    <x v="15"/>
    <x v="11"/>
    <x v="1"/>
    <x v="0"/>
    <x v="3"/>
    <x v="33"/>
    <x v="414"/>
    <x v="557"/>
    <x v="1979"/>
    <n v="0.57096827690776841"/>
  </r>
  <r>
    <x v="15"/>
    <x v="11"/>
    <x v="1"/>
    <x v="1"/>
    <x v="1"/>
    <x v="19"/>
    <x v="381"/>
    <x v="498"/>
    <x v="1980"/>
    <n v="0.647653137111451"/>
  </r>
  <r>
    <x v="15"/>
    <x v="11"/>
    <x v="1"/>
    <x v="1"/>
    <x v="1"/>
    <x v="154"/>
    <x v="344"/>
    <x v="499"/>
    <x v="1981"/>
    <n v="0.66324873419736974"/>
  </r>
  <r>
    <x v="15"/>
    <x v="11"/>
    <x v="1"/>
    <x v="0"/>
    <x v="0"/>
    <x v="48"/>
    <x v="224"/>
    <x v="279"/>
    <x v="1982"/>
    <n v="0.89674016648662391"/>
  </r>
  <r>
    <x v="15"/>
    <x v="7"/>
    <x v="2"/>
    <x v="1"/>
    <x v="2"/>
    <x v="77"/>
    <x v="5"/>
    <x v="5"/>
    <x v="1983"/>
    <n v="0.47543733219389933"/>
  </r>
  <r>
    <x v="15"/>
    <x v="7"/>
    <x v="2"/>
    <x v="1"/>
    <x v="2"/>
    <x v="33"/>
    <x v="147"/>
    <x v="167"/>
    <x v="1984"/>
    <n v="0.47893162929173572"/>
  </r>
  <r>
    <x v="15"/>
    <x v="7"/>
    <x v="2"/>
    <x v="1"/>
    <x v="2"/>
    <x v="33"/>
    <x v="39"/>
    <x v="39"/>
    <x v="1985"/>
    <n v="0.504426600782376"/>
  </r>
  <r>
    <x v="15"/>
    <x v="7"/>
    <x v="2"/>
    <x v="1"/>
    <x v="2"/>
    <x v="49"/>
    <x v="590"/>
    <x v="1083"/>
    <x v="1986"/>
    <n v="0.51155674933284656"/>
  </r>
  <r>
    <x v="15"/>
    <x v="7"/>
    <x v="2"/>
    <x v="0"/>
    <x v="3"/>
    <x v="125"/>
    <x v="261"/>
    <x v="911"/>
    <x v="1987"/>
    <n v="0.51594183928357173"/>
  </r>
  <r>
    <x v="15"/>
    <x v="7"/>
    <x v="2"/>
    <x v="0"/>
    <x v="0"/>
    <x v="92"/>
    <x v="631"/>
    <x v="912"/>
    <x v="1988"/>
    <n v="0.6426595352268536"/>
  </r>
  <r>
    <x v="15"/>
    <x v="7"/>
    <x v="2"/>
    <x v="0"/>
    <x v="0"/>
    <x v="133"/>
    <x v="455"/>
    <x v="619"/>
    <x v="1989"/>
    <n v="0.69105415910326229"/>
  </r>
  <r>
    <x v="15"/>
    <x v="7"/>
    <x v="2"/>
    <x v="0"/>
    <x v="3"/>
    <x v="135"/>
    <x v="35"/>
    <x v="620"/>
    <x v="1990"/>
    <n v="0.61137987661444226"/>
  </r>
  <r>
    <x v="15"/>
    <x v="7"/>
    <x v="2"/>
    <x v="1"/>
    <x v="1"/>
    <x v="7"/>
    <x v="386"/>
    <x v="505"/>
    <x v="1991"/>
    <n v="0.66462380931056764"/>
  </r>
  <r>
    <x v="15"/>
    <x v="7"/>
    <x v="2"/>
    <x v="0"/>
    <x v="3"/>
    <x v="135"/>
    <x v="213"/>
    <x v="395"/>
    <x v="1992"/>
    <n v="0.72104028067131865"/>
  </r>
  <r>
    <x v="15"/>
    <x v="7"/>
    <x v="2"/>
    <x v="1"/>
    <x v="1"/>
    <x v="75"/>
    <x v="308"/>
    <x v="396"/>
    <x v="1406"/>
    <n v="0.7966700440890544"/>
  </r>
  <r>
    <x v="15"/>
    <x v="7"/>
    <x v="2"/>
    <x v="1"/>
    <x v="2"/>
    <x v="49"/>
    <x v="65"/>
    <x v="285"/>
    <x v="1993"/>
    <n v="0.87517199449617611"/>
  </r>
  <r>
    <x v="15"/>
    <x v="7"/>
    <x v="2"/>
    <x v="0"/>
    <x v="3"/>
    <x v="125"/>
    <x v="51"/>
    <x v="286"/>
    <x v="1994"/>
    <n v="0.92679395744579851"/>
  </r>
  <r>
    <x v="15"/>
    <x v="8"/>
    <x v="2"/>
    <x v="1"/>
    <x v="2"/>
    <x v="70"/>
    <x v="153"/>
    <x v="176"/>
    <x v="1995"/>
    <n v="0.49038666089597344"/>
  </r>
  <r>
    <x v="15"/>
    <x v="8"/>
    <x v="2"/>
    <x v="1"/>
    <x v="2"/>
    <x v="42"/>
    <x v="154"/>
    <x v="177"/>
    <x v="1863"/>
    <n v="0.49419397871630838"/>
  </r>
  <r>
    <x v="15"/>
    <x v="8"/>
    <x v="2"/>
    <x v="1"/>
    <x v="2"/>
    <x v="40"/>
    <x v="47"/>
    <x v="47"/>
    <x v="1910"/>
    <n v="0.50100200400801598"/>
  </r>
  <r>
    <x v="15"/>
    <x v="8"/>
    <x v="2"/>
    <x v="1"/>
    <x v="1"/>
    <x v="49"/>
    <x v="575"/>
    <x v="1001"/>
    <x v="1409"/>
    <n v="0.51275705423579787"/>
  </r>
  <r>
    <x v="15"/>
    <x v="8"/>
    <x v="2"/>
    <x v="0"/>
    <x v="0"/>
    <x v="49"/>
    <x v="633"/>
    <x v="916"/>
    <x v="1996"/>
    <n v="0.63468205993937077"/>
  </r>
  <r>
    <x v="15"/>
    <x v="8"/>
    <x v="2"/>
    <x v="0"/>
    <x v="3"/>
    <x v="73"/>
    <x v="543"/>
    <x v="769"/>
    <x v="1997"/>
    <n v="0.53538362450688348"/>
  </r>
  <r>
    <x v="15"/>
    <x v="8"/>
    <x v="2"/>
    <x v="1"/>
    <x v="1"/>
    <x v="123"/>
    <x v="459"/>
    <x v="625"/>
    <x v="1998"/>
    <n v="0.61975158744482917"/>
  </r>
  <r>
    <x v="15"/>
    <x v="8"/>
    <x v="2"/>
    <x v="1"/>
    <x v="1"/>
    <x v="158"/>
    <x v="460"/>
    <x v="626"/>
    <x v="1392"/>
    <n v="0.64399796996745973"/>
  </r>
  <r>
    <x v="15"/>
    <x v="8"/>
    <x v="2"/>
    <x v="1"/>
    <x v="2"/>
    <x v="112"/>
    <x v="222"/>
    <x v="281"/>
    <x v="1999"/>
    <n v="0.68547507092831783"/>
  </r>
  <r>
    <x v="15"/>
    <x v="8"/>
    <x v="2"/>
    <x v="0"/>
    <x v="3"/>
    <x v="49"/>
    <x v="227"/>
    <x v="283"/>
    <x v="2000"/>
    <n v="0.83303368093012109"/>
  </r>
  <r>
    <x v="15"/>
    <x v="8"/>
    <x v="2"/>
    <x v="0"/>
    <x v="3"/>
    <x v="82"/>
    <x v="239"/>
    <x v="406"/>
    <x v="2001"/>
    <n v="0.84996953329133407"/>
  </r>
  <r>
    <x v="15"/>
    <x v="9"/>
    <x v="2"/>
    <x v="0"/>
    <x v="0"/>
    <x v="120"/>
    <x v="210"/>
    <x v="819"/>
    <x v="2002"/>
    <n v="0.65131431596522305"/>
  </r>
  <r>
    <x v="15"/>
    <x v="9"/>
    <x v="2"/>
    <x v="1"/>
    <x v="1"/>
    <x v="64"/>
    <x v="519"/>
    <x v="728"/>
    <x v="2003"/>
    <n v="0.56461604394748111"/>
  </r>
  <r>
    <x v="15"/>
    <x v="9"/>
    <x v="2"/>
    <x v="0"/>
    <x v="3"/>
    <x v="125"/>
    <x v="123"/>
    <x v="664"/>
    <x v="2004"/>
    <n v="0.56413465608952529"/>
  </r>
  <r>
    <x v="15"/>
    <x v="9"/>
    <x v="2"/>
    <x v="1"/>
    <x v="1"/>
    <x v="63"/>
    <x v="294"/>
    <x v="630"/>
    <x v="2005"/>
    <n v="0.60319087851693876"/>
  </r>
  <r>
    <x v="15"/>
    <x v="10"/>
    <x v="2"/>
    <x v="1"/>
    <x v="1"/>
    <x v="45"/>
    <x v="53"/>
    <x v="54"/>
    <x v="2006"/>
    <n v="0.48206972854213964"/>
  </r>
  <r>
    <x v="15"/>
    <x v="10"/>
    <x v="2"/>
    <x v="0"/>
    <x v="3"/>
    <x v="127"/>
    <x v="666"/>
    <x v="992"/>
    <x v="2007"/>
    <n v="0.48027203729995971"/>
  </r>
  <r>
    <x v="15"/>
    <x v="10"/>
    <x v="2"/>
    <x v="0"/>
    <x v="0"/>
    <x v="130"/>
    <x v="576"/>
    <x v="823"/>
    <x v="2008"/>
    <n v="0.6482667784230377"/>
  </r>
  <r>
    <x v="15"/>
    <x v="10"/>
    <x v="2"/>
    <x v="1"/>
    <x v="1"/>
    <x v="21"/>
    <x v="533"/>
    <x v="824"/>
    <x v="1539"/>
    <n v="0.5636716224951519"/>
  </r>
  <r>
    <x v="15"/>
    <x v="10"/>
    <x v="2"/>
    <x v="0"/>
    <x v="0"/>
    <x v="33"/>
    <x v="520"/>
    <x v="729"/>
    <x v="1698"/>
    <n v="0.67135404435972168"/>
  </r>
  <r>
    <x v="15"/>
    <x v="7"/>
    <x v="3"/>
    <x v="1"/>
    <x v="1"/>
    <x v="47"/>
    <x v="55"/>
    <x v="57"/>
    <x v="2009"/>
    <n v="0.49101023312208458"/>
  </r>
  <r>
    <x v="15"/>
    <x v="7"/>
    <x v="3"/>
    <x v="0"/>
    <x v="3"/>
    <x v="10"/>
    <x v="586"/>
    <x v="1092"/>
    <x v="2010"/>
    <n v="0.48862148204887446"/>
  </r>
  <r>
    <x v="15"/>
    <x v="7"/>
    <x v="3"/>
    <x v="1"/>
    <x v="1"/>
    <x v="59"/>
    <x v="466"/>
    <x v="636"/>
    <x v="1639"/>
    <n v="0.62333285291411211"/>
  </r>
  <r>
    <x v="15"/>
    <x v="8"/>
    <x v="3"/>
    <x v="1"/>
    <x v="2"/>
    <x v="97"/>
    <x v="637"/>
    <x v="925"/>
    <x v="2011"/>
    <n v="0.51796020172228596"/>
  </r>
  <r>
    <x v="15"/>
    <x v="8"/>
    <x v="3"/>
    <x v="0"/>
    <x v="0"/>
    <x v="90"/>
    <x v="426"/>
    <x v="574"/>
    <x v="1672"/>
    <n v="0.70563579909884566"/>
  </r>
  <r>
    <x v="15"/>
    <x v="8"/>
    <x v="3"/>
    <x v="0"/>
    <x v="3"/>
    <x v="18"/>
    <x v="94"/>
    <x v="298"/>
    <x v="2012"/>
    <n v="0.89309696481332257"/>
  </r>
  <r>
    <x v="15"/>
    <x v="5"/>
    <x v="3"/>
    <x v="1"/>
    <x v="2"/>
    <x v="91"/>
    <x v="141"/>
    <x v="299"/>
    <x v="1783"/>
    <n v="0.99669756893327499"/>
  </r>
  <r>
    <x v="15"/>
    <x v="9"/>
    <x v="3"/>
    <x v="0"/>
    <x v="3"/>
    <x v="55"/>
    <x v="66"/>
    <x v="70"/>
    <x v="2013"/>
    <n v="0.47405294290388894"/>
  </r>
  <r>
    <x v="15"/>
    <x v="9"/>
    <x v="3"/>
    <x v="0"/>
    <x v="0"/>
    <x v="111"/>
    <x v="61"/>
    <x v="1101"/>
    <x v="2014"/>
    <n v="0.61491639959255673"/>
  </r>
  <r>
    <x v="15"/>
    <x v="9"/>
    <x v="3"/>
    <x v="1"/>
    <x v="2"/>
    <x v="91"/>
    <x v="673"/>
    <x v="1012"/>
    <x v="2015"/>
    <n v="0.52556872674262478"/>
  </r>
  <r>
    <x v="15"/>
    <x v="9"/>
    <x v="3"/>
    <x v="1"/>
    <x v="1"/>
    <x v="94"/>
    <x v="656"/>
    <x v="1013"/>
    <x v="2016"/>
    <n v="0.51116282967900828"/>
  </r>
  <r>
    <x v="15"/>
    <x v="9"/>
    <x v="3"/>
    <x v="1"/>
    <x v="2"/>
    <x v="91"/>
    <x v="170"/>
    <x v="527"/>
    <x v="2017"/>
    <n v="0.71796558149731449"/>
  </r>
  <r>
    <x v="15"/>
    <x v="9"/>
    <x v="3"/>
    <x v="0"/>
    <x v="0"/>
    <x v="90"/>
    <x v="325"/>
    <x v="419"/>
    <x v="2018"/>
    <n v="0.77738201246660732"/>
  </r>
  <r>
    <x v="15"/>
    <x v="9"/>
    <x v="3"/>
    <x v="0"/>
    <x v="1"/>
    <x v="96"/>
    <x v="111"/>
    <x v="420"/>
    <x v="2019"/>
    <n v="0.74458372581696974"/>
  </r>
  <r>
    <x v="15"/>
    <x v="9"/>
    <x v="3"/>
    <x v="0"/>
    <x v="0"/>
    <x v="90"/>
    <x v="326"/>
    <x v="421"/>
    <x v="2020"/>
    <n v="0.82655705945493108"/>
  </r>
  <r>
    <x v="15"/>
    <x v="9"/>
    <x v="3"/>
    <x v="0"/>
    <x v="0"/>
    <x v="90"/>
    <x v="327"/>
    <x v="422"/>
    <x v="2021"/>
    <n v="0.87676304299712282"/>
  </r>
  <r>
    <x v="15"/>
    <x v="9"/>
    <x v="3"/>
    <x v="0"/>
    <x v="3"/>
    <x v="128"/>
    <x v="133"/>
    <x v="289"/>
    <x v="2022"/>
    <n v="0.84367954459667627"/>
  </r>
  <r>
    <x v="15"/>
    <x v="9"/>
    <x v="3"/>
    <x v="1"/>
    <x v="1"/>
    <x v="5"/>
    <x v="38"/>
    <x v="38"/>
    <x v="1949"/>
    <n v="0.87053257464356504"/>
  </r>
  <r>
    <x v="15"/>
    <x v="9"/>
    <x v="3"/>
    <x v="1"/>
    <x v="1"/>
    <x v="137"/>
    <x v="240"/>
    <x v="304"/>
    <x v="2023"/>
    <n v="0.96056881055504095"/>
  </r>
  <r>
    <x v="15"/>
    <x v="10"/>
    <x v="3"/>
    <x v="1"/>
    <x v="2"/>
    <x v="61"/>
    <x v="75"/>
    <x v="79"/>
    <x v="2024"/>
    <n v="0.5022136249220982"/>
  </r>
  <r>
    <x v="15"/>
    <x v="10"/>
    <x v="3"/>
    <x v="1"/>
    <x v="1"/>
    <x v="2"/>
    <x v="76"/>
    <x v="80"/>
    <x v="2025"/>
    <n v="0.48626380323233309"/>
  </r>
  <r>
    <x v="15"/>
    <x v="10"/>
    <x v="3"/>
    <x v="1"/>
    <x v="2"/>
    <x v="62"/>
    <x v="77"/>
    <x v="81"/>
    <x v="2026"/>
    <n v="0.50303449961305036"/>
  </r>
  <r>
    <x v="15"/>
    <x v="10"/>
    <x v="3"/>
    <x v="0"/>
    <x v="3"/>
    <x v="101"/>
    <x v="711"/>
    <x v="1104"/>
    <x v="2027"/>
    <n v="0.48247005690596428"/>
  </r>
  <r>
    <x v="15"/>
    <x v="10"/>
    <x v="3"/>
    <x v="1"/>
    <x v="2"/>
    <x v="116"/>
    <x v="712"/>
    <x v="1105"/>
    <x v="2028"/>
    <n v="0.52112413921459155"/>
  </r>
  <r>
    <x v="15"/>
    <x v="10"/>
    <x v="3"/>
    <x v="1"/>
    <x v="1"/>
    <x v="39"/>
    <x v="677"/>
    <x v="1021"/>
    <x v="2029"/>
    <n v="0.51889243761164938"/>
  </r>
  <r>
    <x v="15"/>
    <x v="10"/>
    <x v="3"/>
    <x v="1"/>
    <x v="2"/>
    <x v="21"/>
    <x v="438"/>
    <x v="927"/>
    <x v="2030"/>
    <n v="0.54998995961534169"/>
  </r>
  <r>
    <x v="15"/>
    <x v="10"/>
    <x v="3"/>
    <x v="1"/>
    <x v="1"/>
    <x v="39"/>
    <x v="532"/>
    <x v="745"/>
    <x v="2031"/>
    <n v="0.57420704267436906"/>
  </r>
  <r>
    <x v="15"/>
    <x v="10"/>
    <x v="3"/>
    <x v="0"/>
    <x v="3"/>
    <x v="46"/>
    <x v="414"/>
    <x v="557"/>
    <x v="1979"/>
    <n v="0.57096827690776841"/>
  </r>
  <r>
    <x v="15"/>
    <x v="10"/>
    <x v="3"/>
    <x v="0"/>
    <x v="3"/>
    <x v="49"/>
    <x v="332"/>
    <x v="530"/>
    <x v="2032"/>
    <n v="0.65871531025880892"/>
  </r>
  <r>
    <x v="15"/>
    <x v="10"/>
    <x v="3"/>
    <x v="1"/>
    <x v="1"/>
    <x v="2"/>
    <x v="347"/>
    <x v="531"/>
    <x v="2033"/>
    <n v="0.69329977980497015"/>
  </r>
  <r>
    <x v="15"/>
    <x v="10"/>
    <x v="3"/>
    <x v="0"/>
    <x v="3"/>
    <x v="101"/>
    <x v="115"/>
    <x v="433"/>
    <x v="2034"/>
    <n v="0.80759824830802474"/>
  </r>
  <r>
    <x v="15"/>
    <x v="11"/>
    <x v="3"/>
    <x v="1"/>
    <x v="2"/>
    <x v="51"/>
    <x v="30"/>
    <x v="30"/>
    <x v="2035"/>
    <n v="0.86274142718961588"/>
  </r>
  <r>
    <x v="15"/>
    <x v="4"/>
    <x v="4"/>
    <x v="1"/>
    <x v="1"/>
    <x v="66"/>
    <x v="80"/>
    <x v="86"/>
    <x v="2036"/>
    <n v="0.48241866579033849"/>
  </r>
  <r>
    <x v="15"/>
    <x v="4"/>
    <x v="4"/>
    <x v="1"/>
    <x v="1"/>
    <x v="43"/>
    <x v="81"/>
    <x v="87"/>
    <x v="2037"/>
    <n v="0.48589346772755998"/>
  </r>
  <r>
    <x v="15"/>
    <x v="4"/>
    <x v="4"/>
    <x v="0"/>
    <x v="3"/>
    <x v="67"/>
    <x v="82"/>
    <x v="88"/>
    <x v="2038"/>
    <n v="0.47041454771289187"/>
  </r>
  <r>
    <x v="15"/>
    <x v="4"/>
    <x v="4"/>
    <x v="1"/>
    <x v="2"/>
    <x v="157"/>
    <x v="640"/>
    <x v="931"/>
    <x v="2039"/>
    <n v="0.56010009797325211"/>
  </r>
  <r>
    <x v="15"/>
    <x v="4"/>
    <x v="4"/>
    <x v="1"/>
    <x v="2"/>
    <x v="121"/>
    <x v="595"/>
    <x v="850"/>
    <x v="1713"/>
    <n v="0.56762335364655003"/>
  </r>
  <r>
    <x v="15"/>
    <x v="4"/>
    <x v="4"/>
    <x v="0"/>
    <x v="3"/>
    <x v="108"/>
    <x v="119"/>
    <x v="134"/>
    <x v="2040"/>
    <n v="0.77746418872144418"/>
  </r>
  <r>
    <x v="15"/>
    <x v="4"/>
    <x v="4"/>
    <x v="1"/>
    <x v="1"/>
    <x v="35"/>
    <x v="150"/>
    <x v="171"/>
    <x v="2041"/>
    <n v="0.82510687912942093"/>
  </r>
  <r>
    <x v="15"/>
    <x v="4"/>
    <x v="4"/>
    <x v="0"/>
    <x v="3"/>
    <x v="142"/>
    <x v="31"/>
    <x v="64"/>
    <x v="2042"/>
    <n v="0.86639598452635957"/>
  </r>
  <r>
    <x v="15"/>
    <x v="5"/>
    <x v="4"/>
    <x v="1"/>
    <x v="2"/>
    <x v="49"/>
    <x v="485"/>
    <x v="669"/>
    <x v="2043"/>
    <n v="0.57925120867378177"/>
  </r>
  <r>
    <x v="15"/>
    <x v="5"/>
    <x v="4"/>
    <x v="0"/>
    <x v="3"/>
    <x v="105"/>
    <x v="362"/>
    <x v="755"/>
    <x v="1866"/>
    <n v="0.55649713744278217"/>
  </r>
  <r>
    <x v="15"/>
    <x v="5"/>
    <x v="4"/>
    <x v="0"/>
    <x v="3"/>
    <x v="68"/>
    <x v="502"/>
    <x v="756"/>
    <x v="2044"/>
    <n v="0.55679287305122493"/>
  </r>
  <r>
    <x v="15"/>
    <x v="5"/>
    <x v="4"/>
    <x v="0"/>
    <x v="0"/>
    <x v="141"/>
    <x v="406"/>
    <x v="544"/>
    <x v="2045"/>
    <n v="0.75593464186620085"/>
  </r>
  <r>
    <x v="15"/>
    <x v="6"/>
    <x v="4"/>
    <x v="1"/>
    <x v="2"/>
    <x v="122"/>
    <x v="182"/>
    <x v="215"/>
    <x v="2046"/>
    <n v="0.48425729857326344"/>
  </r>
  <r>
    <x v="15"/>
    <x v="6"/>
    <x v="4"/>
    <x v="1"/>
    <x v="1"/>
    <x v="86"/>
    <x v="390"/>
    <x v="853"/>
    <x v="1930"/>
    <n v="0.55496322846253265"/>
  </r>
  <r>
    <x v="15"/>
    <x v="6"/>
    <x v="4"/>
    <x v="0"/>
    <x v="3"/>
    <x v="95"/>
    <x v="449"/>
    <x v="609"/>
    <x v="2047"/>
    <n v="0.54879934041018241"/>
  </r>
  <r>
    <x v="15"/>
    <x v="6"/>
    <x v="4"/>
    <x v="0"/>
    <x v="3"/>
    <x v="73"/>
    <x v="340"/>
    <x v="546"/>
    <x v="2048"/>
    <n v="0.63862719528098377"/>
  </r>
  <r>
    <x v="15"/>
    <x v="11"/>
    <x v="4"/>
    <x v="0"/>
    <x v="3"/>
    <x v="73"/>
    <x v="90"/>
    <x v="99"/>
    <x v="1617"/>
    <n v="0.47153100652783464"/>
  </r>
  <r>
    <x v="15"/>
    <x v="11"/>
    <x v="4"/>
    <x v="1"/>
    <x v="2"/>
    <x v="159"/>
    <x v="664"/>
    <x v="989"/>
    <x v="2049"/>
    <n v="0.51093248423074589"/>
  </r>
  <r>
    <x v="15"/>
    <x v="11"/>
    <x v="4"/>
    <x v="0"/>
    <x v="3"/>
    <x v="49"/>
    <x v="400"/>
    <x v="1117"/>
    <x v="2050"/>
    <n v="0.48568840195487306"/>
  </r>
  <r>
    <x v="15"/>
    <x v="11"/>
    <x v="4"/>
    <x v="0"/>
    <x v="3"/>
    <x v="73"/>
    <x v="684"/>
    <x v="1031"/>
    <x v="2051"/>
    <n v="0.49093371454367624"/>
  </r>
  <r>
    <x v="15"/>
    <x v="11"/>
    <x v="4"/>
    <x v="1"/>
    <x v="2"/>
    <x v="159"/>
    <x v="501"/>
    <x v="694"/>
    <x v="2052"/>
    <n v="0.56155713129967166"/>
  </r>
  <r>
    <x v="15"/>
    <x v="11"/>
    <x v="4"/>
    <x v="1"/>
    <x v="1"/>
    <x v="156"/>
    <x v="480"/>
    <x v="659"/>
    <x v="2053"/>
    <n v="0.63468327661221824"/>
  </r>
  <r>
    <x v="15"/>
    <x v="11"/>
    <x v="4"/>
    <x v="1"/>
    <x v="2"/>
    <x v="38"/>
    <x v="412"/>
    <x v="369"/>
    <x v="2054"/>
    <n v="0.65999089667728716"/>
  </r>
  <r>
    <x v="15"/>
    <x v="11"/>
    <x v="4"/>
    <x v="0"/>
    <x v="3"/>
    <x v="152"/>
    <x v="347"/>
    <x v="445"/>
    <x v="2055"/>
    <n v="0.70890064138629461"/>
  </r>
  <r>
    <x v="15"/>
    <x v="11"/>
    <x v="4"/>
    <x v="1"/>
    <x v="2"/>
    <x v="114"/>
    <x v="259"/>
    <x v="329"/>
    <x v="2056"/>
    <n v="0.87095853031697179"/>
  </r>
  <r>
    <x v="15"/>
    <x v="0"/>
    <x v="5"/>
    <x v="1"/>
    <x v="1"/>
    <x v="0"/>
    <x v="98"/>
    <x v="109"/>
    <x v="2057"/>
    <n v="0.48878741783467272"/>
  </r>
  <r>
    <x v="15"/>
    <x v="0"/>
    <x v="5"/>
    <x v="1"/>
    <x v="2"/>
    <x v="29"/>
    <x v="608"/>
    <x v="873"/>
    <x v="2058"/>
    <n v="0.52443226162602552"/>
  </r>
  <r>
    <x v="15"/>
    <x v="0"/>
    <x v="5"/>
    <x v="0"/>
    <x v="3"/>
    <x v="67"/>
    <x v="431"/>
    <x v="582"/>
    <x v="689"/>
    <n v="0.49718803488466867"/>
  </r>
  <r>
    <x v="15"/>
    <x v="0"/>
    <x v="5"/>
    <x v="0"/>
    <x v="3"/>
    <x v="67"/>
    <x v="672"/>
    <x v="1035"/>
    <x v="2059"/>
    <n v="0.5124584095601844"/>
  </r>
  <r>
    <x v="15"/>
    <x v="0"/>
    <x v="5"/>
    <x v="1"/>
    <x v="1"/>
    <x v="0"/>
    <x v="645"/>
    <x v="944"/>
    <x v="1570"/>
    <n v="0.54356789926371241"/>
  </r>
  <r>
    <x v="15"/>
    <x v="0"/>
    <x v="5"/>
    <x v="1"/>
    <x v="2"/>
    <x v="153"/>
    <x v="206"/>
    <x v="665"/>
    <x v="2060"/>
    <n v="0.60962823162877089"/>
  </r>
  <r>
    <x v="15"/>
    <x v="0"/>
    <x v="5"/>
    <x v="1"/>
    <x v="2"/>
    <x v="29"/>
    <x v="251"/>
    <x v="666"/>
    <x v="2061"/>
    <n v="0.63663402733683117"/>
  </r>
  <r>
    <x v="15"/>
    <x v="0"/>
    <x v="5"/>
    <x v="0"/>
    <x v="3"/>
    <x v="135"/>
    <x v="381"/>
    <x v="559"/>
    <x v="2062"/>
    <n v="0.66189542183533301"/>
  </r>
  <r>
    <x v="15"/>
    <x v="0"/>
    <x v="5"/>
    <x v="0"/>
    <x v="3"/>
    <x v="135"/>
    <x v="244"/>
    <x v="309"/>
    <x v="2063"/>
    <n v="0.68751856724525739"/>
  </r>
  <r>
    <x v="15"/>
    <x v="0"/>
    <x v="5"/>
    <x v="0"/>
    <x v="0"/>
    <x v="30"/>
    <x v="118"/>
    <x v="451"/>
    <x v="2064"/>
    <n v="0.85612913658457701"/>
  </r>
  <r>
    <x v="15"/>
    <x v="1"/>
    <x v="5"/>
    <x v="1"/>
    <x v="1"/>
    <x v="113"/>
    <x v="99"/>
    <x v="230"/>
    <x v="2065"/>
    <n v="0.47086153493174254"/>
  </r>
  <r>
    <x v="15"/>
    <x v="1"/>
    <x v="5"/>
    <x v="0"/>
    <x v="3"/>
    <x v="80"/>
    <x v="18"/>
    <x v="18"/>
    <x v="1958"/>
    <n v="0.47074757117189936"/>
  </r>
  <r>
    <x v="15"/>
    <x v="1"/>
    <x v="5"/>
    <x v="1"/>
    <x v="1"/>
    <x v="21"/>
    <x v="719"/>
    <x v="1124"/>
    <x v="2066"/>
    <n v="0.49497794455373467"/>
  </r>
  <r>
    <x v="15"/>
    <x v="1"/>
    <x v="5"/>
    <x v="1"/>
    <x v="2"/>
    <x v="71"/>
    <x v="556"/>
    <x v="954"/>
    <x v="1526"/>
    <n v="0.54845415542483078"/>
  </r>
  <r>
    <x v="15"/>
    <x v="1"/>
    <x v="5"/>
    <x v="1"/>
    <x v="1"/>
    <x v="21"/>
    <x v="650"/>
    <x v="955"/>
    <x v="1378"/>
    <n v="0.53834447565472177"/>
  </r>
  <r>
    <x v="15"/>
    <x v="1"/>
    <x v="5"/>
    <x v="1"/>
    <x v="1"/>
    <x v="113"/>
    <x v="544"/>
    <x v="773"/>
    <x v="2067"/>
    <n v="0.56493275642304053"/>
  </r>
  <r>
    <x v="15"/>
    <x v="1"/>
    <x v="5"/>
    <x v="1"/>
    <x v="2"/>
    <x v="71"/>
    <x v="72"/>
    <x v="83"/>
    <x v="2068"/>
    <n v="0.89736305604759203"/>
  </r>
  <r>
    <x v="15"/>
    <x v="2"/>
    <x v="5"/>
    <x v="1"/>
    <x v="1"/>
    <x v="151"/>
    <x v="329"/>
    <x v="424"/>
    <x v="501"/>
    <n v="0.53455524167537871"/>
  </r>
  <r>
    <x v="15"/>
    <x v="2"/>
    <x v="5"/>
    <x v="1"/>
    <x v="1"/>
    <x v="156"/>
    <x v="605"/>
    <x v="870"/>
    <x v="2069"/>
    <n v="0.56028047089944855"/>
  </r>
  <r>
    <x v="15"/>
    <x v="2"/>
    <x v="5"/>
    <x v="0"/>
    <x v="3"/>
    <x v="80"/>
    <x v="403"/>
    <x v="540"/>
    <x v="2070"/>
    <n v="0.58900022948060893"/>
  </r>
  <r>
    <x v="15"/>
    <x v="3"/>
    <x v="5"/>
    <x v="1"/>
    <x v="1"/>
    <x v="35"/>
    <x v="110"/>
    <x v="124"/>
    <x v="2071"/>
    <n v="0.48827494410419581"/>
  </r>
  <r>
    <x v="15"/>
    <x v="3"/>
    <x v="5"/>
    <x v="1"/>
    <x v="1"/>
    <x v="7"/>
    <x v="545"/>
    <x v="1127"/>
    <x v="2072"/>
    <n v="0.50365261358999291"/>
  </r>
  <r>
    <x v="15"/>
    <x v="3"/>
    <x v="5"/>
    <x v="1"/>
    <x v="2"/>
    <x v="109"/>
    <x v="689"/>
    <x v="1042"/>
    <x v="2073"/>
    <n v="0.5317289929602077"/>
  </r>
  <r>
    <x v="15"/>
    <x v="3"/>
    <x v="5"/>
    <x v="1"/>
    <x v="2"/>
    <x v="157"/>
    <x v="556"/>
    <x v="954"/>
    <x v="1526"/>
    <n v="0.54845415542483078"/>
  </r>
  <r>
    <x v="15"/>
    <x v="3"/>
    <x v="5"/>
    <x v="0"/>
    <x v="0"/>
    <x v="141"/>
    <x v="607"/>
    <x v="872"/>
    <x v="2074"/>
    <n v="0.65967552154457931"/>
  </r>
  <r>
    <x v="15"/>
    <x v="3"/>
    <x v="5"/>
    <x v="0"/>
    <x v="3"/>
    <x v="70"/>
    <x v="175"/>
    <x v="461"/>
    <x v="2075"/>
    <n v="0.8271478205938092"/>
  </r>
  <r>
    <x v="16"/>
    <x v="0"/>
    <x v="0"/>
    <x v="0"/>
    <x v="3"/>
    <x v="99"/>
    <x v="488"/>
    <x v="675"/>
    <x v="2076"/>
    <n v="0.56040414282610274"/>
  </r>
  <r>
    <x v="16"/>
    <x v="0"/>
    <x v="0"/>
    <x v="0"/>
    <x v="3"/>
    <x v="129"/>
    <x v="363"/>
    <x v="573"/>
    <x v="2077"/>
    <n v="0.60686102227703853"/>
  </r>
  <r>
    <x v="16"/>
    <x v="0"/>
    <x v="0"/>
    <x v="0"/>
    <x v="0"/>
    <x v="136"/>
    <x v="426"/>
    <x v="574"/>
    <x v="1672"/>
    <n v="0.70563579909884566"/>
  </r>
  <r>
    <x v="16"/>
    <x v="0"/>
    <x v="0"/>
    <x v="1"/>
    <x v="2"/>
    <x v="61"/>
    <x v="151"/>
    <x v="464"/>
    <x v="2078"/>
    <n v="0.70272081771149697"/>
  </r>
  <r>
    <x v="16"/>
    <x v="1"/>
    <x v="0"/>
    <x v="1"/>
    <x v="2"/>
    <x v="6"/>
    <x v="5"/>
    <x v="5"/>
    <x v="1983"/>
    <n v="0.47543733219389933"/>
  </r>
  <r>
    <x v="16"/>
    <x v="1"/>
    <x v="0"/>
    <x v="0"/>
    <x v="1"/>
    <x v="96"/>
    <x v="591"/>
    <x v="963"/>
    <x v="2079"/>
    <n v="0.50542081144517714"/>
  </r>
  <r>
    <x v="16"/>
    <x v="1"/>
    <x v="0"/>
    <x v="1"/>
    <x v="1"/>
    <x v="19"/>
    <x v="613"/>
    <x v="879"/>
    <x v="1493"/>
    <n v="0.51986399975495456"/>
  </r>
  <r>
    <x v="16"/>
    <x v="1"/>
    <x v="0"/>
    <x v="0"/>
    <x v="3"/>
    <x v="18"/>
    <x v="252"/>
    <x v="321"/>
    <x v="2080"/>
    <n v="0.66448477635624315"/>
  </r>
  <r>
    <x v="16"/>
    <x v="2"/>
    <x v="0"/>
    <x v="1"/>
    <x v="1"/>
    <x v="131"/>
    <x v="693"/>
    <x v="1051"/>
    <x v="1706"/>
    <n v="0.48137756964507344"/>
  </r>
  <r>
    <x v="16"/>
    <x v="2"/>
    <x v="0"/>
    <x v="0"/>
    <x v="3"/>
    <x v="46"/>
    <x v="655"/>
    <x v="966"/>
    <x v="1544"/>
    <n v="0.48286483947122738"/>
  </r>
  <r>
    <x v="16"/>
    <x v="2"/>
    <x v="0"/>
    <x v="0"/>
    <x v="0"/>
    <x v="6"/>
    <x v="23"/>
    <x v="803"/>
    <x v="963"/>
    <n v="0.62991187960967754"/>
  </r>
  <r>
    <x v="16"/>
    <x v="2"/>
    <x v="0"/>
    <x v="1"/>
    <x v="1"/>
    <x v="86"/>
    <x v="553"/>
    <x v="787"/>
    <x v="2081"/>
    <n v="0.54511551219895182"/>
  </r>
  <r>
    <x v="16"/>
    <x v="2"/>
    <x v="0"/>
    <x v="0"/>
    <x v="3"/>
    <x v="49"/>
    <x v="449"/>
    <x v="609"/>
    <x v="2047"/>
    <n v="0.54879934041018241"/>
  </r>
  <r>
    <x v="16"/>
    <x v="2"/>
    <x v="0"/>
    <x v="1"/>
    <x v="2"/>
    <x v="12"/>
    <x v="197"/>
    <x v="469"/>
    <x v="2082"/>
    <n v="0.62343348456486558"/>
  </r>
  <r>
    <x v="16"/>
    <x v="2"/>
    <x v="0"/>
    <x v="0"/>
    <x v="3"/>
    <x v="36"/>
    <x v="293"/>
    <x v="580"/>
    <x v="2083"/>
    <n v="0.64142380094337881"/>
  </r>
  <r>
    <x v="16"/>
    <x v="2"/>
    <x v="0"/>
    <x v="1"/>
    <x v="1"/>
    <x v="47"/>
    <x v="242"/>
    <x v="306"/>
    <x v="2084"/>
    <n v="0.686037921694164"/>
  </r>
  <r>
    <x v="16"/>
    <x v="3"/>
    <x v="0"/>
    <x v="0"/>
    <x v="3"/>
    <x v="117"/>
    <x v="695"/>
    <x v="1054"/>
    <x v="1325"/>
    <n v="0.46823531303688259"/>
  </r>
  <r>
    <x v="16"/>
    <x v="3"/>
    <x v="0"/>
    <x v="1"/>
    <x v="2"/>
    <x v="138"/>
    <x v="658"/>
    <x v="973"/>
    <x v="2085"/>
    <n v="0.51378789351381438"/>
  </r>
  <r>
    <x v="16"/>
    <x v="3"/>
    <x v="0"/>
    <x v="0"/>
    <x v="3"/>
    <x v="150"/>
    <x v="655"/>
    <x v="966"/>
    <x v="1544"/>
    <n v="0.48286483947122738"/>
  </r>
  <r>
    <x v="16"/>
    <x v="3"/>
    <x v="0"/>
    <x v="0"/>
    <x v="1"/>
    <x v="96"/>
    <x v="517"/>
    <x v="723"/>
    <x v="2086"/>
    <n v="0.54695353003662428"/>
  </r>
  <r>
    <x v="16"/>
    <x v="3"/>
    <x v="0"/>
    <x v="1"/>
    <x v="2"/>
    <x v="111"/>
    <x v="289"/>
    <x v="690"/>
    <x v="2087"/>
    <n v="0.61882151475052538"/>
  </r>
  <r>
    <x v="16"/>
    <x v="3"/>
    <x v="0"/>
    <x v="0"/>
    <x v="1"/>
    <x v="96"/>
    <x v="199"/>
    <x v="246"/>
    <x v="2088"/>
    <n v="0.69003329848876094"/>
  </r>
  <r>
    <x v="16"/>
    <x v="3"/>
    <x v="0"/>
    <x v="1"/>
    <x v="1"/>
    <x v="146"/>
    <x v="287"/>
    <x v="364"/>
    <x v="2089"/>
    <n v="0.73812973563573314"/>
  </r>
  <r>
    <x v="16"/>
    <x v="3"/>
    <x v="0"/>
    <x v="1"/>
    <x v="2"/>
    <x v="118"/>
    <x v="138"/>
    <x v="365"/>
    <x v="1868"/>
    <n v="0.79492963798474592"/>
  </r>
  <r>
    <x v="16"/>
    <x v="3"/>
    <x v="0"/>
    <x v="1"/>
    <x v="2"/>
    <x v="118"/>
    <x v="13"/>
    <x v="264"/>
    <x v="2090"/>
    <n v="0.82890572830473541"/>
  </r>
  <r>
    <x v="16"/>
    <x v="4"/>
    <x v="1"/>
    <x v="0"/>
    <x v="3"/>
    <x v="119"/>
    <x v="105"/>
    <x v="1058"/>
    <x v="2091"/>
    <n v="0.47523021166781831"/>
  </r>
  <r>
    <x v="16"/>
    <x v="4"/>
    <x v="1"/>
    <x v="0"/>
    <x v="0"/>
    <x v="21"/>
    <x v="281"/>
    <x v="976"/>
    <x v="2092"/>
    <n v="0.61703358722148971"/>
  </r>
  <r>
    <x v="16"/>
    <x v="4"/>
    <x v="1"/>
    <x v="1"/>
    <x v="1"/>
    <x v="4"/>
    <x v="269"/>
    <x v="693"/>
    <x v="2093"/>
    <n v="0.58135033800525471"/>
  </r>
  <r>
    <x v="16"/>
    <x v="4"/>
    <x v="1"/>
    <x v="1"/>
    <x v="1"/>
    <x v="59"/>
    <x v="349"/>
    <x v="594"/>
    <x v="2094"/>
    <n v="0.60724800041685123"/>
  </r>
  <r>
    <x v="16"/>
    <x v="5"/>
    <x v="1"/>
    <x v="1"/>
    <x v="2"/>
    <x v="0"/>
    <x v="27"/>
    <x v="27"/>
    <x v="2095"/>
    <n v="0.48124299734067688"/>
  </r>
  <r>
    <x v="16"/>
    <x v="5"/>
    <x v="1"/>
    <x v="0"/>
    <x v="1"/>
    <x v="96"/>
    <x v="37"/>
    <x v="145"/>
    <x v="2096"/>
    <n v="0.47095800433901747"/>
  </r>
  <r>
    <x v="16"/>
    <x v="5"/>
    <x v="1"/>
    <x v="1"/>
    <x v="2"/>
    <x v="28"/>
    <x v="558"/>
    <x v="1066"/>
    <x v="1426"/>
    <n v="0.5101601885786059"/>
  </r>
  <r>
    <x v="16"/>
    <x v="5"/>
    <x v="1"/>
    <x v="1"/>
    <x v="2"/>
    <x v="14"/>
    <x v="403"/>
    <x v="697"/>
    <x v="2097"/>
    <n v="0.57376529512457997"/>
  </r>
  <r>
    <x v="16"/>
    <x v="5"/>
    <x v="1"/>
    <x v="1"/>
    <x v="1"/>
    <x v="5"/>
    <x v="503"/>
    <x v="698"/>
    <x v="2098"/>
    <n v="0.56304672865072958"/>
  </r>
  <r>
    <x v="16"/>
    <x v="5"/>
    <x v="1"/>
    <x v="0"/>
    <x v="3"/>
    <x v="7"/>
    <x v="375"/>
    <x v="699"/>
    <x v="1029"/>
    <n v="0.58784113060428844"/>
  </r>
  <r>
    <x v="16"/>
    <x v="5"/>
    <x v="1"/>
    <x v="0"/>
    <x v="3"/>
    <x v="117"/>
    <x v="442"/>
    <x v="601"/>
    <x v="2099"/>
    <n v="0.6258830672941067"/>
  </r>
  <r>
    <x v="16"/>
    <x v="5"/>
    <x v="1"/>
    <x v="0"/>
    <x v="0"/>
    <x v="48"/>
    <x v="293"/>
    <x v="488"/>
    <x v="2100"/>
    <n v="0.75246186391992276"/>
  </r>
  <r>
    <x v="16"/>
    <x v="5"/>
    <x v="1"/>
    <x v="1"/>
    <x v="1"/>
    <x v="137"/>
    <x v="295"/>
    <x v="376"/>
    <x v="2101"/>
    <n v="0.73291265775334247"/>
  </r>
  <r>
    <x v="16"/>
    <x v="5"/>
    <x v="1"/>
    <x v="1"/>
    <x v="2"/>
    <x v="26"/>
    <x v="136"/>
    <x v="377"/>
    <x v="2102"/>
    <n v="0.76830219047858561"/>
  </r>
  <r>
    <x v="16"/>
    <x v="5"/>
    <x v="1"/>
    <x v="1"/>
    <x v="1"/>
    <x v="24"/>
    <x v="129"/>
    <x v="146"/>
    <x v="2103"/>
    <n v="0.96860690774870306"/>
  </r>
  <r>
    <x v="16"/>
    <x v="6"/>
    <x v="1"/>
    <x v="1"/>
    <x v="1"/>
    <x v="22"/>
    <x v="704"/>
    <x v="1077"/>
    <x v="2104"/>
    <n v="0.48956357790038679"/>
  </r>
  <r>
    <x v="16"/>
    <x v="6"/>
    <x v="1"/>
    <x v="1"/>
    <x v="2"/>
    <x v="60"/>
    <x v="513"/>
    <x v="969"/>
    <x v="2105"/>
    <n v="0.50985373892741881"/>
  </r>
  <r>
    <x v="16"/>
    <x v="6"/>
    <x v="1"/>
    <x v="0"/>
    <x v="3"/>
    <x v="140"/>
    <x v="594"/>
    <x v="848"/>
    <x v="2106"/>
    <n v="0.48833724866354666"/>
  </r>
  <r>
    <x v="16"/>
    <x v="6"/>
    <x v="1"/>
    <x v="0"/>
    <x v="3"/>
    <x v="119"/>
    <x v="98"/>
    <x v="193"/>
    <x v="1872"/>
    <n v="0.48991363442414126"/>
  </r>
  <r>
    <x v="16"/>
    <x v="6"/>
    <x v="1"/>
    <x v="1"/>
    <x v="1"/>
    <x v="13"/>
    <x v="562"/>
    <x v="907"/>
    <x v="2107"/>
    <n v="0.5118673703979536"/>
  </r>
  <r>
    <x v="16"/>
    <x v="6"/>
    <x v="1"/>
    <x v="0"/>
    <x v="0"/>
    <x v="115"/>
    <x v="628"/>
    <x v="908"/>
    <x v="1395"/>
    <n v="0.63273318087957942"/>
  </r>
  <r>
    <x v="16"/>
    <x v="6"/>
    <x v="1"/>
    <x v="1"/>
    <x v="2"/>
    <x v="45"/>
    <x v="499"/>
    <x v="807"/>
    <x v="1761"/>
    <n v="0.56303740391188073"/>
  </r>
  <r>
    <x v="16"/>
    <x v="6"/>
    <x v="1"/>
    <x v="1"/>
    <x v="2"/>
    <x v="45"/>
    <x v="528"/>
    <x v="741"/>
    <x v="889"/>
    <n v="0.56888449171407374"/>
  </r>
  <r>
    <x v="16"/>
    <x v="6"/>
    <x v="1"/>
    <x v="1"/>
    <x v="2"/>
    <x v="61"/>
    <x v="184"/>
    <x v="704"/>
    <x v="2108"/>
    <n v="0.5960358326867462"/>
  </r>
  <r>
    <x v="16"/>
    <x v="6"/>
    <x v="1"/>
    <x v="0"/>
    <x v="3"/>
    <x v="119"/>
    <x v="276"/>
    <x v="551"/>
    <x v="2109"/>
    <n v="0.60820111768609364"/>
  </r>
  <r>
    <x v="16"/>
    <x v="6"/>
    <x v="1"/>
    <x v="1"/>
    <x v="2"/>
    <x v="61"/>
    <x v="199"/>
    <x v="496"/>
    <x v="2110"/>
    <n v="0.6790759127207725"/>
  </r>
  <r>
    <x v="16"/>
    <x v="6"/>
    <x v="1"/>
    <x v="0"/>
    <x v="3"/>
    <x v="140"/>
    <x v="255"/>
    <x v="381"/>
    <x v="2111"/>
    <n v="0.73785528984863058"/>
  </r>
  <r>
    <x v="16"/>
    <x v="6"/>
    <x v="1"/>
    <x v="0"/>
    <x v="0"/>
    <x v="58"/>
    <x v="171"/>
    <x v="197"/>
    <x v="226"/>
    <n v="0.86216702454877836"/>
  </r>
  <r>
    <x v="16"/>
    <x v="11"/>
    <x v="1"/>
    <x v="1"/>
    <x v="1"/>
    <x v="70"/>
    <x v="568"/>
    <x v="814"/>
    <x v="2112"/>
    <n v="0.51293620572740073"/>
  </r>
  <r>
    <x v="16"/>
    <x v="11"/>
    <x v="1"/>
    <x v="0"/>
    <x v="0"/>
    <x v="76"/>
    <x v="564"/>
    <x v="808"/>
    <x v="2113"/>
    <n v="0.64405701294972961"/>
  </r>
  <r>
    <x v="16"/>
    <x v="11"/>
    <x v="1"/>
    <x v="0"/>
    <x v="3"/>
    <x v="25"/>
    <x v="497"/>
    <x v="709"/>
    <x v="908"/>
    <n v="0.54422054590153601"/>
  </r>
  <r>
    <x v="16"/>
    <x v="11"/>
    <x v="1"/>
    <x v="0"/>
    <x v="0"/>
    <x v="70"/>
    <x v="246"/>
    <x v="314"/>
    <x v="2114"/>
    <n v="0.79148153344870054"/>
  </r>
  <r>
    <x v="16"/>
    <x v="11"/>
    <x v="1"/>
    <x v="1"/>
    <x v="1"/>
    <x v="102"/>
    <x v="141"/>
    <x v="159"/>
    <x v="1497"/>
    <n v="0.99701389534034957"/>
  </r>
  <r>
    <x v="16"/>
    <x v="7"/>
    <x v="2"/>
    <x v="1"/>
    <x v="1"/>
    <x v="79"/>
    <x v="191"/>
    <x v="1082"/>
    <x v="2115"/>
    <n v="0.49008605189874477"/>
  </r>
  <r>
    <x v="16"/>
    <x v="7"/>
    <x v="2"/>
    <x v="0"/>
    <x v="3"/>
    <x v="78"/>
    <x v="668"/>
    <x v="994"/>
    <x v="1786"/>
    <n v="0.4836607559217056"/>
  </r>
  <r>
    <x v="16"/>
    <x v="7"/>
    <x v="2"/>
    <x v="1"/>
    <x v="1"/>
    <x v="79"/>
    <x v="77"/>
    <x v="995"/>
    <x v="1454"/>
    <n v="0.50115379394597526"/>
  </r>
  <r>
    <x v="16"/>
    <x v="7"/>
    <x v="2"/>
    <x v="1"/>
    <x v="1"/>
    <x v="85"/>
    <x v="385"/>
    <x v="504"/>
    <x v="2116"/>
    <n v="0.70972849352020173"/>
  </r>
  <r>
    <x v="16"/>
    <x v="7"/>
    <x v="2"/>
    <x v="1"/>
    <x v="1"/>
    <x v="76"/>
    <x v="235"/>
    <x v="295"/>
    <x v="1508"/>
    <n v="0.71808107560604129"/>
  </r>
  <r>
    <x v="16"/>
    <x v="7"/>
    <x v="2"/>
    <x v="1"/>
    <x v="1"/>
    <x v="76"/>
    <x v="120"/>
    <x v="135"/>
    <x v="2117"/>
    <n v="0.78172678366699"/>
  </r>
  <r>
    <x v="16"/>
    <x v="7"/>
    <x v="2"/>
    <x v="1"/>
    <x v="1"/>
    <x v="85"/>
    <x v="226"/>
    <x v="282"/>
    <x v="2118"/>
    <n v="0.81421371828820366"/>
  </r>
  <r>
    <x v="16"/>
    <x v="7"/>
    <x v="2"/>
    <x v="0"/>
    <x v="3"/>
    <x v="135"/>
    <x v="227"/>
    <x v="283"/>
    <x v="2000"/>
    <n v="0.83303368093012109"/>
  </r>
  <r>
    <x v="16"/>
    <x v="7"/>
    <x v="2"/>
    <x v="0"/>
    <x v="0"/>
    <x v="92"/>
    <x v="228"/>
    <x v="284"/>
    <x v="2119"/>
    <n v="0.91894188412602584"/>
  </r>
  <r>
    <x v="16"/>
    <x v="7"/>
    <x v="2"/>
    <x v="1"/>
    <x v="2"/>
    <x v="31"/>
    <x v="64"/>
    <x v="165"/>
    <x v="2120"/>
    <n v="0.92934165720771855"/>
  </r>
  <r>
    <x v="16"/>
    <x v="7"/>
    <x v="2"/>
    <x v="0"/>
    <x v="0"/>
    <x v="7"/>
    <x v="108"/>
    <x v="166"/>
    <x v="2121"/>
    <n v="0.96438614094416986"/>
  </r>
  <r>
    <x v="16"/>
    <x v="8"/>
    <x v="2"/>
    <x v="0"/>
    <x v="3"/>
    <x v="78"/>
    <x v="565"/>
    <x v="810"/>
    <x v="2122"/>
    <n v="0.5139899503994303"/>
  </r>
  <r>
    <x v="16"/>
    <x v="8"/>
    <x v="2"/>
    <x v="1"/>
    <x v="2"/>
    <x v="38"/>
    <x v="569"/>
    <x v="815"/>
    <x v="2123"/>
    <n v="0.55809826265645435"/>
  </r>
  <r>
    <x v="16"/>
    <x v="8"/>
    <x v="2"/>
    <x v="1"/>
    <x v="1"/>
    <x v="123"/>
    <x v="346"/>
    <x v="585"/>
    <x v="692"/>
    <n v="0.60633498258165341"/>
  </r>
  <r>
    <x v="16"/>
    <x v="8"/>
    <x v="2"/>
    <x v="1"/>
    <x v="1"/>
    <x v="37"/>
    <x v="420"/>
    <x v="624"/>
    <x v="2124"/>
    <n v="0.63695514146080046"/>
  </r>
  <r>
    <x v="16"/>
    <x v="8"/>
    <x v="2"/>
    <x v="0"/>
    <x v="3"/>
    <x v="82"/>
    <x v="391"/>
    <x v="513"/>
    <x v="2125"/>
    <n v="0.6657948714544597"/>
  </r>
  <r>
    <x v="16"/>
    <x v="8"/>
    <x v="2"/>
    <x v="0"/>
    <x v="0"/>
    <x v="110"/>
    <x v="392"/>
    <x v="514"/>
    <x v="2126"/>
    <n v="0.75815367606412387"/>
  </r>
  <r>
    <x v="16"/>
    <x v="8"/>
    <x v="2"/>
    <x v="0"/>
    <x v="3"/>
    <x v="78"/>
    <x v="207"/>
    <x v="405"/>
    <x v="2127"/>
    <n v="0.72193758733115976"/>
  </r>
  <r>
    <x v="16"/>
    <x v="8"/>
    <x v="2"/>
    <x v="0"/>
    <x v="3"/>
    <x v="0"/>
    <x v="133"/>
    <x v="289"/>
    <x v="2022"/>
    <n v="0.84367954459667627"/>
  </r>
  <r>
    <x v="16"/>
    <x v="8"/>
    <x v="2"/>
    <x v="0"/>
    <x v="0"/>
    <x v="9"/>
    <x v="137"/>
    <x v="253"/>
    <x v="486"/>
    <n v="0.89991993594875896"/>
  </r>
  <r>
    <x v="16"/>
    <x v="8"/>
    <x v="2"/>
    <x v="0"/>
    <x v="0"/>
    <x v="9"/>
    <x v="231"/>
    <x v="290"/>
    <x v="2128"/>
    <n v="0.9224871751507977"/>
  </r>
  <r>
    <x v="16"/>
    <x v="9"/>
    <x v="2"/>
    <x v="1"/>
    <x v="1"/>
    <x v="1"/>
    <x v="301"/>
    <x v="408"/>
    <x v="2129"/>
    <n v="0.47163782649702612"/>
  </r>
  <r>
    <x v="16"/>
    <x v="9"/>
    <x v="2"/>
    <x v="0"/>
    <x v="3"/>
    <x v="148"/>
    <x v="191"/>
    <x v="1002"/>
    <x v="2130"/>
    <n v="0.49137500117892274"/>
  </r>
  <r>
    <x v="16"/>
    <x v="9"/>
    <x v="2"/>
    <x v="1"/>
    <x v="2"/>
    <x v="157"/>
    <x v="405"/>
    <x v="726"/>
    <x v="2131"/>
    <n v="0.58283713713580965"/>
  </r>
  <r>
    <x v="16"/>
    <x v="9"/>
    <x v="2"/>
    <x v="1"/>
    <x v="2"/>
    <x v="65"/>
    <x v="338"/>
    <x v="727"/>
    <x v="2132"/>
    <n v="0.60240963855421681"/>
  </r>
  <r>
    <x v="16"/>
    <x v="9"/>
    <x v="2"/>
    <x v="1"/>
    <x v="1"/>
    <x v="66"/>
    <x v="196"/>
    <x v="629"/>
    <x v="2133"/>
    <n v="0.64520616115164853"/>
  </r>
  <r>
    <x v="16"/>
    <x v="10"/>
    <x v="2"/>
    <x v="1"/>
    <x v="1"/>
    <x v="49"/>
    <x v="618"/>
    <x v="1090"/>
    <x v="2134"/>
    <n v="0.47934571239462492"/>
  </r>
  <r>
    <x v="16"/>
    <x v="10"/>
    <x v="2"/>
    <x v="0"/>
    <x v="3"/>
    <x v="152"/>
    <x v="575"/>
    <x v="822"/>
    <x v="2135"/>
    <n v="0.51673452991765112"/>
  </r>
  <r>
    <x v="16"/>
    <x v="10"/>
    <x v="2"/>
    <x v="1"/>
    <x v="1"/>
    <x v="158"/>
    <x v="349"/>
    <x v="594"/>
    <x v="2094"/>
    <n v="0.60724800041685123"/>
  </r>
  <r>
    <x v="16"/>
    <x v="10"/>
    <x v="2"/>
    <x v="1"/>
    <x v="2"/>
    <x v="38"/>
    <x v="32"/>
    <x v="293"/>
    <x v="2136"/>
    <n v="0.88162841955140681"/>
  </r>
  <r>
    <x v="16"/>
    <x v="10"/>
    <x v="2"/>
    <x v="0"/>
    <x v="0"/>
    <x v="9"/>
    <x v="141"/>
    <x v="186"/>
    <x v="2137"/>
    <n v="0.99833884835678877"/>
  </r>
  <r>
    <x v="16"/>
    <x v="11"/>
    <x v="2"/>
    <x v="1"/>
    <x v="2"/>
    <x v="112"/>
    <x v="208"/>
    <x v="519"/>
    <x v="2138"/>
    <n v="0.67293598065903948"/>
  </r>
  <r>
    <x v="16"/>
    <x v="7"/>
    <x v="3"/>
    <x v="0"/>
    <x v="3"/>
    <x v="58"/>
    <x v="578"/>
    <x v="826"/>
    <x v="2139"/>
    <n v="0.51874688474957997"/>
  </r>
  <r>
    <x v="16"/>
    <x v="7"/>
    <x v="3"/>
    <x v="1"/>
    <x v="2"/>
    <x v="20"/>
    <x v="419"/>
    <x v="827"/>
    <x v="1865"/>
    <n v="0.55341318863825095"/>
  </r>
  <r>
    <x v="16"/>
    <x v="7"/>
    <x v="3"/>
    <x v="0"/>
    <x v="0"/>
    <x v="6"/>
    <x v="396"/>
    <x v="522"/>
    <x v="2140"/>
    <n v="0.74218780402381601"/>
  </r>
  <r>
    <x v="16"/>
    <x v="7"/>
    <x v="3"/>
    <x v="1"/>
    <x v="1"/>
    <x v="131"/>
    <x v="236"/>
    <x v="332"/>
    <x v="385"/>
    <n v="0.70792433015854495"/>
  </r>
  <r>
    <x v="16"/>
    <x v="7"/>
    <x v="3"/>
    <x v="1"/>
    <x v="1"/>
    <x v="22"/>
    <x v="235"/>
    <x v="295"/>
    <x v="1508"/>
    <n v="0.71808107560604129"/>
  </r>
  <r>
    <x v="16"/>
    <x v="7"/>
    <x v="3"/>
    <x v="0"/>
    <x v="0"/>
    <x v="136"/>
    <x v="178"/>
    <x v="296"/>
    <x v="2141"/>
    <n v="0.85528288637096928"/>
  </r>
  <r>
    <x v="16"/>
    <x v="8"/>
    <x v="3"/>
    <x v="1"/>
    <x v="1"/>
    <x v="146"/>
    <x v="14"/>
    <x v="1005"/>
    <x v="2142"/>
    <n v="0.47547233585676579"/>
  </r>
  <r>
    <x v="16"/>
    <x v="8"/>
    <x v="3"/>
    <x v="0"/>
    <x v="3"/>
    <x v="55"/>
    <x v="483"/>
    <x v="731"/>
    <x v="2143"/>
    <n v="0.58256867053057493"/>
  </r>
  <r>
    <x v="16"/>
    <x v="8"/>
    <x v="3"/>
    <x v="1"/>
    <x v="1"/>
    <x v="88"/>
    <x v="108"/>
    <x v="196"/>
    <x v="2144"/>
    <n v="0.93767087814807226"/>
  </r>
  <r>
    <x v="16"/>
    <x v="9"/>
    <x v="3"/>
    <x v="1"/>
    <x v="1"/>
    <x v="154"/>
    <x v="707"/>
    <x v="47"/>
    <x v="2145"/>
    <n v="0.48789316368223323"/>
  </r>
  <r>
    <x v="16"/>
    <x v="9"/>
    <x v="3"/>
    <x v="1"/>
    <x v="2"/>
    <x v="97"/>
    <x v="86"/>
    <x v="93"/>
    <x v="1905"/>
    <n v="0.51934920489015535"/>
  </r>
  <r>
    <x v="16"/>
    <x v="9"/>
    <x v="3"/>
    <x v="1"/>
    <x v="1"/>
    <x v="154"/>
    <x v="585"/>
    <x v="835"/>
    <x v="2146"/>
    <n v="0.53432361685505991"/>
  </r>
  <r>
    <x v="16"/>
    <x v="9"/>
    <x v="3"/>
    <x v="1"/>
    <x v="1"/>
    <x v="102"/>
    <x v="283"/>
    <x v="427"/>
    <x v="2147"/>
    <n v="0.63412102549908311"/>
  </r>
  <r>
    <x v="16"/>
    <x v="9"/>
    <x v="3"/>
    <x v="1"/>
    <x v="2"/>
    <x v="97"/>
    <x v="246"/>
    <x v="641"/>
    <x v="2148"/>
    <n v="0.66776401930343043"/>
  </r>
  <r>
    <x v="16"/>
    <x v="9"/>
    <x v="3"/>
    <x v="0"/>
    <x v="3"/>
    <x v="55"/>
    <x v="324"/>
    <x v="418"/>
    <x v="2149"/>
    <n v="0.71837312330790049"/>
  </r>
  <r>
    <x v="16"/>
    <x v="9"/>
    <x v="3"/>
    <x v="1"/>
    <x v="1"/>
    <x v="102"/>
    <x v="239"/>
    <x v="303"/>
    <x v="1782"/>
    <n v="0.83652975307781885"/>
  </r>
  <r>
    <x v="16"/>
    <x v="10"/>
    <x v="3"/>
    <x v="1"/>
    <x v="2"/>
    <x v="155"/>
    <x v="676"/>
    <x v="1102"/>
    <x v="2150"/>
    <n v="0.49613263073557057"/>
  </r>
  <r>
    <x v="16"/>
    <x v="10"/>
    <x v="3"/>
    <x v="1"/>
    <x v="2"/>
    <x v="62"/>
    <x v="710"/>
    <x v="1103"/>
    <x v="2151"/>
    <n v="0.50715739541455696"/>
  </r>
  <r>
    <x v="16"/>
    <x v="10"/>
    <x v="3"/>
    <x v="1"/>
    <x v="2"/>
    <x v="62"/>
    <x v="579"/>
    <x v="1019"/>
    <x v="2152"/>
    <n v="0.51559311110315442"/>
  </r>
  <r>
    <x v="16"/>
    <x v="10"/>
    <x v="3"/>
    <x v="1"/>
    <x v="1"/>
    <x v="23"/>
    <x v="399"/>
    <x v="1020"/>
    <x v="2153"/>
    <n v="0.50317758381297828"/>
  </r>
  <r>
    <x v="16"/>
    <x v="10"/>
    <x v="3"/>
    <x v="0"/>
    <x v="3"/>
    <x v="46"/>
    <x v="530"/>
    <x v="743"/>
    <x v="1670"/>
    <n v="0.54239152169566085"/>
  </r>
  <r>
    <x v="16"/>
    <x v="10"/>
    <x v="3"/>
    <x v="1"/>
    <x v="1"/>
    <x v="23"/>
    <x v="404"/>
    <x v="542"/>
    <x v="2154"/>
    <n v="0.5784377970779071"/>
  </r>
  <r>
    <x v="16"/>
    <x v="10"/>
    <x v="3"/>
    <x v="0"/>
    <x v="3"/>
    <x v="46"/>
    <x v="531"/>
    <x v="744"/>
    <x v="2155"/>
    <n v="0.56831758317442616"/>
  </r>
  <r>
    <x v="16"/>
    <x v="10"/>
    <x v="3"/>
    <x v="0"/>
    <x v="3"/>
    <x v="140"/>
    <x v="293"/>
    <x v="580"/>
    <x v="2083"/>
    <n v="0.64142380094337881"/>
  </r>
  <r>
    <x v="16"/>
    <x v="10"/>
    <x v="3"/>
    <x v="0"/>
    <x v="0"/>
    <x v="81"/>
    <x v="335"/>
    <x v="432"/>
    <x v="2156"/>
    <n v="0.7837173299335215"/>
  </r>
  <r>
    <x v="16"/>
    <x v="10"/>
    <x v="3"/>
    <x v="0"/>
    <x v="3"/>
    <x v="140"/>
    <x v="135"/>
    <x v="152"/>
    <x v="2157"/>
    <n v="0.80229441205691032"/>
  </r>
  <r>
    <x v="16"/>
    <x v="4"/>
    <x v="4"/>
    <x v="1"/>
    <x v="1"/>
    <x v="63"/>
    <x v="383"/>
    <x v="501"/>
    <x v="1708"/>
    <n v="0.47173559689362471"/>
  </r>
  <r>
    <x v="16"/>
    <x v="4"/>
    <x v="4"/>
    <x v="1"/>
    <x v="2"/>
    <x v="106"/>
    <x v="91"/>
    <x v="752"/>
    <x v="2158"/>
    <n v="0.4898310776283708"/>
  </r>
  <r>
    <x v="16"/>
    <x v="4"/>
    <x v="4"/>
    <x v="0"/>
    <x v="3"/>
    <x v="108"/>
    <x v="477"/>
    <x v="653"/>
    <x v="1669"/>
    <n v="0.52101242356740274"/>
  </r>
  <r>
    <x v="16"/>
    <x v="4"/>
    <x v="4"/>
    <x v="1"/>
    <x v="2"/>
    <x v="106"/>
    <x v="534"/>
    <x v="747"/>
    <x v="2159"/>
    <n v="0.56514989812748617"/>
  </r>
  <r>
    <x v="16"/>
    <x v="4"/>
    <x v="4"/>
    <x v="0"/>
    <x v="0"/>
    <x v="133"/>
    <x v="537"/>
    <x v="753"/>
    <x v="2160"/>
    <n v="0.66614858286214507"/>
  </r>
  <r>
    <x v="16"/>
    <x v="4"/>
    <x v="4"/>
    <x v="1"/>
    <x v="1"/>
    <x v="34"/>
    <x v="538"/>
    <x v="754"/>
    <x v="2161"/>
    <n v="0.57147455672094205"/>
  </r>
  <r>
    <x v="16"/>
    <x v="4"/>
    <x v="4"/>
    <x v="0"/>
    <x v="3"/>
    <x v="147"/>
    <x v="131"/>
    <x v="649"/>
    <x v="1540"/>
    <n v="0.59495850947236573"/>
  </r>
  <r>
    <x v="16"/>
    <x v="4"/>
    <x v="4"/>
    <x v="0"/>
    <x v="0"/>
    <x v="133"/>
    <x v="469"/>
    <x v="499"/>
    <x v="2162"/>
    <n v="0.70678267813472195"/>
  </r>
  <r>
    <x v="16"/>
    <x v="4"/>
    <x v="4"/>
    <x v="0"/>
    <x v="0"/>
    <x v="92"/>
    <x v="317"/>
    <x v="536"/>
    <x v="2163"/>
    <n v="0.73528966873392831"/>
  </r>
  <r>
    <x v="16"/>
    <x v="4"/>
    <x v="4"/>
    <x v="1"/>
    <x v="1"/>
    <x v="43"/>
    <x v="266"/>
    <x v="338"/>
    <x v="2164"/>
    <n v="0.68682934856390598"/>
  </r>
  <r>
    <x v="16"/>
    <x v="4"/>
    <x v="4"/>
    <x v="0"/>
    <x v="0"/>
    <x v="133"/>
    <x v="249"/>
    <x v="316"/>
    <x v="2165"/>
    <n v="0.90865264007504121"/>
  </r>
  <r>
    <x v="16"/>
    <x v="4"/>
    <x v="4"/>
    <x v="1"/>
    <x v="1"/>
    <x v="32"/>
    <x v="180"/>
    <x v="211"/>
    <x v="1857"/>
    <n v="0.91193332258881499"/>
  </r>
  <r>
    <x v="16"/>
    <x v="0"/>
    <x v="4"/>
    <x v="1"/>
    <x v="2"/>
    <x v="106"/>
    <x v="400"/>
    <x v="537"/>
    <x v="2166"/>
    <n v="0.48862758127541545"/>
  </r>
  <r>
    <x v="16"/>
    <x v="5"/>
    <x v="4"/>
    <x v="1"/>
    <x v="2"/>
    <x v="29"/>
    <x v="388"/>
    <x v="508"/>
    <x v="2167"/>
    <n v="0.63152204183935912"/>
  </r>
  <r>
    <x v="16"/>
    <x v="5"/>
    <x v="4"/>
    <x v="0"/>
    <x v="3"/>
    <x v="135"/>
    <x v="339"/>
    <x v="437"/>
    <x v="2168"/>
    <n v="0.77396518477428211"/>
  </r>
  <r>
    <x v="16"/>
    <x v="5"/>
    <x v="4"/>
    <x v="0"/>
    <x v="0"/>
    <x v="133"/>
    <x v="13"/>
    <x v="320"/>
    <x v="2169"/>
    <n v="0.90423936382567782"/>
  </r>
  <r>
    <x v="16"/>
    <x v="6"/>
    <x v="4"/>
    <x v="1"/>
    <x v="1"/>
    <x v="107"/>
    <x v="57"/>
    <x v="271"/>
    <x v="2170"/>
    <n v="0.47115142715438862"/>
  </r>
  <r>
    <x v="16"/>
    <x v="6"/>
    <x v="4"/>
    <x v="0"/>
    <x v="3"/>
    <x v="124"/>
    <x v="716"/>
    <x v="1113"/>
    <x v="2171"/>
    <n v="0.47232350016572755"/>
  </r>
  <r>
    <x v="16"/>
    <x v="6"/>
    <x v="4"/>
    <x v="1"/>
    <x v="1"/>
    <x v="113"/>
    <x v="96"/>
    <x v="105"/>
    <x v="1569"/>
    <n v="0.92804093671155963"/>
  </r>
  <r>
    <x v="16"/>
    <x v="11"/>
    <x v="4"/>
    <x v="1"/>
    <x v="2"/>
    <x v="72"/>
    <x v="89"/>
    <x v="97"/>
    <x v="2172"/>
    <n v="0.47768104600736905"/>
  </r>
  <r>
    <x v="16"/>
    <x v="11"/>
    <x v="4"/>
    <x v="1"/>
    <x v="1"/>
    <x v="11"/>
    <x v="61"/>
    <x v="98"/>
    <x v="2173"/>
    <n v="0.47009553474767812"/>
  </r>
  <r>
    <x v="16"/>
    <x v="11"/>
    <x v="4"/>
    <x v="1"/>
    <x v="2"/>
    <x v="36"/>
    <x v="17"/>
    <x v="860"/>
    <x v="2174"/>
    <n v="0.49049842864275855"/>
  </r>
  <r>
    <x v="16"/>
    <x v="11"/>
    <x v="4"/>
    <x v="1"/>
    <x v="1"/>
    <x v="11"/>
    <x v="100"/>
    <x v="111"/>
    <x v="1477"/>
    <n v="0.48651186266821167"/>
  </r>
  <r>
    <x v="16"/>
    <x v="11"/>
    <x v="4"/>
    <x v="0"/>
    <x v="3"/>
    <x v="80"/>
    <x v="319"/>
    <x v="935"/>
    <x v="1537"/>
    <n v="0.49499696054497916"/>
  </r>
  <r>
    <x v="16"/>
    <x v="11"/>
    <x v="4"/>
    <x v="0"/>
    <x v="3"/>
    <x v="0"/>
    <x v="601"/>
    <x v="861"/>
    <x v="2175"/>
    <n v="0.52059637372554579"/>
  </r>
  <r>
    <x v="16"/>
    <x v="11"/>
    <x v="4"/>
    <x v="0"/>
    <x v="3"/>
    <x v="149"/>
    <x v="445"/>
    <x v="658"/>
    <x v="1763"/>
    <n v="0.60509450535150788"/>
  </r>
  <r>
    <x v="16"/>
    <x v="11"/>
    <x v="4"/>
    <x v="1"/>
    <x v="1"/>
    <x v="93"/>
    <x v="195"/>
    <x v="554"/>
    <x v="1908"/>
    <n v="0.70882411002171486"/>
  </r>
  <r>
    <x v="16"/>
    <x v="11"/>
    <x v="4"/>
    <x v="0"/>
    <x v="3"/>
    <x v="149"/>
    <x v="170"/>
    <x v="195"/>
    <x v="2176"/>
    <n v="0.7458074086282912"/>
  </r>
  <r>
    <x v="16"/>
    <x v="11"/>
    <x v="4"/>
    <x v="1"/>
    <x v="2"/>
    <x v="122"/>
    <x v="257"/>
    <x v="327"/>
    <x v="2177"/>
    <n v="0.81044950704617613"/>
  </r>
  <r>
    <x v="16"/>
    <x v="11"/>
    <x v="4"/>
    <x v="1"/>
    <x v="1"/>
    <x v="93"/>
    <x v="258"/>
    <x v="328"/>
    <x v="2178"/>
    <n v="0.83156692013711042"/>
  </r>
  <r>
    <x v="16"/>
    <x v="11"/>
    <x v="4"/>
    <x v="1"/>
    <x v="2"/>
    <x v="40"/>
    <x v="30"/>
    <x v="30"/>
    <x v="2035"/>
    <n v="0.86274142718961588"/>
  </r>
  <r>
    <x v="16"/>
    <x v="3"/>
    <x v="4"/>
    <x v="1"/>
    <x v="2"/>
    <x v="74"/>
    <x v="93"/>
    <x v="102"/>
    <x v="2179"/>
    <n v="0.47966014931624323"/>
  </r>
  <r>
    <x v="16"/>
    <x v="0"/>
    <x v="5"/>
    <x v="1"/>
    <x v="2"/>
    <x v="77"/>
    <x v="717"/>
    <x v="1120"/>
    <x v="2180"/>
    <n v="0.49371904819422635"/>
  </r>
  <r>
    <x v="16"/>
    <x v="0"/>
    <x v="5"/>
    <x v="1"/>
    <x v="2"/>
    <x v="121"/>
    <x v="718"/>
    <x v="1121"/>
    <x v="2181"/>
    <n v="0.49527670478448776"/>
  </r>
  <r>
    <x v="16"/>
    <x v="0"/>
    <x v="5"/>
    <x v="1"/>
    <x v="1"/>
    <x v="34"/>
    <x v="564"/>
    <x v="914"/>
    <x v="2182"/>
    <n v="0.50130750137393332"/>
  </r>
  <r>
    <x v="16"/>
    <x v="0"/>
    <x v="5"/>
    <x v="0"/>
    <x v="0"/>
    <x v="143"/>
    <x v="644"/>
    <x v="942"/>
    <x v="2183"/>
    <n v="0.6247155916367112"/>
  </r>
  <r>
    <x v="16"/>
    <x v="0"/>
    <x v="5"/>
    <x v="0"/>
    <x v="3"/>
    <x v="104"/>
    <x v="576"/>
    <x v="943"/>
    <x v="2184"/>
    <n v="0.50910617750485487"/>
  </r>
  <r>
    <x v="16"/>
    <x v="0"/>
    <x v="5"/>
    <x v="0"/>
    <x v="3"/>
    <x v="147"/>
    <x v="350"/>
    <x v="449"/>
    <x v="2185"/>
    <n v="0.71314771261664511"/>
  </r>
  <r>
    <x v="16"/>
    <x v="0"/>
    <x v="5"/>
    <x v="1"/>
    <x v="2"/>
    <x v="153"/>
    <x v="351"/>
    <x v="450"/>
    <x v="2186"/>
    <n v="0.75932569912026349"/>
  </r>
  <r>
    <x v="16"/>
    <x v="0"/>
    <x v="5"/>
    <x v="0"/>
    <x v="3"/>
    <x v="104"/>
    <x v="21"/>
    <x v="67"/>
    <x v="2187"/>
    <n v="0.94633357032533283"/>
  </r>
  <r>
    <x v="16"/>
    <x v="1"/>
    <x v="5"/>
    <x v="1"/>
    <x v="1"/>
    <x v="37"/>
    <x v="647"/>
    <x v="950"/>
    <x v="2188"/>
    <n v="0.47516044510657918"/>
  </r>
  <r>
    <x v="16"/>
    <x v="1"/>
    <x v="5"/>
    <x v="1"/>
    <x v="1"/>
    <x v="40"/>
    <x v="621"/>
    <x v="959"/>
    <x v="2189"/>
    <n v="0.49194717550607464"/>
  </r>
  <r>
    <x v="16"/>
    <x v="1"/>
    <x v="5"/>
    <x v="1"/>
    <x v="1"/>
    <x v="83"/>
    <x v="648"/>
    <x v="951"/>
    <x v="2190"/>
    <n v="0.51831498744163307"/>
  </r>
  <r>
    <x v="16"/>
    <x v="1"/>
    <x v="5"/>
    <x v="1"/>
    <x v="1"/>
    <x v="151"/>
    <x v="607"/>
    <x v="952"/>
    <x v="1635"/>
    <n v="0.51850701734252325"/>
  </r>
  <r>
    <x v="16"/>
    <x v="1"/>
    <x v="5"/>
    <x v="0"/>
    <x v="0"/>
    <x v="145"/>
    <x v="649"/>
    <x v="953"/>
    <x v="2191"/>
    <n v="0.62776077425758958"/>
  </r>
  <r>
    <x v="16"/>
    <x v="1"/>
    <x v="5"/>
    <x v="0"/>
    <x v="0"/>
    <x v="110"/>
    <x v="523"/>
    <x v="868"/>
    <x v="2192"/>
    <n v="0.65069495986794335"/>
  </r>
  <r>
    <x v="16"/>
    <x v="1"/>
    <x v="5"/>
    <x v="1"/>
    <x v="1"/>
    <x v="83"/>
    <x v="417"/>
    <x v="562"/>
    <x v="2193"/>
    <n v="0.66256577107851855"/>
  </r>
  <r>
    <x v="16"/>
    <x v="1"/>
    <x v="5"/>
    <x v="0"/>
    <x v="3"/>
    <x v="152"/>
    <x v="162"/>
    <x v="185"/>
    <x v="2194"/>
    <n v="0.72833729197408603"/>
  </r>
  <r>
    <x v="16"/>
    <x v="1"/>
    <x v="5"/>
    <x v="1"/>
    <x v="1"/>
    <x v="40"/>
    <x v="74"/>
    <x v="78"/>
    <x v="2195"/>
    <n v="0.94260831541741064"/>
  </r>
  <r>
    <x v="16"/>
    <x v="2"/>
    <x v="5"/>
    <x v="0"/>
    <x v="3"/>
    <x v="144"/>
    <x v="571"/>
    <x v="869"/>
    <x v="2196"/>
    <n v="0.52269538851427799"/>
  </r>
  <r>
    <x v="16"/>
    <x v="2"/>
    <x v="5"/>
    <x v="0"/>
    <x v="3"/>
    <x v="49"/>
    <x v="184"/>
    <x v="373"/>
    <x v="2197"/>
    <n v="0.61463332491369871"/>
  </r>
  <r>
    <x v="16"/>
    <x v="2"/>
    <x v="5"/>
    <x v="0"/>
    <x v="3"/>
    <x v="33"/>
    <x v="420"/>
    <x v="566"/>
    <x v="1914"/>
    <n v="0.65072898120045874"/>
  </r>
  <r>
    <x v="16"/>
    <x v="2"/>
    <x v="5"/>
    <x v="1"/>
    <x v="2"/>
    <x v="72"/>
    <x v="169"/>
    <x v="194"/>
    <x v="222"/>
    <n v="0.77094462870597757"/>
  </r>
  <r>
    <x v="16"/>
    <x v="2"/>
    <x v="5"/>
    <x v="1"/>
    <x v="2"/>
    <x v="70"/>
    <x v="258"/>
    <x v="348"/>
    <x v="2198"/>
    <n v="0.82032585165774186"/>
  </r>
  <r>
    <x v="16"/>
    <x v="10"/>
    <x v="5"/>
    <x v="1"/>
    <x v="2"/>
    <x v="95"/>
    <x v="302"/>
    <x v="956"/>
    <x v="2199"/>
    <n v="0.52888527257933282"/>
  </r>
  <r>
    <x v="16"/>
    <x v="3"/>
    <x v="5"/>
    <x v="1"/>
    <x v="1"/>
    <x v="75"/>
    <x v="675"/>
    <x v="1041"/>
    <x v="2200"/>
    <n v="0.49568560047382909"/>
  </r>
  <r>
    <x v="16"/>
    <x v="3"/>
    <x v="5"/>
    <x v="0"/>
    <x v="0"/>
    <x v="143"/>
    <x v="122"/>
    <x v="957"/>
    <x v="2201"/>
    <n v="0.62345382810833871"/>
  </r>
  <r>
    <x v="16"/>
    <x v="3"/>
    <x v="5"/>
    <x v="0"/>
    <x v="3"/>
    <x v="69"/>
    <x v="651"/>
    <x v="958"/>
    <x v="2202"/>
    <n v="0.51132679203563347"/>
  </r>
  <r>
    <x v="16"/>
    <x v="3"/>
    <x v="5"/>
    <x v="1"/>
    <x v="1"/>
    <x v="44"/>
    <x v="357"/>
    <x v="460"/>
    <x v="1790"/>
    <n v="0.77526382073218392"/>
  </r>
  <r>
    <x v="17"/>
    <x v="7"/>
    <x v="0"/>
    <x v="1"/>
    <x v="2"/>
    <x v="116"/>
    <x v="195"/>
    <x v="237"/>
    <x v="2203"/>
    <n v="0.69734863311427453"/>
  </r>
  <r>
    <x v="17"/>
    <x v="0"/>
    <x v="0"/>
    <x v="1"/>
    <x v="2"/>
    <x v="62"/>
    <x v="55"/>
    <x v="1045"/>
    <x v="2204"/>
    <n v="0.49395603564350443"/>
  </r>
  <r>
    <x v="17"/>
    <x v="0"/>
    <x v="0"/>
    <x v="0"/>
    <x v="3"/>
    <x v="140"/>
    <x v="359"/>
    <x v="463"/>
    <x v="2205"/>
    <n v="0.58442631571040105"/>
  </r>
  <r>
    <x v="17"/>
    <x v="0"/>
    <x v="0"/>
    <x v="0"/>
    <x v="0"/>
    <x v="115"/>
    <x v="276"/>
    <x v="351"/>
    <x v="2206"/>
    <n v="0.72702276888637452"/>
  </r>
  <r>
    <x v="17"/>
    <x v="1"/>
    <x v="0"/>
    <x v="1"/>
    <x v="1"/>
    <x v="154"/>
    <x v="611"/>
    <x v="962"/>
    <x v="2207"/>
    <n v="0.48383383795824947"/>
  </r>
  <r>
    <x v="17"/>
    <x v="1"/>
    <x v="0"/>
    <x v="0"/>
    <x v="3"/>
    <x v="15"/>
    <x v="490"/>
    <x v="678"/>
    <x v="2208"/>
    <n v="0.50801664875916663"/>
  </r>
  <r>
    <x v="17"/>
    <x v="1"/>
    <x v="0"/>
    <x v="1"/>
    <x v="1"/>
    <x v="17"/>
    <x v="125"/>
    <x v="353"/>
    <x v="2209"/>
    <n v="0.65919589715226667"/>
  </r>
  <r>
    <x v="17"/>
    <x v="2"/>
    <x v="0"/>
    <x v="1"/>
    <x v="2"/>
    <x v="11"/>
    <x v="9"/>
    <x v="9"/>
    <x v="2210"/>
    <n v="0.47848147856034917"/>
  </r>
  <r>
    <x v="17"/>
    <x v="2"/>
    <x v="0"/>
    <x v="1"/>
    <x v="1"/>
    <x v="139"/>
    <x v="67"/>
    <x v="1018"/>
    <x v="2211"/>
    <n v="0.47705645800965435"/>
  </r>
  <r>
    <x v="17"/>
    <x v="2"/>
    <x v="0"/>
    <x v="0"/>
    <x v="3"/>
    <x v="36"/>
    <x v="618"/>
    <x v="888"/>
    <x v="2212"/>
    <n v="0.47926010594781521"/>
  </r>
  <r>
    <x v="17"/>
    <x v="2"/>
    <x v="0"/>
    <x v="1"/>
    <x v="2"/>
    <x v="11"/>
    <x v="364"/>
    <x v="786"/>
    <x v="2213"/>
    <n v="0.52275956824106218"/>
  </r>
  <r>
    <x v="17"/>
    <x v="2"/>
    <x v="0"/>
    <x v="1"/>
    <x v="1"/>
    <x v="72"/>
    <x v="494"/>
    <x v="682"/>
    <x v="2214"/>
    <n v="0.52915668888745071"/>
  </r>
  <r>
    <x v="17"/>
    <x v="2"/>
    <x v="0"/>
    <x v="0"/>
    <x v="0"/>
    <x v="58"/>
    <x v="191"/>
    <x v="683"/>
    <x v="2215"/>
    <n v="0.63370062392543169"/>
  </r>
  <r>
    <x v="17"/>
    <x v="2"/>
    <x v="0"/>
    <x v="1"/>
    <x v="2"/>
    <x v="116"/>
    <x v="131"/>
    <x v="148"/>
    <x v="171"/>
    <n v="0.57889944061402365"/>
  </r>
  <r>
    <x v="17"/>
    <x v="2"/>
    <x v="0"/>
    <x v="0"/>
    <x v="0"/>
    <x v="115"/>
    <x v="364"/>
    <x v="471"/>
    <x v="2216"/>
    <n v="0.66375215176609925"/>
  </r>
  <r>
    <x v="17"/>
    <x v="2"/>
    <x v="0"/>
    <x v="0"/>
    <x v="0"/>
    <x v="115"/>
    <x v="177"/>
    <x v="472"/>
    <x v="2217"/>
    <n v="0.68838018376087828"/>
  </r>
  <r>
    <x v="17"/>
    <x v="2"/>
    <x v="0"/>
    <x v="0"/>
    <x v="3"/>
    <x v="10"/>
    <x v="365"/>
    <x v="473"/>
    <x v="1438"/>
    <n v="0.59135053345067701"/>
  </r>
  <r>
    <x v="17"/>
    <x v="2"/>
    <x v="0"/>
    <x v="0"/>
    <x v="0"/>
    <x v="115"/>
    <x v="280"/>
    <x v="357"/>
    <x v="2218"/>
    <n v="0.69533768378017136"/>
  </r>
  <r>
    <x v="17"/>
    <x v="2"/>
    <x v="0"/>
    <x v="1"/>
    <x v="1"/>
    <x v="59"/>
    <x v="208"/>
    <x v="252"/>
    <x v="2219"/>
    <n v="0.68368615146390654"/>
  </r>
  <r>
    <x v="17"/>
    <x v="2"/>
    <x v="0"/>
    <x v="1"/>
    <x v="1"/>
    <x v="86"/>
    <x v="117"/>
    <x v="132"/>
    <x v="2220"/>
    <n v="0.82351915870203063"/>
  </r>
  <r>
    <x v="17"/>
    <x v="10"/>
    <x v="0"/>
    <x v="1"/>
    <x v="2"/>
    <x v="11"/>
    <x v="209"/>
    <x v="256"/>
    <x v="2221"/>
    <n v="0.71997177446029681"/>
  </r>
  <r>
    <x v="17"/>
    <x v="3"/>
    <x v="0"/>
    <x v="1"/>
    <x v="2"/>
    <x v="0"/>
    <x v="15"/>
    <x v="15"/>
    <x v="2222"/>
    <n v="0.48395807081435127"/>
  </r>
  <r>
    <x v="17"/>
    <x v="3"/>
    <x v="0"/>
    <x v="1"/>
    <x v="2"/>
    <x v="91"/>
    <x v="376"/>
    <x v="1053"/>
    <x v="2223"/>
    <n v="0.49712599036818389"/>
  </r>
  <r>
    <x v="17"/>
    <x v="3"/>
    <x v="0"/>
    <x v="1"/>
    <x v="2"/>
    <x v="51"/>
    <x v="41"/>
    <x v="971"/>
    <x v="2224"/>
    <n v="0.50113547910798695"/>
  </r>
  <r>
    <x v="17"/>
    <x v="3"/>
    <x v="0"/>
    <x v="0"/>
    <x v="3"/>
    <x v="50"/>
    <x v="657"/>
    <x v="972"/>
    <x v="2225"/>
    <n v="0.47691214370724272"/>
  </r>
  <r>
    <x v="17"/>
    <x v="3"/>
    <x v="0"/>
    <x v="1"/>
    <x v="2"/>
    <x v="51"/>
    <x v="498"/>
    <x v="891"/>
    <x v="2226"/>
    <n v="0.51077731491884604"/>
  </r>
  <r>
    <x v="17"/>
    <x v="3"/>
    <x v="0"/>
    <x v="0"/>
    <x v="3"/>
    <x v="50"/>
    <x v="153"/>
    <x v="892"/>
    <x v="2227"/>
    <n v="0.48791285821012531"/>
  </r>
  <r>
    <x v="17"/>
    <x v="3"/>
    <x v="0"/>
    <x v="0"/>
    <x v="3"/>
    <x v="95"/>
    <x v="364"/>
    <x v="589"/>
    <x v="2228"/>
    <n v="0.5281560330475884"/>
  </r>
  <r>
    <x v="17"/>
    <x v="3"/>
    <x v="0"/>
    <x v="1"/>
    <x v="1"/>
    <x v="94"/>
    <x v="436"/>
    <x v="590"/>
    <x v="1843"/>
    <n v="0.54485581220303902"/>
  </r>
  <r>
    <x v="17"/>
    <x v="3"/>
    <x v="0"/>
    <x v="0"/>
    <x v="3"/>
    <x v="55"/>
    <x v="437"/>
    <x v="591"/>
    <x v="1419"/>
    <n v="0.53709094009182912"/>
  </r>
  <r>
    <x v="17"/>
    <x v="3"/>
    <x v="0"/>
    <x v="1"/>
    <x v="1"/>
    <x v="94"/>
    <x v="438"/>
    <x v="592"/>
    <x v="2229"/>
    <n v="0.55296916775000615"/>
  </r>
  <r>
    <x v="17"/>
    <x v="3"/>
    <x v="0"/>
    <x v="0"/>
    <x v="3"/>
    <x v="128"/>
    <x v="368"/>
    <x v="477"/>
    <x v="2230"/>
    <n v="0.55590802007125206"/>
  </r>
  <r>
    <x v="17"/>
    <x v="3"/>
    <x v="0"/>
    <x v="1"/>
    <x v="2"/>
    <x v="16"/>
    <x v="188"/>
    <x v="263"/>
    <x v="2231"/>
    <n v="0.73914561750669305"/>
  </r>
  <r>
    <x v="17"/>
    <x v="3"/>
    <x v="0"/>
    <x v="1"/>
    <x v="2"/>
    <x v="6"/>
    <x v="16"/>
    <x v="16"/>
    <x v="2232"/>
    <n v="0.98069617799829434"/>
  </r>
  <r>
    <x v="17"/>
    <x v="4"/>
    <x v="1"/>
    <x v="1"/>
    <x v="2"/>
    <x v="21"/>
    <x v="22"/>
    <x v="22"/>
    <x v="2233"/>
    <n v="0.48506340446664009"/>
  </r>
  <r>
    <x v="17"/>
    <x v="4"/>
    <x v="1"/>
    <x v="1"/>
    <x v="1"/>
    <x v="72"/>
    <x v="662"/>
    <x v="1056"/>
    <x v="2234"/>
    <n v="0.47879287843225393"/>
  </r>
  <r>
    <x v="17"/>
    <x v="4"/>
    <x v="1"/>
    <x v="1"/>
    <x v="1"/>
    <x v="47"/>
    <x v="696"/>
    <x v="1057"/>
    <x v="2235"/>
    <n v="0.48288691457838034"/>
  </r>
  <r>
    <x v="17"/>
    <x v="4"/>
    <x v="1"/>
    <x v="0"/>
    <x v="3"/>
    <x v="57"/>
    <x v="657"/>
    <x v="972"/>
    <x v="2225"/>
    <n v="0.47691214370724272"/>
  </r>
  <r>
    <x v="17"/>
    <x v="4"/>
    <x v="1"/>
    <x v="1"/>
    <x v="1"/>
    <x v="98"/>
    <x v="622"/>
    <x v="896"/>
    <x v="2236"/>
    <n v="0.49386041580101159"/>
  </r>
  <r>
    <x v="17"/>
    <x v="4"/>
    <x v="1"/>
    <x v="0"/>
    <x v="0"/>
    <x v="6"/>
    <x v="290"/>
    <x v="368"/>
    <x v="2237"/>
    <n v="0.69456800952321285"/>
  </r>
  <r>
    <x v="17"/>
    <x v="5"/>
    <x v="1"/>
    <x v="1"/>
    <x v="1"/>
    <x v="17"/>
    <x v="309"/>
    <x v="1065"/>
    <x v="2238"/>
    <n v="0.48183816602114515"/>
  </r>
  <r>
    <x v="17"/>
    <x v="5"/>
    <x v="1"/>
    <x v="0"/>
    <x v="3"/>
    <x v="33"/>
    <x v="155"/>
    <x v="901"/>
    <x v="2239"/>
    <n v="0.48379423934799975"/>
  </r>
  <r>
    <x v="17"/>
    <x v="5"/>
    <x v="1"/>
    <x v="0"/>
    <x v="3"/>
    <x v="95"/>
    <x v="441"/>
    <x v="600"/>
    <x v="2240"/>
    <n v="0.55018433119973031"/>
  </r>
  <r>
    <x v="17"/>
    <x v="5"/>
    <x v="1"/>
    <x v="0"/>
    <x v="3"/>
    <x v="7"/>
    <x v="374"/>
    <x v="486"/>
    <x v="2241"/>
    <n v="0.55620218749167027"/>
  </r>
  <r>
    <x v="17"/>
    <x v="5"/>
    <x v="1"/>
    <x v="1"/>
    <x v="1"/>
    <x v="137"/>
    <x v="375"/>
    <x v="487"/>
    <x v="2242"/>
    <n v="0.5777213512916759"/>
  </r>
  <r>
    <x v="17"/>
    <x v="5"/>
    <x v="1"/>
    <x v="1"/>
    <x v="2"/>
    <x v="111"/>
    <x v="283"/>
    <x v="372"/>
    <x v="2243"/>
    <n v="0.62553994816497616"/>
  </r>
  <r>
    <x v="17"/>
    <x v="5"/>
    <x v="1"/>
    <x v="0"/>
    <x v="3"/>
    <x v="33"/>
    <x v="184"/>
    <x v="373"/>
    <x v="2197"/>
    <n v="0.61463332491369871"/>
  </r>
  <r>
    <x v="17"/>
    <x v="5"/>
    <x v="1"/>
    <x v="1"/>
    <x v="1"/>
    <x v="89"/>
    <x v="293"/>
    <x v="374"/>
    <x v="2244"/>
    <n v="0.62808238884783119"/>
  </r>
  <r>
    <x v="17"/>
    <x v="5"/>
    <x v="1"/>
    <x v="0"/>
    <x v="0"/>
    <x v="111"/>
    <x v="294"/>
    <x v="375"/>
    <x v="2245"/>
    <n v="0.73234737575938647"/>
  </r>
  <r>
    <x v="17"/>
    <x v="5"/>
    <x v="1"/>
    <x v="0"/>
    <x v="0"/>
    <x v="111"/>
    <x v="219"/>
    <x v="273"/>
    <x v="2246"/>
    <n v="0.7949397438324185"/>
  </r>
  <r>
    <x v="17"/>
    <x v="5"/>
    <x v="1"/>
    <x v="0"/>
    <x v="0"/>
    <x v="95"/>
    <x v="128"/>
    <x v="144"/>
    <x v="2247"/>
    <n v="0.8684119909880661"/>
  </r>
  <r>
    <x v="17"/>
    <x v="6"/>
    <x v="1"/>
    <x v="1"/>
    <x v="1"/>
    <x v="100"/>
    <x v="52"/>
    <x v="1076"/>
    <x v="2248"/>
    <n v="0.47835414657236874"/>
  </r>
  <r>
    <x v="17"/>
    <x v="6"/>
    <x v="1"/>
    <x v="1"/>
    <x v="1"/>
    <x v="85"/>
    <x v="627"/>
    <x v="906"/>
    <x v="2249"/>
    <n v="0.49829363647655156"/>
  </r>
  <r>
    <x v="17"/>
    <x v="6"/>
    <x v="1"/>
    <x v="1"/>
    <x v="1"/>
    <x v="2"/>
    <x v="430"/>
    <x v="581"/>
    <x v="1814"/>
    <n v="0.50773314502247746"/>
  </r>
  <r>
    <x v="17"/>
    <x v="6"/>
    <x v="1"/>
    <x v="0"/>
    <x v="0"/>
    <x v="56"/>
    <x v="447"/>
    <x v="606"/>
    <x v="1875"/>
    <n v="0.64448153638446959"/>
  </r>
  <r>
    <x v="17"/>
    <x v="6"/>
    <x v="1"/>
    <x v="0"/>
    <x v="0"/>
    <x v="58"/>
    <x v="448"/>
    <x v="607"/>
    <x v="2250"/>
    <n v="0.64916824264909601"/>
  </r>
  <r>
    <x v="17"/>
    <x v="6"/>
    <x v="1"/>
    <x v="1"/>
    <x v="1"/>
    <x v="85"/>
    <x v="422"/>
    <x v="608"/>
    <x v="1565"/>
    <n v="0.56150076974579199"/>
  </r>
  <r>
    <x v="17"/>
    <x v="6"/>
    <x v="1"/>
    <x v="0"/>
    <x v="3"/>
    <x v="140"/>
    <x v="449"/>
    <x v="609"/>
    <x v="2047"/>
    <n v="0.54879934041018241"/>
  </r>
  <r>
    <x v="17"/>
    <x v="6"/>
    <x v="1"/>
    <x v="1"/>
    <x v="2"/>
    <x v="27"/>
    <x v="379"/>
    <x v="495"/>
    <x v="2251"/>
    <n v="0.58430717863105175"/>
  </r>
  <r>
    <x v="17"/>
    <x v="6"/>
    <x v="1"/>
    <x v="1"/>
    <x v="1"/>
    <x v="100"/>
    <x v="138"/>
    <x v="156"/>
    <x v="2252"/>
    <n v="0.80673712514471374"/>
  </r>
  <r>
    <x v="17"/>
    <x v="6"/>
    <x v="1"/>
    <x v="0"/>
    <x v="3"/>
    <x v="101"/>
    <x v="135"/>
    <x v="152"/>
    <x v="2157"/>
    <n v="0.80229441205691032"/>
  </r>
  <r>
    <x v="17"/>
    <x v="6"/>
    <x v="1"/>
    <x v="1"/>
    <x v="2"/>
    <x v="27"/>
    <x v="31"/>
    <x v="31"/>
    <x v="2253"/>
    <n v="0.84334461787351334"/>
  </r>
  <r>
    <x v="17"/>
    <x v="6"/>
    <x v="1"/>
    <x v="1"/>
    <x v="1"/>
    <x v="2"/>
    <x v="32"/>
    <x v="32"/>
    <x v="2254"/>
    <n v="0.89043339678604627"/>
  </r>
  <r>
    <x v="17"/>
    <x v="11"/>
    <x v="1"/>
    <x v="1"/>
    <x v="2"/>
    <x v="111"/>
    <x v="448"/>
    <x v="985"/>
    <x v="2255"/>
    <n v="0.50819296922020574"/>
  </r>
  <r>
    <x v="17"/>
    <x v="11"/>
    <x v="1"/>
    <x v="0"/>
    <x v="3"/>
    <x v="95"/>
    <x v="130"/>
    <x v="895"/>
    <x v="2256"/>
    <n v="0.48406192395881731"/>
  </r>
  <r>
    <x v="17"/>
    <x v="11"/>
    <x v="1"/>
    <x v="0"/>
    <x v="3"/>
    <x v="150"/>
    <x v="629"/>
    <x v="909"/>
    <x v="2257"/>
    <n v="0.48487076642126797"/>
  </r>
  <r>
    <x v="17"/>
    <x v="11"/>
    <x v="1"/>
    <x v="1"/>
    <x v="1"/>
    <x v="5"/>
    <x v="511"/>
    <x v="708"/>
    <x v="1646"/>
    <n v="0.52828838627045516"/>
  </r>
  <r>
    <x v="17"/>
    <x v="11"/>
    <x v="1"/>
    <x v="0"/>
    <x v="0"/>
    <x v="111"/>
    <x v="452"/>
    <x v="614"/>
    <x v="2258"/>
    <n v="0.65530208072198548"/>
  </r>
  <r>
    <x v="17"/>
    <x v="11"/>
    <x v="1"/>
    <x v="1"/>
    <x v="1"/>
    <x v="24"/>
    <x v="262"/>
    <x v="384"/>
    <x v="1738"/>
    <n v="0.61626476112346451"/>
  </r>
  <r>
    <x v="17"/>
    <x v="3"/>
    <x v="1"/>
    <x v="1"/>
    <x v="2"/>
    <x v="28"/>
    <x v="27"/>
    <x v="27"/>
    <x v="2095"/>
    <n v="0.48124299734067688"/>
  </r>
  <r>
    <x v="17"/>
    <x v="7"/>
    <x v="2"/>
    <x v="1"/>
    <x v="2"/>
    <x v="31"/>
    <x v="37"/>
    <x v="37"/>
    <x v="2259"/>
    <n v="0.47611709334206587"/>
  </r>
  <r>
    <x v="17"/>
    <x v="7"/>
    <x v="2"/>
    <x v="1"/>
    <x v="2"/>
    <x v="157"/>
    <x v="705"/>
    <x v="1081"/>
    <x v="2260"/>
    <n v="0.48884450330359019"/>
  </r>
  <r>
    <x v="17"/>
    <x v="7"/>
    <x v="2"/>
    <x v="1"/>
    <x v="2"/>
    <x v="121"/>
    <x v="667"/>
    <x v="993"/>
    <x v="1695"/>
    <n v="0.50628258254244085"/>
  </r>
  <r>
    <x v="17"/>
    <x v="7"/>
    <x v="2"/>
    <x v="0"/>
    <x v="3"/>
    <x v="78"/>
    <x v="566"/>
    <x v="812"/>
    <x v="2261"/>
    <n v="0.49702954817864398"/>
  </r>
  <r>
    <x v="17"/>
    <x v="7"/>
    <x v="2"/>
    <x v="0"/>
    <x v="3"/>
    <x v="142"/>
    <x v="567"/>
    <x v="813"/>
    <x v="1768"/>
    <n v="0.49879006370684975"/>
  </r>
  <r>
    <x v="17"/>
    <x v="7"/>
    <x v="2"/>
    <x v="1"/>
    <x v="1"/>
    <x v="35"/>
    <x v="516"/>
    <x v="718"/>
    <x v="1970"/>
    <n v="0.52742871382293255"/>
  </r>
  <r>
    <x v="17"/>
    <x v="7"/>
    <x v="2"/>
    <x v="1"/>
    <x v="1"/>
    <x v="32"/>
    <x v="384"/>
    <x v="503"/>
    <x v="2262"/>
    <n v="0.59587340600729399"/>
  </r>
  <r>
    <x v="17"/>
    <x v="7"/>
    <x v="2"/>
    <x v="1"/>
    <x v="2"/>
    <x v="121"/>
    <x v="274"/>
    <x v="350"/>
    <x v="410"/>
    <n v="0.65132206022522687"/>
  </r>
  <r>
    <x v="17"/>
    <x v="7"/>
    <x v="2"/>
    <x v="1"/>
    <x v="1"/>
    <x v="32"/>
    <x v="38"/>
    <x v="38"/>
    <x v="1949"/>
    <n v="0.87053257464356504"/>
  </r>
  <r>
    <x v="17"/>
    <x v="8"/>
    <x v="2"/>
    <x v="1"/>
    <x v="1"/>
    <x v="86"/>
    <x v="671"/>
    <x v="999"/>
    <x v="2263"/>
    <n v="0.48676086359570542"/>
  </r>
  <r>
    <x v="17"/>
    <x v="8"/>
    <x v="2"/>
    <x v="0"/>
    <x v="3"/>
    <x v="0"/>
    <x v="113"/>
    <x v="1000"/>
    <x v="2264"/>
    <n v="0.47393629804333609"/>
  </r>
  <r>
    <x v="17"/>
    <x v="8"/>
    <x v="2"/>
    <x v="0"/>
    <x v="0"/>
    <x v="49"/>
    <x v="457"/>
    <x v="622"/>
    <x v="2265"/>
    <n v="0.64034421091236315"/>
  </r>
  <r>
    <x v="17"/>
    <x v="8"/>
    <x v="2"/>
    <x v="1"/>
    <x v="1"/>
    <x v="37"/>
    <x v="458"/>
    <x v="623"/>
    <x v="2266"/>
    <n v="0.55525138324883594"/>
  </r>
  <r>
    <x v="17"/>
    <x v="8"/>
    <x v="2"/>
    <x v="1"/>
    <x v="2"/>
    <x v="38"/>
    <x v="35"/>
    <x v="512"/>
    <x v="2267"/>
    <n v="0.59318257769856297"/>
  </r>
  <r>
    <x v="17"/>
    <x v="8"/>
    <x v="2"/>
    <x v="0"/>
    <x v="3"/>
    <x v="80"/>
    <x v="151"/>
    <x v="173"/>
    <x v="2268"/>
    <n v="0.730204790333706"/>
  </r>
  <r>
    <x v="17"/>
    <x v="8"/>
    <x v="2"/>
    <x v="0"/>
    <x v="3"/>
    <x v="73"/>
    <x v="127"/>
    <x v="174"/>
    <x v="1909"/>
    <n v="0.78101935102928155"/>
  </r>
  <r>
    <x v="17"/>
    <x v="8"/>
    <x v="2"/>
    <x v="1"/>
    <x v="1"/>
    <x v="107"/>
    <x v="152"/>
    <x v="175"/>
    <x v="2269"/>
    <n v="0.79387568141207632"/>
  </r>
  <r>
    <x v="17"/>
    <x v="9"/>
    <x v="2"/>
    <x v="0"/>
    <x v="3"/>
    <x v="135"/>
    <x v="371"/>
    <x v="482"/>
    <x v="566"/>
    <n v="0.50819729193497853"/>
  </r>
  <r>
    <x v="17"/>
    <x v="9"/>
    <x v="2"/>
    <x v="1"/>
    <x v="1"/>
    <x v="32"/>
    <x v="461"/>
    <x v="628"/>
    <x v="1679"/>
    <n v="0.54154324958304612"/>
  </r>
  <r>
    <x v="17"/>
    <x v="9"/>
    <x v="2"/>
    <x v="1"/>
    <x v="2"/>
    <x v="49"/>
    <x v="195"/>
    <x v="237"/>
    <x v="2203"/>
    <n v="0.69734863311427453"/>
  </r>
  <r>
    <x v="17"/>
    <x v="9"/>
    <x v="2"/>
    <x v="1"/>
    <x v="1"/>
    <x v="75"/>
    <x v="121"/>
    <x v="136"/>
    <x v="2270"/>
    <n v="0.73498233215547704"/>
  </r>
  <r>
    <x v="17"/>
    <x v="10"/>
    <x v="2"/>
    <x v="1"/>
    <x v="2"/>
    <x v="40"/>
    <x v="52"/>
    <x v="53"/>
    <x v="2271"/>
    <n v="0.48268029528676887"/>
  </r>
  <r>
    <x v="17"/>
    <x v="10"/>
    <x v="2"/>
    <x v="0"/>
    <x v="3"/>
    <x v="95"/>
    <x v="155"/>
    <x v="901"/>
    <x v="2239"/>
    <n v="0.48379423934799975"/>
  </r>
  <r>
    <x v="17"/>
    <x v="10"/>
    <x v="2"/>
    <x v="0"/>
    <x v="0"/>
    <x v="15"/>
    <x v="233"/>
    <x v="292"/>
    <x v="2272"/>
    <n v="0.75860207238823019"/>
  </r>
  <r>
    <x v="17"/>
    <x v="10"/>
    <x v="2"/>
    <x v="0"/>
    <x v="3"/>
    <x v="82"/>
    <x v="162"/>
    <x v="185"/>
    <x v="2194"/>
    <n v="0.72833729197408603"/>
  </r>
  <r>
    <x v="17"/>
    <x v="7"/>
    <x v="3"/>
    <x v="1"/>
    <x v="1"/>
    <x v="13"/>
    <x v="622"/>
    <x v="896"/>
    <x v="2236"/>
    <n v="0.49386041580101159"/>
  </r>
  <r>
    <x v="17"/>
    <x v="7"/>
    <x v="3"/>
    <x v="0"/>
    <x v="3"/>
    <x v="70"/>
    <x v="45"/>
    <x v="918"/>
    <x v="1485"/>
    <n v="0.48777191441261575"/>
  </r>
  <r>
    <x v="17"/>
    <x v="7"/>
    <x v="3"/>
    <x v="0"/>
    <x v="0"/>
    <x v="0"/>
    <x v="395"/>
    <x v="520"/>
    <x v="612"/>
    <n v="0.6484162751302458"/>
  </r>
  <r>
    <x v="17"/>
    <x v="7"/>
    <x v="3"/>
    <x v="1"/>
    <x v="1"/>
    <x v="39"/>
    <x v="54"/>
    <x v="56"/>
    <x v="2273"/>
    <n v="0.9476301895113376"/>
  </r>
  <r>
    <x v="17"/>
    <x v="8"/>
    <x v="3"/>
    <x v="1"/>
    <x v="2"/>
    <x v="14"/>
    <x v="707"/>
    <x v="1095"/>
    <x v="1756"/>
    <n v="0.49117364650269596"/>
  </r>
  <r>
    <x v="17"/>
    <x v="8"/>
    <x v="3"/>
    <x v="0"/>
    <x v="3"/>
    <x v="87"/>
    <x v="189"/>
    <x v="1004"/>
    <x v="2274"/>
    <n v="0.4757066975314756"/>
  </r>
  <r>
    <x v="17"/>
    <x v="8"/>
    <x v="3"/>
    <x v="0"/>
    <x v="3"/>
    <x v="128"/>
    <x v="581"/>
    <x v="830"/>
    <x v="2275"/>
    <n v="0.48847923423242723"/>
  </r>
  <r>
    <x v="17"/>
    <x v="8"/>
    <x v="3"/>
    <x v="1"/>
    <x v="2"/>
    <x v="16"/>
    <x v="526"/>
    <x v="831"/>
    <x v="1546"/>
    <n v="0.52633608390529807"/>
  </r>
  <r>
    <x v="17"/>
    <x v="8"/>
    <x v="3"/>
    <x v="0"/>
    <x v="3"/>
    <x v="117"/>
    <x v="170"/>
    <x v="195"/>
    <x v="2176"/>
    <n v="0.7458074086282912"/>
  </r>
  <r>
    <x v="17"/>
    <x v="9"/>
    <x v="3"/>
    <x v="1"/>
    <x v="1"/>
    <x v="103"/>
    <x v="697"/>
    <x v="1100"/>
    <x v="2276"/>
    <n v="0.48069292808796449"/>
  </r>
  <r>
    <x v="17"/>
    <x v="9"/>
    <x v="3"/>
    <x v="1"/>
    <x v="1"/>
    <x v="88"/>
    <x v="636"/>
    <x v="924"/>
    <x v="2277"/>
    <n v="0.50008683726696168"/>
  </r>
  <r>
    <x v="17"/>
    <x v="9"/>
    <x v="3"/>
    <x v="1"/>
    <x v="1"/>
    <x v="89"/>
    <x v="525"/>
    <x v="738"/>
    <x v="2278"/>
    <n v="0.52064959801933475"/>
  </r>
  <r>
    <x v="17"/>
    <x v="9"/>
    <x v="3"/>
    <x v="1"/>
    <x v="1"/>
    <x v="134"/>
    <x v="526"/>
    <x v="739"/>
    <x v="2279"/>
    <n v="0.52700207380472142"/>
  </r>
  <r>
    <x v="17"/>
    <x v="9"/>
    <x v="3"/>
    <x v="1"/>
    <x v="1"/>
    <x v="134"/>
    <x v="286"/>
    <x v="526"/>
    <x v="2280"/>
    <n v="0.57700949149433722"/>
  </r>
  <r>
    <x v="17"/>
    <x v="9"/>
    <x v="3"/>
    <x v="0"/>
    <x v="3"/>
    <x v="150"/>
    <x v="292"/>
    <x v="416"/>
    <x v="2281"/>
    <n v="0.61796412627369912"/>
  </r>
  <r>
    <x v="17"/>
    <x v="9"/>
    <x v="3"/>
    <x v="0"/>
    <x v="0"/>
    <x v="95"/>
    <x v="323"/>
    <x v="417"/>
    <x v="2282"/>
    <n v="0.72326931131454553"/>
  </r>
  <r>
    <x v="17"/>
    <x v="9"/>
    <x v="3"/>
    <x v="1"/>
    <x v="1"/>
    <x v="103"/>
    <x v="238"/>
    <x v="302"/>
    <x v="1582"/>
    <n v="0.68213679777749237"/>
  </r>
  <r>
    <x v="17"/>
    <x v="9"/>
    <x v="3"/>
    <x v="0"/>
    <x v="0"/>
    <x v="54"/>
    <x v="65"/>
    <x v="69"/>
    <x v="1527"/>
    <n v="0.93223994556128387"/>
  </r>
  <r>
    <x v="17"/>
    <x v="10"/>
    <x v="3"/>
    <x v="1"/>
    <x v="2"/>
    <x v="155"/>
    <x v="596"/>
    <x v="854"/>
    <x v="1028"/>
    <n v="0.51108801108801105"/>
  </r>
  <r>
    <x v="17"/>
    <x v="10"/>
    <x v="3"/>
    <x v="0"/>
    <x v="3"/>
    <x v="10"/>
    <x v="15"/>
    <x v="926"/>
    <x v="2283"/>
    <n v="0.47976430996034958"/>
  </r>
  <r>
    <x v="17"/>
    <x v="10"/>
    <x v="3"/>
    <x v="1"/>
    <x v="1"/>
    <x v="72"/>
    <x v="368"/>
    <x v="645"/>
    <x v="2284"/>
    <n v="0.54828834510091928"/>
  </r>
  <r>
    <x v="17"/>
    <x v="10"/>
    <x v="3"/>
    <x v="0"/>
    <x v="3"/>
    <x v="8"/>
    <x v="334"/>
    <x v="431"/>
    <x v="1716"/>
    <n v="0.59742066000758631"/>
  </r>
  <r>
    <x v="17"/>
    <x v="10"/>
    <x v="3"/>
    <x v="0"/>
    <x v="3"/>
    <x v="8"/>
    <x v="244"/>
    <x v="309"/>
    <x v="2063"/>
    <n v="0.68751856724525739"/>
  </r>
  <r>
    <x v="17"/>
    <x v="10"/>
    <x v="3"/>
    <x v="0"/>
    <x v="0"/>
    <x v="0"/>
    <x v="245"/>
    <x v="310"/>
    <x v="2285"/>
    <n v="0.77893935662958069"/>
  </r>
  <r>
    <x v="17"/>
    <x v="10"/>
    <x v="3"/>
    <x v="1"/>
    <x v="2"/>
    <x v="12"/>
    <x v="169"/>
    <x v="194"/>
    <x v="222"/>
    <n v="0.77094462870597757"/>
  </r>
  <r>
    <x v="17"/>
    <x v="10"/>
    <x v="3"/>
    <x v="1"/>
    <x v="2"/>
    <x v="60"/>
    <x v="63"/>
    <x v="66"/>
    <x v="1453"/>
    <n v="0.90921520371889519"/>
  </r>
  <r>
    <x v="17"/>
    <x v="11"/>
    <x v="3"/>
    <x v="1"/>
    <x v="2"/>
    <x v="52"/>
    <x v="588"/>
    <x v="838"/>
    <x v="2286"/>
    <n v="0.52312801305697332"/>
  </r>
  <r>
    <x v="17"/>
    <x v="4"/>
    <x v="4"/>
    <x v="1"/>
    <x v="2"/>
    <x v="29"/>
    <x v="561"/>
    <x v="1110"/>
    <x v="2287"/>
    <n v="0.49890445940194522"/>
  </r>
  <r>
    <x v="17"/>
    <x v="4"/>
    <x v="4"/>
    <x v="0"/>
    <x v="3"/>
    <x v="147"/>
    <x v="594"/>
    <x v="848"/>
    <x v="2106"/>
    <n v="0.48833724866354666"/>
  </r>
  <r>
    <x v="17"/>
    <x v="4"/>
    <x v="4"/>
    <x v="1"/>
    <x v="1"/>
    <x v="79"/>
    <x v="565"/>
    <x v="849"/>
    <x v="2288"/>
    <n v="0.51029102063973897"/>
  </r>
  <r>
    <x v="17"/>
    <x v="4"/>
    <x v="4"/>
    <x v="1"/>
    <x v="1"/>
    <x v="44"/>
    <x v="536"/>
    <x v="751"/>
    <x v="1894"/>
    <n v="0.51604538518565313"/>
  </r>
  <r>
    <x v="17"/>
    <x v="4"/>
    <x v="4"/>
    <x v="1"/>
    <x v="1"/>
    <x v="79"/>
    <x v="397"/>
    <x v="535"/>
    <x v="2289"/>
    <n v="0.56913898556941767"/>
  </r>
  <r>
    <x v="17"/>
    <x v="4"/>
    <x v="4"/>
    <x v="1"/>
    <x v="1"/>
    <x v="44"/>
    <x v="248"/>
    <x v="315"/>
    <x v="2290"/>
    <n v="0.72783586171827441"/>
  </r>
  <r>
    <x v="17"/>
    <x v="4"/>
    <x v="4"/>
    <x v="1"/>
    <x v="1"/>
    <x v="85"/>
    <x v="160"/>
    <x v="210"/>
    <x v="2291"/>
    <n v="0.74568060713709028"/>
  </r>
  <r>
    <x v="17"/>
    <x v="4"/>
    <x v="4"/>
    <x v="1"/>
    <x v="2"/>
    <x v="29"/>
    <x v="79"/>
    <x v="85"/>
    <x v="2292"/>
    <n v="0.84148961566006208"/>
  </r>
  <r>
    <x v="17"/>
    <x v="5"/>
    <x v="4"/>
    <x v="1"/>
    <x v="1"/>
    <x v="35"/>
    <x v="665"/>
    <x v="1112"/>
    <x v="2293"/>
    <n v="0.47443895804381891"/>
  </r>
  <r>
    <x v="17"/>
    <x v="5"/>
    <x v="4"/>
    <x v="0"/>
    <x v="3"/>
    <x v="147"/>
    <x v="678"/>
    <x v="1023"/>
    <x v="2294"/>
    <n v="0.46986311032016881"/>
  </r>
  <r>
    <x v="17"/>
    <x v="5"/>
    <x v="4"/>
    <x v="1"/>
    <x v="1"/>
    <x v="66"/>
    <x v="137"/>
    <x v="213"/>
    <x v="1063"/>
    <n v="0.83320978502594512"/>
  </r>
  <r>
    <x v="17"/>
    <x v="5"/>
    <x v="4"/>
    <x v="1"/>
    <x v="1"/>
    <x v="1"/>
    <x v="73"/>
    <x v="91"/>
    <x v="2295"/>
    <n v="0.9853410645644668"/>
  </r>
  <r>
    <x v="17"/>
    <x v="6"/>
    <x v="4"/>
    <x v="1"/>
    <x v="2"/>
    <x v="159"/>
    <x v="632"/>
    <x v="1026"/>
    <x v="2296"/>
    <n v="0.50153761934663255"/>
  </r>
  <r>
    <x v="17"/>
    <x v="6"/>
    <x v="4"/>
    <x v="0"/>
    <x v="0"/>
    <x v="145"/>
    <x v="57"/>
    <x v="688"/>
    <x v="2297"/>
    <n v="0.61591949108745292"/>
  </r>
  <r>
    <x v="17"/>
    <x v="6"/>
    <x v="4"/>
    <x v="1"/>
    <x v="2"/>
    <x v="95"/>
    <x v="454"/>
    <x v="760"/>
    <x v="2298"/>
    <n v="0.53111075747931258"/>
  </r>
  <r>
    <x v="17"/>
    <x v="6"/>
    <x v="4"/>
    <x v="0"/>
    <x v="0"/>
    <x v="15"/>
    <x v="6"/>
    <x v="761"/>
    <x v="2299"/>
    <n v="0.62676612729455461"/>
  </r>
  <r>
    <x v="17"/>
    <x v="6"/>
    <x v="4"/>
    <x v="1"/>
    <x v="1"/>
    <x v="37"/>
    <x v="268"/>
    <x v="652"/>
    <x v="1351"/>
    <n v="0.53478746663796017"/>
  </r>
  <r>
    <x v="17"/>
    <x v="6"/>
    <x v="4"/>
    <x v="0"/>
    <x v="3"/>
    <x v="49"/>
    <x v="477"/>
    <x v="653"/>
    <x v="1669"/>
    <n v="0.52101242356740274"/>
  </r>
  <r>
    <x v="17"/>
    <x v="6"/>
    <x v="4"/>
    <x v="1"/>
    <x v="1"/>
    <x v="156"/>
    <x v="367"/>
    <x v="545"/>
    <x v="2300"/>
    <n v="0.56750138241567261"/>
  </r>
  <r>
    <x v="17"/>
    <x v="6"/>
    <x v="4"/>
    <x v="0"/>
    <x v="0"/>
    <x v="49"/>
    <x v="85"/>
    <x v="92"/>
    <x v="1393"/>
    <n v="0.90099115877807034"/>
  </r>
  <r>
    <x v="17"/>
    <x v="11"/>
    <x v="4"/>
    <x v="1"/>
    <x v="1"/>
    <x v="151"/>
    <x v="82"/>
    <x v="1116"/>
    <x v="2301"/>
    <n v="0.47154022015851987"/>
  </r>
  <r>
    <x v="17"/>
    <x v="11"/>
    <x v="4"/>
    <x v="0"/>
    <x v="3"/>
    <x v="41"/>
    <x v="182"/>
    <x v="934"/>
    <x v="2302"/>
    <n v="0.48014477313524323"/>
  </r>
  <r>
    <x v="17"/>
    <x v="11"/>
    <x v="4"/>
    <x v="0"/>
    <x v="3"/>
    <x v="124"/>
    <x v="600"/>
    <x v="859"/>
    <x v="2303"/>
    <n v="0.48819552461768284"/>
  </r>
  <r>
    <x v="17"/>
    <x v="11"/>
    <x v="4"/>
    <x v="0"/>
    <x v="0"/>
    <x v="130"/>
    <x v="328"/>
    <x v="764"/>
    <x v="2304"/>
    <n v="0.62324597297351247"/>
  </r>
  <r>
    <x v="17"/>
    <x v="11"/>
    <x v="4"/>
    <x v="0"/>
    <x v="3"/>
    <x v="80"/>
    <x v="454"/>
    <x v="617"/>
    <x v="2305"/>
    <n v="0.53832832309502021"/>
  </r>
  <r>
    <x v="17"/>
    <x v="11"/>
    <x v="4"/>
    <x v="1"/>
    <x v="1"/>
    <x v="151"/>
    <x v="345"/>
    <x v="443"/>
    <x v="2306"/>
    <n v="0.60863004799128195"/>
  </r>
  <r>
    <x v="17"/>
    <x v="11"/>
    <x v="4"/>
    <x v="0"/>
    <x v="3"/>
    <x v="41"/>
    <x v="346"/>
    <x v="444"/>
    <x v="793"/>
    <n v="0.6184464307049834"/>
  </r>
  <r>
    <x v="17"/>
    <x v="11"/>
    <x v="4"/>
    <x v="1"/>
    <x v="2"/>
    <x v="71"/>
    <x v="111"/>
    <x v="326"/>
    <x v="2307"/>
    <n v="0.73252119854638553"/>
  </r>
  <r>
    <x v="17"/>
    <x v="11"/>
    <x v="4"/>
    <x v="1"/>
    <x v="2"/>
    <x v="72"/>
    <x v="161"/>
    <x v="184"/>
    <x v="2308"/>
    <n v="0.78902774835839862"/>
  </r>
  <r>
    <x v="17"/>
    <x v="11"/>
    <x v="4"/>
    <x v="0"/>
    <x v="0"/>
    <x v="110"/>
    <x v="119"/>
    <x v="222"/>
    <x v="2309"/>
    <n v="0.85193750352529751"/>
  </r>
  <r>
    <x v="17"/>
    <x v="11"/>
    <x v="4"/>
    <x v="0"/>
    <x v="3"/>
    <x v="80"/>
    <x v="187"/>
    <x v="223"/>
    <x v="2310"/>
    <n v="0.82569800513723912"/>
  </r>
  <r>
    <x v="17"/>
    <x v="11"/>
    <x v="4"/>
    <x v="1"/>
    <x v="2"/>
    <x v="72"/>
    <x v="88"/>
    <x v="96"/>
    <x v="2311"/>
    <n v="0.84899939357186172"/>
  </r>
  <r>
    <x v="17"/>
    <x v="0"/>
    <x v="5"/>
    <x v="1"/>
    <x v="2"/>
    <x v="33"/>
    <x v="90"/>
    <x v="106"/>
    <x v="2312"/>
    <n v="0.47750486618796834"/>
  </r>
  <r>
    <x v="17"/>
    <x v="0"/>
    <x v="5"/>
    <x v="1"/>
    <x v="2"/>
    <x v="153"/>
    <x v="717"/>
    <x v="1120"/>
    <x v="2180"/>
    <n v="0.49371904819422635"/>
  </r>
  <r>
    <x v="17"/>
    <x v="0"/>
    <x v="5"/>
    <x v="0"/>
    <x v="3"/>
    <x v="142"/>
    <x v="686"/>
    <x v="1033"/>
    <x v="2313"/>
    <n v="0.47358753006960264"/>
  </r>
  <r>
    <x v="17"/>
    <x v="0"/>
    <x v="5"/>
    <x v="1"/>
    <x v="1"/>
    <x v="34"/>
    <x v="687"/>
    <x v="1034"/>
    <x v="2314"/>
    <n v="0.49061260812501223"/>
  </r>
  <r>
    <x v="17"/>
    <x v="0"/>
    <x v="5"/>
    <x v="1"/>
    <x v="1"/>
    <x v="32"/>
    <x v="415"/>
    <x v="558"/>
    <x v="2315"/>
    <n v="0.57665526760331265"/>
  </r>
  <r>
    <x v="17"/>
    <x v="0"/>
    <x v="5"/>
    <x v="0"/>
    <x v="0"/>
    <x v="143"/>
    <x v="349"/>
    <x v="448"/>
    <x v="2316"/>
    <n v="0.73566265820787169"/>
  </r>
  <r>
    <x v="17"/>
    <x v="0"/>
    <x v="5"/>
    <x v="1"/>
    <x v="1"/>
    <x v="63"/>
    <x v="266"/>
    <x v="338"/>
    <x v="2164"/>
    <n v="0.68682934856390598"/>
  </r>
  <r>
    <x v="17"/>
    <x v="0"/>
    <x v="5"/>
    <x v="1"/>
    <x v="1"/>
    <x v="1"/>
    <x v="213"/>
    <x v="339"/>
    <x v="2317"/>
    <n v="0.70525226353234083"/>
  </r>
  <r>
    <x v="17"/>
    <x v="0"/>
    <x v="5"/>
    <x v="1"/>
    <x v="1"/>
    <x v="43"/>
    <x v="188"/>
    <x v="224"/>
    <x v="2318"/>
    <n v="0.75125905908365065"/>
  </r>
  <r>
    <x v="17"/>
    <x v="0"/>
    <x v="5"/>
    <x v="0"/>
    <x v="3"/>
    <x v="125"/>
    <x v="158"/>
    <x v="225"/>
    <x v="1451"/>
    <n v="0.77166306090094505"/>
  </r>
  <r>
    <x v="17"/>
    <x v="0"/>
    <x v="5"/>
    <x v="1"/>
    <x v="2"/>
    <x v="65"/>
    <x v="56"/>
    <x v="107"/>
    <x v="2319"/>
    <n v="0.85479267057487485"/>
  </r>
  <r>
    <x v="17"/>
    <x v="0"/>
    <x v="5"/>
    <x v="1"/>
    <x v="2"/>
    <x v="77"/>
    <x v="97"/>
    <x v="108"/>
    <x v="2320"/>
    <n v="0.99342990580226387"/>
  </r>
  <r>
    <x v="17"/>
    <x v="1"/>
    <x v="5"/>
    <x v="1"/>
    <x v="2"/>
    <x v="70"/>
    <x v="105"/>
    <x v="116"/>
    <x v="2321"/>
    <n v="0.48039904924508714"/>
  </r>
  <r>
    <x v="17"/>
    <x v="1"/>
    <x v="5"/>
    <x v="1"/>
    <x v="1"/>
    <x v="156"/>
    <x v="661"/>
    <x v="1123"/>
    <x v="1727"/>
    <n v="0.46952766582723449"/>
  </r>
  <r>
    <x v="17"/>
    <x v="1"/>
    <x v="5"/>
    <x v="1"/>
    <x v="1"/>
    <x v="158"/>
    <x v="660"/>
    <x v="981"/>
    <x v="2322"/>
    <n v="0.49235269441389551"/>
  </r>
  <r>
    <x v="17"/>
    <x v="1"/>
    <x v="5"/>
    <x v="0"/>
    <x v="3"/>
    <x v="78"/>
    <x v="17"/>
    <x v="865"/>
    <x v="2323"/>
    <n v="0.48805406137295204"/>
  </r>
  <r>
    <x v="17"/>
    <x v="1"/>
    <x v="5"/>
    <x v="1"/>
    <x v="2"/>
    <x v="95"/>
    <x v="551"/>
    <x v="866"/>
    <x v="2324"/>
    <n v="0.52005394520497328"/>
  </r>
  <r>
    <x v="17"/>
    <x v="1"/>
    <x v="5"/>
    <x v="0"/>
    <x v="3"/>
    <x v="33"/>
    <x v="604"/>
    <x v="867"/>
    <x v="2325"/>
    <n v="0.48962462112380506"/>
  </r>
  <r>
    <x v="17"/>
    <x v="1"/>
    <x v="5"/>
    <x v="0"/>
    <x v="3"/>
    <x v="78"/>
    <x v="431"/>
    <x v="582"/>
    <x v="689"/>
    <n v="0.49718803488466867"/>
  </r>
  <r>
    <x v="17"/>
    <x v="1"/>
    <x v="5"/>
    <x v="1"/>
    <x v="2"/>
    <x v="40"/>
    <x v="449"/>
    <x v="772"/>
    <x v="2326"/>
    <n v="0.5397798874233386"/>
  </r>
  <r>
    <x v="17"/>
    <x v="1"/>
    <x v="5"/>
    <x v="0"/>
    <x v="0"/>
    <x v="126"/>
    <x v="416"/>
    <x v="561"/>
    <x v="2327"/>
    <n v="0.66503398463149299"/>
  </r>
  <r>
    <x v="17"/>
    <x v="1"/>
    <x v="5"/>
    <x v="0"/>
    <x v="3"/>
    <x v="41"/>
    <x v="403"/>
    <x v="540"/>
    <x v="2070"/>
    <n v="0.58900022948060893"/>
  </r>
  <r>
    <x v="17"/>
    <x v="1"/>
    <x v="5"/>
    <x v="1"/>
    <x v="2"/>
    <x v="70"/>
    <x v="354"/>
    <x v="457"/>
    <x v="2328"/>
    <n v="0.66703983580557891"/>
  </r>
  <r>
    <x v="17"/>
    <x v="1"/>
    <x v="5"/>
    <x v="0"/>
    <x v="3"/>
    <x v="41"/>
    <x v="254"/>
    <x v="345"/>
    <x v="2329"/>
    <n v="0.65253686450938664"/>
  </r>
  <r>
    <x v="17"/>
    <x v="1"/>
    <x v="5"/>
    <x v="1"/>
    <x v="2"/>
    <x v="112"/>
    <x v="132"/>
    <x v="346"/>
    <x v="2330"/>
    <n v="0.69559694306144604"/>
  </r>
  <r>
    <x v="17"/>
    <x v="1"/>
    <x v="5"/>
    <x v="0"/>
    <x v="0"/>
    <x v="145"/>
    <x v="272"/>
    <x v="347"/>
    <x v="768"/>
    <n v="0.77281187728556722"/>
  </r>
  <r>
    <x v="17"/>
    <x v="1"/>
    <x v="5"/>
    <x v="1"/>
    <x v="2"/>
    <x v="40"/>
    <x v="120"/>
    <x v="229"/>
    <x v="2331"/>
    <n v="0.76961897552359326"/>
  </r>
  <r>
    <x v="17"/>
    <x v="2"/>
    <x v="5"/>
    <x v="1"/>
    <x v="1"/>
    <x v="21"/>
    <x v="330"/>
    <x v="775"/>
    <x v="2332"/>
    <n v="0.51641925326135851"/>
  </r>
  <r>
    <x v="17"/>
    <x v="2"/>
    <x v="5"/>
    <x v="0"/>
    <x v="3"/>
    <x v="78"/>
    <x v="545"/>
    <x v="776"/>
    <x v="2333"/>
    <n v="0.50658491418403273"/>
  </r>
  <r>
    <x v="17"/>
    <x v="2"/>
    <x v="5"/>
    <x v="0"/>
    <x v="3"/>
    <x v="152"/>
    <x v="419"/>
    <x v="565"/>
    <x v="2334"/>
    <n v="0.56508661118991621"/>
  </r>
  <r>
    <x v="17"/>
    <x v="2"/>
    <x v="5"/>
    <x v="1"/>
    <x v="1"/>
    <x v="113"/>
    <x v="355"/>
    <x v="458"/>
    <x v="2335"/>
    <n v="0.62648061737257721"/>
  </r>
  <r>
    <x v="17"/>
    <x v="3"/>
    <x v="5"/>
    <x v="0"/>
    <x v="3"/>
    <x v="67"/>
    <x v="652"/>
    <x v="961"/>
    <x v="1203"/>
    <n v="0.4728952003217351"/>
  </r>
  <r>
    <x v="17"/>
    <x v="3"/>
    <x v="5"/>
    <x v="0"/>
    <x v="0"/>
    <x v="120"/>
    <x v="549"/>
    <x v="780"/>
    <x v="2336"/>
    <n v="0.62535603861792743"/>
  </r>
  <r>
    <x v="17"/>
    <x v="3"/>
    <x v="5"/>
    <x v="1"/>
    <x v="1"/>
    <x v="64"/>
    <x v="550"/>
    <x v="781"/>
    <x v="2337"/>
    <n v="0.51908583119650153"/>
  </r>
  <r>
    <x v="17"/>
    <x v="3"/>
    <x v="5"/>
    <x v="1"/>
    <x v="1"/>
    <x v="79"/>
    <x v="551"/>
    <x v="782"/>
    <x v="1676"/>
    <n v="0.52005969864451362"/>
  </r>
  <r>
    <x v="17"/>
    <x v="3"/>
    <x v="5"/>
    <x v="0"/>
    <x v="0"/>
    <x v="84"/>
    <x v="30"/>
    <x v="123"/>
    <x v="2338"/>
    <n v="0.92488406635146325"/>
  </r>
  <r>
    <x v="18"/>
    <x v="0"/>
    <x v="0"/>
    <x v="1"/>
    <x v="1"/>
    <x v="131"/>
    <x v="612"/>
    <x v="1043"/>
    <x v="1757"/>
    <n v="0.47824495026545433"/>
  </r>
  <r>
    <x v="18"/>
    <x v="0"/>
    <x v="0"/>
    <x v="1"/>
    <x v="1"/>
    <x v="47"/>
    <x v="690"/>
    <x v="1044"/>
    <x v="2339"/>
    <n v="0.48126294400375136"/>
  </r>
  <r>
    <x v="18"/>
    <x v="0"/>
    <x v="0"/>
    <x v="1"/>
    <x v="1"/>
    <x v="98"/>
    <x v="419"/>
    <x v="572"/>
    <x v="2340"/>
    <n v="0.55670472390108172"/>
  </r>
  <r>
    <x v="18"/>
    <x v="0"/>
    <x v="0"/>
    <x v="0"/>
    <x v="3"/>
    <x v="10"/>
    <x v="275"/>
    <x v="342"/>
    <x v="2341"/>
    <n v="0.667779632721202"/>
  </r>
  <r>
    <x v="18"/>
    <x v="1"/>
    <x v="0"/>
    <x v="1"/>
    <x v="1"/>
    <x v="146"/>
    <x v="692"/>
    <x v="1048"/>
    <x v="2342"/>
    <n v="0.48540293286694469"/>
  </r>
  <r>
    <x v="18"/>
    <x v="1"/>
    <x v="0"/>
    <x v="0"/>
    <x v="3"/>
    <x v="117"/>
    <x v="432"/>
    <x v="878"/>
    <x v="1528"/>
    <n v="0.49167057756331711"/>
  </r>
  <r>
    <x v="18"/>
    <x v="1"/>
    <x v="0"/>
    <x v="0"/>
    <x v="0"/>
    <x v="54"/>
    <x v="399"/>
    <x v="677"/>
    <x v="2343"/>
    <n v="0.64577004293934326"/>
  </r>
  <r>
    <x v="18"/>
    <x v="1"/>
    <x v="0"/>
    <x v="1"/>
    <x v="1"/>
    <x v="89"/>
    <x v="361"/>
    <x v="467"/>
    <x v="2344"/>
    <n v="0.58702142648334432"/>
  </r>
  <r>
    <x v="18"/>
    <x v="1"/>
    <x v="0"/>
    <x v="0"/>
    <x v="0"/>
    <x v="48"/>
    <x v="197"/>
    <x v="239"/>
    <x v="2345"/>
    <n v="0.75549536980042953"/>
  </r>
  <r>
    <x v="18"/>
    <x v="1"/>
    <x v="0"/>
    <x v="1"/>
    <x v="2"/>
    <x v="118"/>
    <x v="198"/>
    <x v="240"/>
    <x v="467"/>
    <n v="0.72929878601195874"/>
  </r>
  <r>
    <x v="18"/>
    <x v="1"/>
    <x v="0"/>
    <x v="0"/>
    <x v="0"/>
    <x v="90"/>
    <x v="199"/>
    <x v="241"/>
    <x v="2346"/>
    <n v="0.80028261515363186"/>
  </r>
  <r>
    <x v="18"/>
    <x v="1"/>
    <x v="0"/>
    <x v="1"/>
    <x v="2"/>
    <x v="52"/>
    <x v="72"/>
    <x v="83"/>
    <x v="2068"/>
    <n v="0.89736305604759203"/>
  </r>
  <r>
    <x v="18"/>
    <x v="2"/>
    <x v="0"/>
    <x v="1"/>
    <x v="1"/>
    <x v="2"/>
    <x v="596"/>
    <x v="887"/>
    <x v="2347"/>
    <n v="0.5101178278688524"/>
  </r>
  <r>
    <x v="18"/>
    <x v="2"/>
    <x v="0"/>
    <x v="1"/>
    <x v="1"/>
    <x v="39"/>
    <x v="539"/>
    <x v="785"/>
    <x v="2348"/>
    <n v="0.5259446697229252"/>
  </r>
  <r>
    <x v="18"/>
    <x v="2"/>
    <x v="0"/>
    <x v="1"/>
    <x v="1"/>
    <x v="39"/>
    <x v="493"/>
    <x v="681"/>
    <x v="2349"/>
    <n v="0.53572241480315086"/>
  </r>
  <r>
    <x v="18"/>
    <x v="2"/>
    <x v="0"/>
    <x v="1"/>
    <x v="1"/>
    <x v="2"/>
    <x v="363"/>
    <x v="470"/>
    <x v="1881"/>
    <n v="0.59545639670603667"/>
  </r>
  <r>
    <x v="18"/>
    <x v="2"/>
    <x v="0"/>
    <x v="1"/>
    <x v="2"/>
    <x v="62"/>
    <x v="204"/>
    <x v="356"/>
    <x v="2350"/>
    <n v="0.6565929123943155"/>
  </r>
  <r>
    <x v="18"/>
    <x v="2"/>
    <x v="0"/>
    <x v="1"/>
    <x v="1"/>
    <x v="85"/>
    <x v="116"/>
    <x v="130"/>
    <x v="1692"/>
    <n v="0.80381425894662639"/>
  </r>
  <r>
    <x v="18"/>
    <x v="2"/>
    <x v="0"/>
    <x v="1"/>
    <x v="2"/>
    <x v="62"/>
    <x v="85"/>
    <x v="131"/>
    <x v="2351"/>
    <n v="0.82371850066012287"/>
  </r>
  <r>
    <x v="18"/>
    <x v="2"/>
    <x v="0"/>
    <x v="0"/>
    <x v="3"/>
    <x v="10"/>
    <x v="8"/>
    <x v="8"/>
    <x v="2352"/>
    <n v="0.92890317970703817"/>
  </r>
  <r>
    <x v="18"/>
    <x v="3"/>
    <x v="0"/>
    <x v="1"/>
    <x v="2"/>
    <x v="16"/>
    <x v="14"/>
    <x v="14"/>
    <x v="2353"/>
    <n v="0.48012073133271899"/>
  </r>
  <r>
    <x v="18"/>
    <x v="3"/>
    <x v="0"/>
    <x v="1"/>
    <x v="2"/>
    <x v="16"/>
    <x v="513"/>
    <x v="969"/>
    <x v="2105"/>
    <n v="0.50985373892741881"/>
  </r>
  <r>
    <x v="18"/>
    <x v="3"/>
    <x v="0"/>
    <x v="1"/>
    <x v="1"/>
    <x v="88"/>
    <x v="566"/>
    <x v="970"/>
    <x v="2354"/>
    <n v="0.49511890441380585"/>
  </r>
  <r>
    <x v="18"/>
    <x v="3"/>
    <x v="0"/>
    <x v="0"/>
    <x v="3"/>
    <x v="55"/>
    <x v="555"/>
    <x v="790"/>
    <x v="1636"/>
    <n v="0.5087414846033248"/>
  </r>
  <r>
    <x v="18"/>
    <x v="3"/>
    <x v="0"/>
    <x v="0"/>
    <x v="3"/>
    <x v="45"/>
    <x v="498"/>
    <x v="689"/>
    <x v="2355"/>
    <n v="0.51341254418861459"/>
  </r>
  <r>
    <x v="18"/>
    <x v="3"/>
    <x v="0"/>
    <x v="0"/>
    <x v="3"/>
    <x v="45"/>
    <x v="434"/>
    <x v="587"/>
    <x v="2356"/>
    <n v="0.56287753981328936"/>
  </r>
  <r>
    <x v="18"/>
    <x v="3"/>
    <x v="0"/>
    <x v="0"/>
    <x v="3"/>
    <x v="15"/>
    <x v="435"/>
    <x v="588"/>
    <x v="2357"/>
    <n v="0.56963546157434242"/>
  </r>
  <r>
    <x v="18"/>
    <x v="3"/>
    <x v="0"/>
    <x v="0"/>
    <x v="0"/>
    <x v="95"/>
    <x v="367"/>
    <x v="476"/>
    <x v="1458"/>
    <n v="0.7025458812791342"/>
  </r>
  <r>
    <x v="18"/>
    <x v="3"/>
    <x v="0"/>
    <x v="0"/>
    <x v="0"/>
    <x v="76"/>
    <x v="286"/>
    <x v="363"/>
    <x v="2358"/>
    <n v="0.71059913038567957"/>
  </r>
  <r>
    <x v="18"/>
    <x v="3"/>
    <x v="0"/>
    <x v="0"/>
    <x v="3"/>
    <x v="55"/>
    <x v="211"/>
    <x v="261"/>
    <x v="2359"/>
    <n v="0.67526508763425075"/>
  </r>
  <r>
    <x v="18"/>
    <x v="3"/>
    <x v="0"/>
    <x v="1"/>
    <x v="2"/>
    <x v="97"/>
    <x v="171"/>
    <x v="262"/>
    <x v="2360"/>
    <n v="0.76440416313928594"/>
  </r>
  <r>
    <x v="18"/>
    <x v="3"/>
    <x v="0"/>
    <x v="1"/>
    <x v="1"/>
    <x v="88"/>
    <x v="120"/>
    <x v="135"/>
    <x v="2117"/>
    <n v="0.78172678366699"/>
  </r>
  <r>
    <x v="18"/>
    <x v="4"/>
    <x v="1"/>
    <x v="1"/>
    <x v="1"/>
    <x v="139"/>
    <x v="181"/>
    <x v="1055"/>
    <x v="2361"/>
    <n v="0.48515904476457505"/>
  </r>
  <r>
    <x v="18"/>
    <x v="4"/>
    <x v="1"/>
    <x v="0"/>
    <x v="3"/>
    <x v="140"/>
    <x v="557"/>
    <x v="795"/>
    <x v="2362"/>
    <n v="0.50694062885518498"/>
  </r>
  <r>
    <x v="18"/>
    <x v="4"/>
    <x v="1"/>
    <x v="1"/>
    <x v="1"/>
    <x v="13"/>
    <x v="310"/>
    <x v="479"/>
    <x v="2363"/>
    <n v="0.61239073566005231"/>
  </r>
  <r>
    <x v="18"/>
    <x v="4"/>
    <x v="1"/>
    <x v="1"/>
    <x v="2"/>
    <x v="61"/>
    <x v="121"/>
    <x v="267"/>
    <x v="2364"/>
    <n v="0.7230255839822024"/>
  </r>
  <r>
    <x v="18"/>
    <x v="5"/>
    <x v="1"/>
    <x v="1"/>
    <x v="1"/>
    <x v="19"/>
    <x v="57"/>
    <x v="271"/>
    <x v="2170"/>
    <n v="0.47115142715438862"/>
  </r>
  <r>
    <x v="18"/>
    <x v="5"/>
    <x v="1"/>
    <x v="0"/>
    <x v="1"/>
    <x v="96"/>
    <x v="560"/>
    <x v="800"/>
    <x v="1374"/>
    <n v="0.47454149537734619"/>
  </r>
  <r>
    <x v="18"/>
    <x v="5"/>
    <x v="1"/>
    <x v="0"/>
    <x v="0"/>
    <x v="48"/>
    <x v="560"/>
    <x v="900"/>
    <x v="2365"/>
    <n v="0.61913173296268054"/>
  </r>
  <r>
    <x v="18"/>
    <x v="5"/>
    <x v="1"/>
    <x v="0"/>
    <x v="3"/>
    <x v="95"/>
    <x v="561"/>
    <x v="801"/>
    <x v="2366"/>
    <n v="0.49862844287152097"/>
  </r>
  <r>
    <x v="18"/>
    <x v="5"/>
    <x v="1"/>
    <x v="1"/>
    <x v="1"/>
    <x v="89"/>
    <x v="502"/>
    <x v="696"/>
    <x v="1762"/>
    <n v="0.54909819639278556"/>
  </r>
  <r>
    <x v="18"/>
    <x v="5"/>
    <x v="1"/>
    <x v="0"/>
    <x v="3"/>
    <x v="55"/>
    <x v="440"/>
    <x v="598"/>
    <x v="2367"/>
    <n v="0.55358248203381211"/>
  </r>
  <r>
    <x v="18"/>
    <x v="5"/>
    <x v="1"/>
    <x v="1"/>
    <x v="1"/>
    <x v="17"/>
    <x v="403"/>
    <x v="599"/>
    <x v="2368"/>
    <n v="0.5787977535880191"/>
  </r>
  <r>
    <x v="18"/>
    <x v="5"/>
    <x v="1"/>
    <x v="1"/>
    <x v="2"/>
    <x v="111"/>
    <x v="218"/>
    <x v="272"/>
    <x v="2369"/>
    <n v="0.76569487121836666"/>
  </r>
  <r>
    <x v="18"/>
    <x v="6"/>
    <x v="1"/>
    <x v="1"/>
    <x v="2"/>
    <x v="12"/>
    <x v="694"/>
    <x v="1052"/>
    <x v="2370"/>
    <n v="0.49503438905046532"/>
  </r>
  <r>
    <x v="18"/>
    <x v="6"/>
    <x v="1"/>
    <x v="1"/>
    <x v="1"/>
    <x v="131"/>
    <x v="644"/>
    <x v="1073"/>
    <x v="2371"/>
    <n v="0.4804663636269505"/>
  </r>
  <r>
    <x v="18"/>
    <x v="6"/>
    <x v="1"/>
    <x v="1"/>
    <x v="1"/>
    <x v="139"/>
    <x v="577"/>
    <x v="1074"/>
    <x v="2372"/>
    <n v="0.48312233498378188"/>
  </r>
  <r>
    <x v="18"/>
    <x v="6"/>
    <x v="1"/>
    <x v="1"/>
    <x v="2"/>
    <x v="12"/>
    <x v="703"/>
    <x v="1075"/>
    <x v="2373"/>
    <n v="0.50262273251376322"/>
  </r>
  <r>
    <x v="18"/>
    <x v="6"/>
    <x v="1"/>
    <x v="0"/>
    <x v="3"/>
    <x v="101"/>
    <x v="659"/>
    <x v="979"/>
    <x v="2374"/>
    <n v="0.48091170766201802"/>
  </r>
  <r>
    <x v="18"/>
    <x v="6"/>
    <x v="1"/>
    <x v="0"/>
    <x v="0"/>
    <x v="6"/>
    <x v="626"/>
    <x v="905"/>
    <x v="2375"/>
    <n v="0.61942358799700703"/>
  </r>
  <r>
    <x v="18"/>
    <x v="6"/>
    <x v="1"/>
    <x v="1"/>
    <x v="2"/>
    <x v="27"/>
    <x v="306"/>
    <x v="494"/>
    <x v="1429"/>
    <n v="0.62876774486290266"/>
  </r>
  <r>
    <x v="18"/>
    <x v="6"/>
    <x v="1"/>
    <x v="1"/>
    <x v="1"/>
    <x v="139"/>
    <x v="298"/>
    <x v="380"/>
    <x v="2376"/>
    <n v="0.64827134911113538"/>
  </r>
  <r>
    <x v="18"/>
    <x v="6"/>
    <x v="1"/>
    <x v="0"/>
    <x v="3"/>
    <x v="49"/>
    <x v="118"/>
    <x v="155"/>
    <x v="2377"/>
    <n v="0.78342132956763422"/>
  </r>
  <r>
    <x v="18"/>
    <x v="11"/>
    <x v="1"/>
    <x v="0"/>
    <x v="3"/>
    <x v="18"/>
    <x v="472"/>
    <x v="984"/>
    <x v="2378"/>
    <n v="0.4730101097583318"/>
  </r>
  <r>
    <x v="18"/>
    <x v="11"/>
    <x v="1"/>
    <x v="1"/>
    <x v="2"/>
    <x v="0"/>
    <x v="509"/>
    <x v="706"/>
    <x v="2379"/>
    <n v="0.54521781587370477"/>
  </r>
  <r>
    <x v="18"/>
    <x v="11"/>
    <x v="1"/>
    <x v="0"/>
    <x v="0"/>
    <x v="90"/>
    <x v="510"/>
    <x v="707"/>
    <x v="1960"/>
    <n v="0.64871616265942877"/>
  </r>
  <r>
    <x v="18"/>
    <x v="11"/>
    <x v="1"/>
    <x v="0"/>
    <x v="3"/>
    <x v="7"/>
    <x v="223"/>
    <x v="278"/>
    <x v="2380"/>
    <n v="0.71058798706925796"/>
  </r>
  <r>
    <x v="18"/>
    <x v="7"/>
    <x v="2"/>
    <x v="1"/>
    <x v="1"/>
    <x v="43"/>
    <x v="383"/>
    <x v="501"/>
    <x v="1708"/>
    <n v="0.47173559689362471"/>
  </r>
  <r>
    <x v="18"/>
    <x v="7"/>
    <x v="2"/>
    <x v="0"/>
    <x v="3"/>
    <x v="147"/>
    <x v="665"/>
    <x v="991"/>
    <x v="2381"/>
    <n v="0.47370359211275148"/>
  </r>
  <r>
    <x v="18"/>
    <x v="7"/>
    <x v="2"/>
    <x v="0"/>
    <x v="3"/>
    <x v="105"/>
    <x v="666"/>
    <x v="992"/>
    <x v="2007"/>
    <n v="0.48027203729995971"/>
  </r>
  <r>
    <x v="18"/>
    <x v="7"/>
    <x v="2"/>
    <x v="1"/>
    <x v="2"/>
    <x v="49"/>
    <x v="494"/>
    <x v="811"/>
    <x v="2382"/>
    <n v="0.52828935804542698"/>
  </r>
  <r>
    <x v="18"/>
    <x v="7"/>
    <x v="2"/>
    <x v="0"/>
    <x v="3"/>
    <x v="108"/>
    <x v="241"/>
    <x v="717"/>
    <x v="2383"/>
    <n v="0.52770755012834558"/>
  </r>
  <r>
    <x v="18"/>
    <x v="7"/>
    <x v="2"/>
    <x v="1"/>
    <x v="2"/>
    <x v="74"/>
    <x v="445"/>
    <x v="604"/>
    <x v="1688"/>
    <n v="0.58769239121583106"/>
  </r>
  <r>
    <x v="18"/>
    <x v="7"/>
    <x v="2"/>
    <x v="1"/>
    <x v="1"/>
    <x v="43"/>
    <x v="365"/>
    <x v="618"/>
    <x v="2384"/>
    <n v="0.58098211910329478"/>
  </r>
  <r>
    <x v="18"/>
    <x v="7"/>
    <x v="2"/>
    <x v="1"/>
    <x v="2"/>
    <x v="7"/>
    <x v="349"/>
    <x v="502"/>
    <x v="2385"/>
    <n v="0.60024441089785063"/>
  </r>
  <r>
    <x v="18"/>
    <x v="7"/>
    <x v="2"/>
    <x v="1"/>
    <x v="2"/>
    <x v="77"/>
    <x v="307"/>
    <x v="393"/>
    <x v="2386"/>
    <n v="0.64255930002050721"/>
  </r>
  <r>
    <x v="18"/>
    <x v="7"/>
    <x v="2"/>
    <x v="0"/>
    <x v="3"/>
    <x v="148"/>
    <x v="298"/>
    <x v="394"/>
    <x v="2387"/>
    <n v="0.66253894388137402"/>
  </r>
  <r>
    <x v="18"/>
    <x v="7"/>
    <x v="2"/>
    <x v="0"/>
    <x v="3"/>
    <x v="105"/>
    <x v="144"/>
    <x v="162"/>
    <x v="2388"/>
    <n v="0.77629168031299511"/>
  </r>
  <r>
    <x v="18"/>
    <x v="7"/>
    <x v="2"/>
    <x v="1"/>
    <x v="2"/>
    <x v="74"/>
    <x v="145"/>
    <x v="163"/>
    <x v="2389"/>
    <n v="0.83964927923911425"/>
  </r>
  <r>
    <x v="18"/>
    <x v="7"/>
    <x v="2"/>
    <x v="1"/>
    <x v="2"/>
    <x v="106"/>
    <x v="146"/>
    <x v="164"/>
    <x v="2390"/>
    <n v="0.90680186464323387"/>
  </r>
  <r>
    <x v="18"/>
    <x v="8"/>
    <x v="2"/>
    <x v="1"/>
    <x v="1"/>
    <x v="49"/>
    <x v="83"/>
    <x v="172"/>
    <x v="2391"/>
    <n v="0.47057308987920271"/>
  </r>
  <r>
    <x v="18"/>
    <x v="8"/>
    <x v="2"/>
    <x v="1"/>
    <x v="2"/>
    <x v="122"/>
    <x v="603"/>
    <x v="1085"/>
    <x v="1375"/>
    <n v="0.49637944078185547"/>
  </r>
  <r>
    <x v="18"/>
    <x v="8"/>
    <x v="2"/>
    <x v="0"/>
    <x v="3"/>
    <x v="73"/>
    <x v="5"/>
    <x v="1086"/>
    <x v="2392"/>
    <n v="0.46888171307455517"/>
  </r>
  <r>
    <x v="18"/>
    <x v="8"/>
    <x v="2"/>
    <x v="0"/>
    <x v="3"/>
    <x v="124"/>
    <x v="670"/>
    <x v="998"/>
    <x v="1594"/>
    <n v="0.47243746216215465"/>
  </r>
  <r>
    <x v="18"/>
    <x v="8"/>
    <x v="2"/>
    <x v="1"/>
    <x v="2"/>
    <x v="114"/>
    <x v="435"/>
    <x v="724"/>
    <x v="2393"/>
    <n v="0.5572535939660882"/>
  </r>
  <r>
    <x v="18"/>
    <x v="8"/>
    <x v="2"/>
    <x v="1"/>
    <x v="2"/>
    <x v="114"/>
    <x v="310"/>
    <x v="509"/>
    <x v="2394"/>
    <n v="0.60506373729659868"/>
  </r>
  <r>
    <x v="18"/>
    <x v="8"/>
    <x v="2"/>
    <x v="0"/>
    <x v="0"/>
    <x v="145"/>
    <x v="389"/>
    <x v="510"/>
    <x v="1625"/>
    <n v="0.68508221403974301"/>
  </r>
  <r>
    <x v="18"/>
    <x v="8"/>
    <x v="2"/>
    <x v="0"/>
    <x v="0"/>
    <x v="145"/>
    <x v="390"/>
    <x v="511"/>
    <x v="2395"/>
    <n v="0.69179651105929352"/>
  </r>
  <r>
    <x v="18"/>
    <x v="8"/>
    <x v="2"/>
    <x v="0"/>
    <x v="0"/>
    <x v="126"/>
    <x v="312"/>
    <x v="400"/>
    <x v="2396"/>
    <n v="0.70506707146039238"/>
  </r>
  <r>
    <x v="18"/>
    <x v="8"/>
    <x v="2"/>
    <x v="1"/>
    <x v="1"/>
    <x v="83"/>
    <x v="313"/>
    <x v="401"/>
    <x v="1568"/>
    <n v="0.63984746480862487"/>
  </r>
  <r>
    <x v="18"/>
    <x v="8"/>
    <x v="2"/>
    <x v="1"/>
    <x v="1"/>
    <x v="113"/>
    <x v="314"/>
    <x v="402"/>
    <x v="2397"/>
    <n v="0.64951565009979073"/>
  </r>
  <r>
    <x v="18"/>
    <x v="8"/>
    <x v="2"/>
    <x v="1"/>
    <x v="1"/>
    <x v="86"/>
    <x v="252"/>
    <x v="403"/>
    <x v="2398"/>
    <n v="0.65014177261501871"/>
  </r>
  <r>
    <x v="18"/>
    <x v="8"/>
    <x v="2"/>
    <x v="0"/>
    <x v="0"/>
    <x v="145"/>
    <x v="315"/>
    <x v="404"/>
    <x v="2399"/>
    <n v="0.74825021436120365"/>
  </r>
  <r>
    <x v="18"/>
    <x v="6"/>
    <x v="2"/>
    <x v="1"/>
    <x v="2"/>
    <x v="122"/>
    <x v="316"/>
    <x v="407"/>
    <x v="2400"/>
    <n v="0.48841149118696608"/>
  </r>
  <r>
    <x v="18"/>
    <x v="9"/>
    <x v="2"/>
    <x v="1"/>
    <x v="1"/>
    <x v="76"/>
    <x v="18"/>
    <x v="627"/>
    <x v="2401"/>
    <n v="0.47183353176229015"/>
  </r>
  <r>
    <x v="18"/>
    <x v="9"/>
    <x v="2"/>
    <x v="0"/>
    <x v="3"/>
    <x v="68"/>
    <x v="695"/>
    <x v="1054"/>
    <x v="1325"/>
    <n v="0.46823531303688259"/>
  </r>
  <r>
    <x v="18"/>
    <x v="9"/>
    <x v="2"/>
    <x v="1"/>
    <x v="1"/>
    <x v="44"/>
    <x v="51"/>
    <x v="52"/>
    <x v="2402"/>
    <n v="0.91872429182348903"/>
  </r>
  <r>
    <x v="18"/>
    <x v="10"/>
    <x v="2"/>
    <x v="1"/>
    <x v="2"/>
    <x v="72"/>
    <x v="634"/>
    <x v="917"/>
    <x v="2403"/>
    <n v="0.51542704896780478"/>
  </r>
  <r>
    <x v="18"/>
    <x v="10"/>
    <x v="2"/>
    <x v="0"/>
    <x v="0"/>
    <x v="145"/>
    <x v="574"/>
    <x v="821"/>
    <x v="2404"/>
    <n v="0.62020878778435651"/>
  </r>
  <r>
    <x v="18"/>
    <x v="10"/>
    <x v="2"/>
    <x v="0"/>
    <x v="3"/>
    <x v="41"/>
    <x v="462"/>
    <x v="632"/>
    <x v="2405"/>
    <n v="0.54033987790793592"/>
  </r>
  <r>
    <x v="18"/>
    <x v="11"/>
    <x v="2"/>
    <x v="1"/>
    <x v="2"/>
    <x v="114"/>
    <x v="164"/>
    <x v="188"/>
    <x v="1423"/>
    <n v="0.77908989896379754"/>
  </r>
  <r>
    <x v="18"/>
    <x v="4"/>
    <x v="3"/>
    <x v="1"/>
    <x v="1"/>
    <x v="4"/>
    <x v="463"/>
    <x v="495"/>
    <x v="2406"/>
    <n v="0.57524961903245619"/>
  </r>
  <r>
    <x v="18"/>
    <x v="7"/>
    <x v="3"/>
    <x v="0"/>
    <x v="0"/>
    <x v="21"/>
    <x v="577"/>
    <x v="825"/>
    <x v="2407"/>
    <n v="0.62720630377409647"/>
  </r>
  <r>
    <x v="18"/>
    <x v="7"/>
    <x v="3"/>
    <x v="0"/>
    <x v="0"/>
    <x v="132"/>
    <x v="234"/>
    <x v="294"/>
    <x v="2408"/>
    <n v="0.74949899799599196"/>
  </r>
  <r>
    <x v="18"/>
    <x v="7"/>
    <x v="3"/>
    <x v="1"/>
    <x v="1"/>
    <x v="2"/>
    <x v="235"/>
    <x v="295"/>
    <x v="1508"/>
    <n v="0.71808107560604129"/>
  </r>
  <r>
    <x v="18"/>
    <x v="7"/>
    <x v="3"/>
    <x v="0"/>
    <x v="3"/>
    <x v="46"/>
    <x v="16"/>
    <x v="55"/>
    <x v="1705"/>
    <n v="0.98445191030549251"/>
  </r>
  <r>
    <x v="18"/>
    <x v="8"/>
    <x v="3"/>
    <x v="0"/>
    <x v="3"/>
    <x v="150"/>
    <x v="541"/>
    <x v="1003"/>
    <x v="2409"/>
    <n v="0.47963793008164612"/>
  </r>
  <r>
    <x v="18"/>
    <x v="8"/>
    <x v="3"/>
    <x v="1"/>
    <x v="1"/>
    <x v="102"/>
    <x v="580"/>
    <x v="829"/>
    <x v="2410"/>
    <n v="0.52184216055357124"/>
  </r>
  <r>
    <x v="18"/>
    <x v="8"/>
    <x v="3"/>
    <x v="1"/>
    <x v="1"/>
    <x v="154"/>
    <x v="468"/>
    <x v="638"/>
    <x v="1522"/>
    <n v="0.58548149840762054"/>
  </r>
  <r>
    <x v="18"/>
    <x v="8"/>
    <x v="3"/>
    <x v="0"/>
    <x v="3"/>
    <x v="33"/>
    <x v="397"/>
    <x v="523"/>
    <x v="2411"/>
    <n v="0.57857747215932154"/>
  </r>
  <r>
    <x v="18"/>
    <x v="9"/>
    <x v="3"/>
    <x v="0"/>
    <x v="3"/>
    <x v="33"/>
    <x v="71"/>
    <x v="1010"/>
    <x v="2412"/>
    <n v="0.4758263233919619"/>
  </r>
  <r>
    <x v="18"/>
    <x v="9"/>
    <x v="3"/>
    <x v="0"/>
    <x v="3"/>
    <x v="33"/>
    <x v="549"/>
    <x v="1011"/>
    <x v="2413"/>
    <n v="0.48129821072388895"/>
  </r>
  <r>
    <x v="18"/>
    <x v="9"/>
    <x v="3"/>
    <x v="1"/>
    <x v="2"/>
    <x v="0"/>
    <x v="635"/>
    <x v="922"/>
    <x v="2414"/>
    <n v="0.52349831175341188"/>
  </r>
  <r>
    <x v="18"/>
    <x v="9"/>
    <x v="3"/>
    <x v="1"/>
    <x v="2"/>
    <x v="14"/>
    <x v="516"/>
    <x v="923"/>
    <x v="2415"/>
    <n v="0.52672272156180533"/>
  </r>
  <r>
    <x v="18"/>
    <x v="9"/>
    <x v="3"/>
    <x v="0"/>
    <x v="0"/>
    <x v="54"/>
    <x v="583"/>
    <x v="833"/>
    <x v="2416"/>
    <n v="0.62140581363332414"/>
  </r>
  <r>
    <x v="18"/>
    <x v="9"/>
    <x v="3"/>
    <x v="1"/>
    <x v="2"/>
    <x v="0"/>
    <x v="584"/>
    <x v="834"/>
    <x v="2417"/>
    <n v="0.53361361523224315"/>
  </r>
  <r>
    <x v="18"/>
    <x v="9"/>
    <x v="3"/>
    <x v="1"/>
    <x v="1"/>
    <x v="146"/>
    <x v="359"/>
    <x v="640"/>
    <x v="2418"/>
    <n v="0.57455346818843434"/>
  </r>
  <r>
    <x v="18"/>
    <x v="9"/>
    <x v="3"/>
    <x v="0"/>
    <x v="3"/>
    <x v="87"/>
    <x v="7"/>
    <x v="7"/>
    <x v="8"/>
    <n v="0.58938895585200923"/>
  </r>
  <r>
    <x v="18"/>
    <x v="9"/>
    <x v="3"/>
    <x v="1"/>
    <x v="2"/>
    <x v="28"/>
    <x v="392"/>
    <x v="525"/>
    <x v="2419"/>
    <n v="0.62660668380462725"/>
  </r>
  <r>
    <x v="18"/>
    <x v="9"/>
    <x v="3"/>
    <x v="1"/>
    <x v="2"/>
    <x v="14"/>
    <x v="322"/>
    <x v="415"/>
    <x v="2420"/>
    <n v="0.6320801182071909"/>
  </r>
  <r>
    <x v="18"/>
    <x v="9"/>
    <x v="3"/>
    <x v="0"/>
    <x v="3"/>
    <x v="45"/>
    <x v="237"/>
    <x v="301"/>
    <x v="2421"/>
    <n v="0.73591506816262509"/>
  </r>
  <r>
    <x v="18"/>
    <x v="9"/>
    <x v="3"/>
    <x v="1"/>
    <x v="1"/>
    <x v="5"/>
    <x v="172"/>
    <x v="198"/>
    <x v="2422"/>
    <n v="0.768993839835729"/>
  </r>
  <r>
    <x v="18"/>
    <x v="9"/>
    <x v="3"/>
    <x v="1"/>
    <x v="2"/>
    <x v="52"/>
    <x v="63"/>
    <x v="66"/>
    <x v="1453"/>
    <n v="0.90921520371889519"/>
  </r>
  <r>
    <x v="18"/>
    <x v="9"/>
    <x v="3"/>
    <x v="0"/>
    <x v="3"/>
    <x v="45"/>
    <x v="21"/>
    <x v="67"/>
    <x v="2187"/>
    <n v="0.94633357032533283"/>
  </r>
  <r>
    <x v="18"/>
    <x v="9"/>
    <x v="3"/>
    <x v="0"/>
    <x v="0"/>
    <x v="53"/>
    <x v="64"/>
    <x v="68"/>
    <x v="2423"/>
    <n v="0.96295198577356256"/>
  </r>
  <r>
    <x v="18"/>
    <x v="10"/>
    <x v="3"/>
    <x v="1"/>
    <x v="1"/>
    <x v="72"/>
    <x v="67"/>
    <x v="1018"/>
    <x v="2211"/>
    <n v="0.47705645800965435"/>
  </r>
  <r>
    <x v="18"/>
    <x v="10"/>
    <x v="3"/>
    <x v="0"/>
    <x v="3"/>
    <x v="49"/>
    <x v="618"/>
    <x v="888"/>
    <x v="2212"/>
    <n v="0.47926010594781521"/>
  </r>
  <r>
    <x v="18"/>
    <x v="10"/>
    <x v="3"/>
    <x v="1"/>
    <x v="2"/>
    <x v="21"/>
    <x v="637"/>
    <x v="925"/>
    <x v="2011"/>
    <n v="0.51796020172228596"/>
  </r>
  <r>
    <x v="18"/>
    <x v="10"/>
    <x v="3"/>
    <x v="1"/>
    <x v="1"/>
    <x v="86"/>
    <x v="210"/>
    <x v="257"/>
    <x v="300"/>
    <n v="0.50925763775014732"/>
  </r>
  <r>
    <x v="18"/>
    <x v="10"/>
    <x v="3"/>
    <x v="1"/>
    <x v="2"/>
    <x v="60"/>
    <x v="587"/>
    <x v="837"/>
    <x v="2424"/>
    <n v="0.53489556800815075"/>
  </r>
  <r>
    <x v="18"/>
    <x v="10"/>
    <x v="3"/>
    <x v="1"/>
    <x v="2"/>
    <x v="155"/>
    <x v="398"/>
    <x v="529"/>
    <x v="2425"/>
    <n v="0.62500997780935197"/>
  </r>
  <r>
    <x v="18"/>
    <x v="10"/>
    <x v="3"/>
    <x v="1"/>
    <x v="2"/>
    <x v="45"/>
    <x v="242"/>
    <x v="430"/>
    <x v="2426"/>
    <n v="0.67520908463132046"/>
  </r>
  <r>
    <x v="18"/>
    <x v="10"/>
    <x v="3"/>
    <x v="1"/>
    <x v="1"/>
    <x v="139"/>
    <x v="199"/>
    <x v="246"/>
    <x v="2088"/>
    <n v="0.69003329848876094"/>
  </r>
  <r>
    <x v="18"/>
    <x v="10"/>
    <x v="3"/>
    <x v="0"/>
    <x v="3"/>
    <x v="119"/>
    <x v="243"/>
    <x v="307"/>
    <x v="2427"/>
    <n v="0.70722836680283485"/>
  </r>
  <r>
    <x v="18"/>
    <x v="10"/>
    <x v="3"/>
    <x v="0"/>
    <x v="0"/>
    <x v="0"/>
    <x v="242"/>
    <x v="308"/>
    <x v="2428"/>
    <n v="0.79729085185538495"/>
  </r>
  <r>
    <x v="18"/>
    <x v="10"/>
    <x v="3"/>
    <x v="1"/>
    <x v="1"/>
    <x v="98"/>
    <x v="176"/>
    <x v="203"/>
    <x v="2429"/>
    <n v="0.86112709355483252"/>
  </r>
  <r>
    <x v="18"/>
    <x v="10"/>
    <x v="3"/>
    <x v="1"/>
    <x v="1"/>
    <x v="59"/>
    <x v="74"/>
    <x v="78"/>
    <x v="2195"/>
    <n v="0.94260831541741064"/>
  </r>
  <r>
    <x v="18"/>
    <x v="4"/>
    <x v="4"/>
    <x v="1"/>
    <x v="1"/>
    <x v="0"/>
    <x v="715"/>
    <x v="1109"/>
    <x v="1472"/>
    <n v="0.48160744792564608"/>
  </r>
  <r>
    <x v="18"/>
    <x v="4"/>
    <x v="4"/>
    <x v="1"/>
    <x v="1"/>
    <x v="66"/>
    <x v="639"/>
    <x v="930"/>
    <x v="2430"/>
    <n v="0.49963433381591321"/>
  </r>
  <r>
    <x v="18"/>
    <x v="4"/>
    <x v="4"/>
    <x v="1"/>
    <x v="1"/>
    <x v="85"/>
    <x v="593"/>
    <x v="847"/>
    <x v="2431"/>
    <n v="0.52164220694779861"/>
  </r>
  <r>
    <x v="18"/>
    <x v="4"/>
    <x v="4"/>
    <x v="0"/>
    <x v="0"/>
    <x v="30"/>
    <x v="318"/>
    <x v="748"/>
    <x v="2432"/>
    <n v="0.63928009876876779"/>
  </r>
  <r>
    <x v="18"/>
    <x v="4"/>
    <x v="4"/>
    <x v="0"/>
    <x v="0"/>
    <x v="7"/>
    <x v="535"/>
    <x v="749"/>
    <x v="2433"/>
    <n v="0.64279807851327075"/>
  </r>
  <r>
    <x v="18"/>
    <x v="4"/>
    <x v="4"/>
    <x v="1"/>
    <x v="1"/>
    <x v="7"/>
    <x v="488"/>
    <x v="750"/>
    <x v="1687"/>
    <n v="0.55240673102008864"/>
  </r>
  <r>
    <x v="18"/>
    <x v="4"/>
    <x v="4"/>
    <x v="1"/>
    <x v="1"/>
    <x v="7"/>
    <x v="359"/>
    <x v="640"/>
    <x v="2418"/>
    <n v="0.57455346818843434"/>
  </r>
  <r>
    <x v="18"/>
    <x v="4"/>
    <x v="4"/>
    <x v="0"/>
    <x v="3"/>
    <x v="78"/>
    <x v="179"/>
    <x v="209"/>
    <x v="2434"/>
    <n v="0.76825474075747824"/>
  </r>
  <r>
    <x v="18"/>
    <x v="4"/>
    <x v="4"/>
    <x v="1"/>
    <x v="1"/>
    <x v="0"/>
    <x v="78"/>
    <x v="84"/>
    <x v="1656"/>
    <n v="0.99112391021342061"/>
  </r>
  <r>
    <x v="18"/>
    <x v="5"/>
    <x v="4"/>
    <x v="1"/>
    <x v="2"/>
    <x v="65"/>
    <x v="564"/>
    <x v="1111"/>
    <x v="1447"/>
    <n v="0.50317235080165057"/>
  </r>
  <r>
    <x v="18"/>
    <x v="5"/>
    <x v="4"/>
    <x v="0"/>
    <x v="3"/>
    <x v="108"/>
    <x v="130"/>
    <x v="895"/>
    <x v="2256"/>
    <n v="0.48406192395881731"/>
  </r>
  <r>
    <x v="18"/>
    <x v="5"/>
    <x v="4"/>
    <x v="1"/>
    <x v="2"/>
    <x v="7"/>
    <x v="539"/>
    <x v="933"/>
    <x v="2435"/>
    <n v="0.52537810940508234"/>
  </r>
  <r>
    <x v="18"/>
    <x v="5"/>
    <x v="4"/>
    <x v="0"/>
    <x v="3"/>
    <x v="70"/>
    <x v="475"/>
    <x v="650"/>
    <x v="2436"/>
    <n v="0.56540568551969195"/>
  </r>
  <r>
    <x v="18"/>
    <x v="5"/>
    <x v="4"/>
    <x v="0"/>
    <x v="3"/>
    <x v="142"/>
    <x v="208"/>
    <x v="319"/>
    <x v="2437"/>
    <n v="0.69908614757511334"/>
  </r>
  <r>
    <x v="18"/>
    <x v="6"/>
    <x v="4"/>
    <x v="1"/>
    <x v="1"/>
    <x v="158"/>
    <x v="154"/>
    <x v="1025"/>
    <x v="2438"/>
    <n v="0.49127661728478383"/>
  </r>
  <r>
    <x v="18"/>
    <x v="6"/>
    <x v="4"/>
    <x v="1"/>
    <x v="1"/>
    <x v="93"/>
    <x v="627"/>
    <x v="906"/>
    <x v="2249"/>
    <n v="0.49829363647655156"/>
  </r>
  <r>
    <x v="18"/>
    <x v="6"/>
    <x v="4"/>
    <x v="0"/>
    <x v="3"/>
    <x v="144"/>
    <x v="487"/>
    <x v="759"/>
    <x v="2439"/>
    <n v="0.5173336068997354"/>
  </r>
  <r>
    <x v="18"/>
    <x v="6"/>
    <x v="4"/>
    <x v="0"/>
    <x v="0"/>
    <x v="110"/>
    <x v="341"/>
    <x v="439"/>
    <x v="2440"/>
    <n v="0.74258281200262455"/>
  </r>
  <r>
    <x v="18"/>
    <x v="11"/>
    <x v="4"/>
    <x v="1"/>
    <x v="2"/>
    <x v="38"/>
    <x v="683"/>
    <x v="1030"/>
    <x v="1651"/>
    <n v="0.50924501862674731"/>
  </r>
  <r>
    <x v="18"/>
    <x v="11"/>
    <x v="4"/>
    <x v="1"/>
    <x v="2"/>
    <x v="95"/>
    <x v="599"/>
    <x v="857"/>
    <x v="2441"/>
    <n v="0.53403862913195921"/>
  </r>
  <r>
    <x v="18"/>
    <x v="11"/>
    <x v="4"/>
    <x v="0"/>
    <x v="3"/>
    <x v="33"/>
    <x v="518"/>
    <x v="858"/>
    <x v="1618"/>
    <n v="0.5057020132017731"/>
  </r>
  <r>
    <x v="18"/>
    <x v="11"/>
    <x v="4"/>
    <x v="0"/>
    <x v="3"/>
    <x v="33"/>
    <x v="411"/>
    <x v="553"/>
    <x v="1701"/>
    <n v="0.60035264725153548"/>
  </r>
  <r>
    <x v="18"/>
    <x v="11"/>
    <x v="4"/>
    <x v="1"/>
    <x v="2"/>
    <x v="71"/>
    <x v="283"/>
    <x v="372"/>
    <x v="2243"/>
    <n v="0.62553994816497616"/>
  </r>
  <r>
    <x v="18"/>
    <x v="11"/>
    <x v="4"/>
    <x v="1"/>
    <x v="1"/>
    <x v="83"/>
    <x v="150"/>
    <x v="171"/>
    <x v="2041"/>
    <n v="0.82510687912942093"/>
  </r>
  <r>
    <x v="18"/>
    <x v="11"/>
    <x v="4"/>
    <x v="0"/>
    <x v="3"/>
    <x v="124"/>
    <x v="13"/>
    <x v="13"/>
    <x v="2442"/>
    <n v="0.85317315985825481"/>
  </r>
  <r>
    <x v="18"/>
    <x v="11"/>
    <x v="4"/>
    <x v="0"/>
    <x v="0"/>
    <x v="110"/>
    <x v="186"/>
    <x v="221"/>
    <x v="2443"/>
    <n v="0.89569139440800249"/>
  </r>
  <r>
    <x v="18"/>
    <x v="3"/>
    <x v="4"/>
    <x v="1"/>
    <x v="2"/>
    <x v="109"/>
    <x v="241"/>
    <x v="305"/>
    <x v="1878"/>
    <n v="0.5223929634184119"/>
  </r>
  <r>
    <x v="18"/>
    <x v="7"/>
    <x v="5"/>
    <x v="1"/>
    <x v="2"/>
    <x v="33"/>
    <x v="45"/>
    <x v="765"/>
    <x v="2444"/>
    <n v="0.49027511102642651"/>
  </r>
  <r>
    <x v="18"/>
    <x v="0"/>
    <x v="5"/>
    <x v="1"/>
    <x v="2"/>
    <x v="31"/>
    <x v="694"/>
    <x v="1052"/>
    <x v="2370"/>
    <n v="0.49503438905046532"/>
  </r>
  <r>
    <x v="18"/>
    <x v="0"/>
    <x v="5"/>
    <x v="0"/>
    <x v="3"/>
    <x v="148"/>
    <x v="25"/>
    <x v="732"/>
    <x v="875"/>
    <n v="0.47715570599889645"/>
  </r>
  <r>
    <x v="18"/>
    <x v="0"/>
    <x v="5"/>
    <x v="0"/>
    <x v="3"/>
    <x v="125"/>
    <x v="643"/>
    <x v="941"/>
    <x v="2445"/>
    <n v="0.49226508332463881"/>
  </r>
  <r>
    <x v="18"/>
    <x v="0"/>
    <x v="5"/>
    <x v="0"/>
    <x v="0"/>
    <x v="92"/>
    <x v="491"/>
    <x v="655"/>
    <x v="2446"/>
    <n v="0.63745568902865912"/>
  </r>
  <r>
    <x v="18"/>
    <x v="0"/>
    <x v="5"/>
    <x v="1"/>
    <x v="1"/>
    <x v="85"/>
    <x v="482"/>
    <x v="662"/>
    <x v="2447"/>
    <n v="0.5681534045887553"/>
  </r>
  <r>
    <x v="18"/>
    <x v="0"/>
    <x v="5"/>
    <x v="1"/>
    <x v="1"/>
    <x v="63"/>
    <x v="483"/>
    <x v="663"/>
    <x v="2448"/>
    <n v="0.57283221911300264"/>
  </r>
  <r>
    <x v="18"/>
    <x v="0"/>
    <x v="5"/>
    <x v="0"/>
    <x v="3"/>
    <x v="69"/>
    <x v="123"/>
    <x v="664"/>
    <x v="2004"/>
    <n v="0.56413465608952529"/>
  </r>
  <r>
    <x v="18"/>
    <x v="0"/>
    <x v="5"/>
    <x v="0"/>
    <x v="0"/>
    <x v="30"/>
    <x v="280"/>
    <x v="357"/>
    <x v="2218"/>
    <n v="0.69533768378017136"/>
  </r>
  <r>
    <x v="18"/>
    <x v="0"/>
    <x v="5"/>
    <x v="0"/>
    <x v="0"/>
    <x v="92"/>
    <x v="348"/>
    <x v="447"/>
    <x v="2449"/>
    <n v="0.73603682207301191"/>
  </r>
  <r>
    <x v="18"/>
    <x v="0"/>
    <x v="5"/>
    <x v="0"/>
    <x v="3"/>
    <x v="69"/>
    <x v="265"/>
    <x v="337"/>
    <x v="2450"/>
    <n v="0.70068601195935287"/>
  </r>
  <r>
    <x v="18"/>
    <x v="0"/>
    <x v="5"/>
    <x v="1"/>
    <x v="1"/>
    <x v="76"/>
    <x v="96"/>
    <x v="105"/>
    <x v="1569"/>
    <n v="0.92804093671155963"/>
  </r>
  <r>
    <x v="18"/>
    <x v="1"/>
    <x v="5"/>
    <x v="1"/>
    <x v="1"/>
    <x v="45"/>
    <x v="431"/>
    <x v="1039"/>
    <x v="2451"/>
    <n v="0.49526014907012084"/>
  </r>
  <r>
    <x v="18"/>
    <x v="1"/>
    <x v="5"/>
    <x v="0"/>
    <x v="3"/>
    <x v="149"/>
    <x v="603"/>
    <x v="864"/>
    <x v="2452"/>
    <n v="0.49546149528730954"/>
  </r>
  <r>
    <x v="18"/>
    <x v="1"/>
    <x v="5"/>
    <x v="1"/>
    <x v="1"/>
    <x v="11"/>
    <x v="454"/>
    <x v="770"/>
    <x v="2453"/>
    <n v="0.53226562042513315"/>
  </r>
  <r>
    <x v="18"/>
    <x v="1"/>
    <x v="5"/>
    <x v="1"/>
    <x v="2"/>
    <x v="42"/>
    <x v="446"/>
    <x v="771"/>
    <x v="2454"/>
    <n v="0.55234563155097749"/>
  </r>
  <r>
    <x v="18"/>
    <x v="1"/>
    <x v="5"/>
    <x v="0"/>
    <x v="0"/>
    <x v="33"/>
    <x v="535"/>
    <x v="749"/>
    <x v="2433"/>
    <n v="0.64279807851327075"/>
  </r>
  <r>
    <x v="18"/>
    <x v="1"/>
    <x v="5"/>
    <x v="1"/>
    <x v="1"/>
    <x v="123"/>
    <x v="343"/>
    <x v="560"/>
    <x v="2455"/>
    <n v="0.59339284922913293"/>
  </r>
  <r>
    <x v="18"/>
    <x v="1"/>
    <x v="5"/>
    <x v="1"/>
    <x v="1"/>
    <x v="123"/>
    <x v="289"/>
    <x v="409"/>
    <x v="2456"/>
    <n v="0.62701244696692982"/>
  </r>
  <r>
    <x v="18"/>
    <x v="1"/>
    <x v="5"/>
    <x v="1"/>
    <x v="1"/>
    <x v="11"/>
    <x v="254"/>
    <x v="455"/>
    <x v="1500"/>
    <n v="0.63868343628755286"/>
  </r>
  <r>
    <x v="18"/>
    <x v="1"/>
    <x v="5"/>
    <x v="1"/>
    <x v="2"/>
    <x v="42"/>
    <x v="335"/>
    <x v="456"/>
    <x v="2457"/>
    <n v="0.65794230352107586"/>
  </r>
  <r>
    <x v="18"/>
    <x v="1"/>
    <x v="5"/>
    <x v="1"/>
    <x v="1"/>
    <x v="45"/>
    <x v="164"/>
    <x v="228"/>
    <x v="2458"/>
    <n v="0.79111647903954141"/>
  </r>
  <r>
    <x v="18"/>
    <x v="1"/>
    <x v="5"/>
    <x v="0"/>
    <x v="0"/>
    <x v="126"/>
    <x v="119"/>
    <x v="222"/>
    <x v="2309"/>
    <n v="0.85193750352529751"/>
  </r>
  <r>
    <x v="18"/>
    <x v="1"/>
    <x v="5"/>
    <x v="0"/>
    <x v="3"/>
    <x v="41"/>
    <x v="104"/>
    <x v="115"/>
    <x v="2459"/>
    <n v="0.90260309366356695"/>
  </r>
  <r>
    <x v="18"/>
    <x v="2"/>
    <x v="5"/>
    <x v="1"/>
    <x v="1"/>
    <x v="83"/>
    <x v="109"/>
    <x v="120"/>
    <x v="1584"/>
    <n v="0.47047726125027389"/>
  </r>
  <r>
    <x v="18"/>
    <x v="2"/>
    <x v="5"/>
    <x v="1"/>
    <x v="1"/>
    <x v="107"/>
    <x v="140"/>
    <x v="158"/>
    <x v="1842"/>
    <n v="0.4761010123217444"/>
  </r>
  <r>
    <x v="18"/>
    <x v="2"/>
    <x v="5"/>
    <x v="1"/>
    <x v="1"/>
    <x v="40"/>
    <x v="720"/>
    <x v="1125"/>
    <x v="2460"/>
    <n v="0.4841925681079064"/>
  </r>
  <r>
    <x v="18"/>
    <x v="2"/>
    <x v="5"/>
    <x v="0"/>
    <x v="0"/>
    <x v="49"/>
    <x v="260"/>
    <x v="672"/>
    <x v="2461"/>
    <n v="0.65695587924846954"/>
  </r>
  <r>
    <x v="18"/>
    <x v="2"/>
    <x v="5"/>
    <x v="1"/>
    <x v="2"/>
    <x v="36"/>
    <x v="118"/>
    <x v="133"/>
    <x v="2462"/>
    <n v="0.75560314408780083"/>
  </r>
  <r>
    <x v="18"/>
    <x v="2"/>
    <x v="5"/>
    <x v="0"/>
    <x v="3"/>
    <x v="127"/>
    <x v="190"/>
    <x v="232"/>
    <x v="2463"/>
    <n v="0.83154907135388145"/>
  </r>
  <r>
    <x v="18"/>
    <x v="3"/>
    <x v="5"/>
    <x v="1"/>
    <x v="1"/>
    <x v="34"/>
    <x v="586"/>
    <x v="1126"/>
    <x v="2464"/>
    <n v="0.48763985899148254"/>
  </r>
  <r>
    <x v="18"/>
    <x v="3"/>
    <x v="5"/>
    <x v="0"/>
    <x v="3"/>
    <x v="148"/>
    <x v="547"/>
    <x v="778"/>
    <x v="2465"/>
    <n v="0.51793663455140948"/>
  </r>
  <r>
    <x v="18"/>
    <x v="3"/>
    <x v="5"/>
    <x v="0"/>
    <x v="0"/>
    <x v="92"/>
    <x v="548"/>
    <x v="779"/>
    <x v="2466"/>
    <n v="0.64101745908738661"/>
  </r>
  <r>
    <x v="18"/>
    <x v="3"/>
    <x v="5"/>
    <x v="0"/>
    <x v="3"/>
    <x v="78"/>
    <x v="290"/>
    <x v="674"/>
    <x v="2467"/>
    <n v="0.5666908603651386"/>
  </r>
  <r>
    <x v="18"/>
    <x v="3"/>
    <x v="5"/>
    <x v="1"/>
    <x v="2"/>
    <x v="31"/>
    <x v="387"/>
    <x v="507"/>
    <x v="2468"/>
    <n v="0.61341288928125659"/>
  </r>
  <r>
    <x v="18"/>
    <x v="3"/>
    <x v="5"/>
    <x v="1"/>
    <x v="1"/>
    <x v="1"/>
    <x v="273"/>
    <x v="349"/>
    <x v="2469"/>
    <n v="0.72884027069620838"/>
  </r>
  <r>
    <x v="19"/>
    <x v="7"/>
    <x v="0"/>
    <x v="1"/>
    <x v="2"/>
    <x v="20"/>
    <x v="608"/>
    <x v="873"/>
    <x v="2058"/>
    <n v="0.52443226162602552"/>
  </r>
  <r>
    <x v="19"/>
    <x v="0"/>
    <x v="0"/>
    <x v="0"/>
    <x v="3"/>
    <x v="36"/>
    <x v="577"/>
    <x v="960"/>
    <x v="2470"/>
    <n v="0.48352751089355528"/>
  </r>
  <r>
    <x v="19"/>
    <x v="0"/>
    <x v="0"/>
    <x v="0"/>
    <x v="3"/>
    <x v="58"/>
    <x v="424"/>
    <x v="570"/>
    <x v="2471"/>
    <n v="0.54343275333679431"/>
  </r>
  <r>
    <x v="19"/>
    <x v="0"/>
    <x v="0"/>
    <x v="0"/>
    <x v="3"/>
    <x v="49"/>
    <x v="425"/>
    <x v="571"/>
    <x v="1753"/>
    <n v="0.5579837351771576"/>
  </r>
  <r>
    <x v="19"/>
    <x v="0"/>
    <x v="0"/>
    <x v="1"/>
    <x v="2"/>
    <x v="21"/>
    <x v="358"/>
    <x v="462"/>
    <x v="2472"/>
    <n v="0.60916361461992674"/>
  </r>
  <r>
    <x v="19"/>
    <x v="0"/>
    <x v="0"/>
    <x v="1"/>
    <x v="2"/>
    <x v="3"/>
    <x v="2"/>
    <x v="2"/>
    <x v="2473"/>
    <n v="0.94546251003869453"/>
  </r>
  <r>
    <x v="19"/>
    <x v="1"/>
    <x v="0"/>
    <x v="1"/>
    <x v="1"/>
    <x v="94"/>
    <x v="316"/>
    <x v="1047"/>
    <x v="2474"/>
    <n v="0.48479492226730403"/>
  </r>
  <r>
    <x v="19"/>
    <x v="1"/>
    <x v="0"/>
    <x v="0"/>
    <x v="0"/>
    <x v="95"/>
    <x v="612"/>
    <x v="877"/>
    <x v="2475"/>
    <n v="0.6226265194248034"/>
  </r>
  <r>
    <x v="19"/>
    <x v="1"/>
    <x v="0"/>
    <x v="0"/>
    <x v="3"/>
    <x v="128"/>
    <x v="196"/>
    <x v="238"/>
    <x v="2476"/>
    <n v="0.65934638140552082"/>
  </r>
  <r>
    <x v="19"/>
    <x v="1"/>
    <x v="0"/>
    <x v="1"/>
    <x v="1"/>
    <x v="5"/>
    <x v="4"/>
    <x v="4"/>
    <x v="2477"/>
    <n v="0.94510856306416202"/>
  </r>
  <r>
    <x v="19"/>
    <x v="2"/>
    <x v="0"/>
    <x v="1"/>
    <x v="1"/>
    <x v="47"/>
    <x v="654"/>
    <x v="965"/>
    <x v="2478"/>
    <n v="0.49697761707888083"/>
  </r>
  <r>
    <x v="19"/>
    <x v="2"/>
    <x v="0"/>
    <x v="0"/>
    <x v="0"/>
    <x v="81"/>
    <x v="617"/>
    <x v="884"/>
    <x v="2479"/>
    <n v="0.61759856664982982"/>
  </r>
  <r>
    <x v="19"/>
    <x v="2"/>
    <x v="0"/>
    <x v="1"/>
    <x v="1"/>
    <x v="22"/>
    <x v="505"/>
    <x v="885"/>
    <x v="2480"/>
    <n v="0.51133836974025182"/>
  </r>
  <r>
    <x v="19"/>
    <x v="2"/>
    <x v="0"/>
    <x v="0"/>
    <x v="0"/>
    <x v="136"/>
    <x v="194"/>
    <x v="886"/>
    <x v="1455"/>
    <n v="0.62160760133693183"/>
  </r>
  <r>
    <x v="19"/>
    <x v="2"/>
    <x v="0"/>
    <x v="1"/>
    <x v="1"/>
    <x v="23"/>
    <x v="492"/>
    <x v="680"/>
    <x v="2481"/>
    <n v="0.5518474858745579"/>
  </r>
  <r>
    <x v="19"/>
    <x v="2"/>
    <x v="0"/>
    <x v="0"/>
    <x v="3"/>
    <x v="101"/>
    <x v="279"/>
    <x v="355"/>
    <x v="2482"/>
    <n v="0.63318411414071285"/>
  </r>
  <r>
    <x v="19"/>
    <x v="2"/>
    <x v="0"/>
    <x v="0"/>
    <x v="0"/>
    <x v="56"/>
    <x v="206"/>
    <x v="249"/>
    <x v="2483"/>
    <n v="0.74377554084576925"/>
  </r>
  <r>
    <x v="19"/>
    <x v="2"/>
    <x v="0"/>
    <x v="1"/>
    <x v="1"/>
    <x v="85"/>
    <x v="207"/>
    <x v="250"/>
    <x v="2484"/>
    <n v="0.70613844144536353"/>
  </r>
  <r>
    <x v="19"/>
    <x v="2"/>
    <x v="0"/>
    <x v="1"/>
    <x v="1"/>
    <x v="23"/>
    <x v="151"/>
    <x v="251"/>
    <x v="2485"/>
    <n v="0.71432071815205045"/>
  </r>
  <r>
    <x v="19"/>
    <x v="2"/>
    <x v="0"/>
    <x v="1"/>
    <x v="1"/>
    <x v="22"/>
    <x v="115"/>
    <x v="129"/>
    <x v="2486"/>
    <n v="0.79249172679433622"/>
  </r>
  <r>
    <x v="19"/>
    <x v="3"/>
    <x v="0"/>
    <x v="1"/>
    <x v="2"/>
    <x v="111"/>
    <x v="656"/>
    <x v="968"/>
    <x v="2487"/>
    <n v="0.51202875037071927"/>
  </r>
  <r>
    <x v="19"/>
    <x v="3"/>
    <x v="0"/>
    <x v="1"/>
    <x v="2"/>
    <x v="97"/>
    <x v="554"/>
    <x v="789"/>
    <x v="2488"/>
    <n v="0.53819354167749989"/>
  </r>
  <r>
    <x v="19"/>
    <x v="3"/>
    <x v="0"/>
    <x v="1"/>
    <x v="1"/>
    <x v="103"/>
    <x v="497"/>
    <x v="688"/>
    <x v="830"/>
    <n v="0.53762183970890443"/>
  </r>
  <r>
    <x v="19"/>
    <x v="3"/>
    <x v="0"/>
    <x v="0"/>
    <x v="0"/>
    <x v="95"/>
    <x v="284"/>
    <x v="361"/>
    <x v="2489"/>
    <n v="0.70794229664698238"/>
  </r>
  <r>
    <x v="19"/>
    <x v="3"/>
    <x v="0"/>
    <x v="0"/>
    <x v="3"/>
    <x v="87"/>
    <x v="285"/>
    <x v="362"/>
    <x v="2490"/>
    <n v="0.64658945946621982"/>
  </r>
  <r>
    <x v="19"/>
    <x v="3"/>
    <x v="0"/>
    <x v="1"/>
    <x v="2"/>
    <x v="52"/>
    <x v="118"/>
    <x v="133"/>
    <x v="2462"/>
    <n v="0.75560314408780083"/>
  </r>
  <r>
    <x v="19"/>
    <x v="3"/>
    <x v="0"/>
    <x v="0"/>
    <x v="3"/>
    <x v="87"/>
    <x v="119"/>
    <x v="134"/>
    <x v="2040"/>
    <n v="0.77746418872144418"/>
  </r>
  <r>
    <x v="19"/>
    <x v="3"/>
    <x v="0"/>
    <x v="0"/>
    <x v="3"/>
    <x v="15"/>
    <x v="13"/>
    <x v="13"/>
    <x v="2442"/>
    <n v="0.85317315985825481"/>
  </r>
  <r>
    <x v="19"/>
    <x v="4"/>
    <x v="1"/>
    <x v="1"/>
    <x v="1"/>
    <x v="39"/>
    <x v="424"/>
    <x v="794"/>
    <x v="1377"/>
    <n v="0.53690488709943962"/>
  </r>
  <r>
    <x v="19"/>
    <x v="4"/>
    <x v="1"/>
    <x v="1"/>
    <x v="1"/>
    <x v="100"/>
    <x v="367"/>
    <x v="545"/>
    <x v="2300"/>
    <n v="0.56750138241567261"/>
  </r>
  <r>
    <x v="19"/>
    <x v="4"/>
    <x v="1"/>
    <x v="0"/>
    <x v="3"/>
    <x v="129"/>
    <x v="289"/>
    <x v="367"/>
    <x v="2491"/>
    <n v="0.6402990104469839"/>
  </r>
  <r>
    <x v="19"/>
    <x v="5"/>
    <x v="1"/>
    <x v="1"/>
    <x v="2"/>
    <x v="6"/>
    <x v="25"/>
    <x v="25"/>
    <x v="1074"/>
    <n v="0.48190888899454581"/>
  </r>
  <r>
    <x v="19"/>
    <x v="5"/>
    <x v="1"/>
    <x v="1"/>
    <x v="2"/>
    <x v="138"/>
    <x v="601"/>
    <x v="978"/>
    <x v="2492"/>
    <n v="0.51659784705818712"/>
  </r>
  <r>
    <x v="19"/>
    <x v="5"/>
    <x v="1"/>
    <x v="0"/>
    <x v="1"/>
    <x v="96"/>
    <x v="624"/>
    <x v="898"/>
    <x v="2493"/>
    <n v="0.50623854757497333"/>
  </r>
  <r>
    <x v="19"/>
    <x v="5"/>
    <x v="1"/>
    <x v="1"/>
    <x v="1"/>
    <x v="154"/>
    <x v="547"/>
    <x v="899"/>
    <x v="2494"/>
    <n v="0.51383811325580098"/>
  </r>
  <r>
    <x v="19"/>
    <x v="5"/>
    <x v="1"/>
    <x v="0"/>
    <x v="0"/>
    <x v="54"/>
    <x v="153"/>
    <x v="799"/>
    <x v="2495"/>
    <n v="0.63083909347842193"/>
  </r>
  <r>
    <x v="19"/>
    <x v="5"/>
    <x v="1"/>
    <x v="1"/>
    <x v="2"/>
    <x v="138"/>
    <x v="501"/>
    <x v="694"/>
    <x v="2052"/>
    <n v="0.56155713129967166"/>
  </r>
  <r>
    <x v="19"/>
    <x v="5"/>
    <x v="1"/>
    <x v="1"/>
    <x v="1"/>
    <x v="19"/>
    <x v="183"/>
    <x v="695"/>
    <x v="2496"/>
    <n v="0.55046315916934074"/>
  </r>
  <r>
    <x v="19"/>
    <x v="5"/>
    <x v="1"/>
    <x v="1"/>
    <x v="1"/>
    <x v="103"/>
    <x v="373"/>
    <x v="485"/>
    <x v="792"/>
    <n v="0.58586455839858098"/>
  </r>
  <r>
    <x v="19"/>
    <x v="5"/>
    <x v="1"/>
    <x v="0"/>
    <x v="3"/>
    <x v="15"/>
    <x v="291"/>
    <x v="370"/>
    <x v="2497"/>
    <n v="0.64427230746313124"/>
  </r>
  <r>
    <x v="19"/>
    <x v="5"/>
    <x v="1"/>
    <x v="0"/>
    <x v="0"/>
    <x v="54"/>
    <x v="292"/>
    <x v="371"/>
    <x v="2498"/>
    <n v="0.73454719091240372"/>
  </r>
  <r>
    <x v="19"/>
    <x v="5"/>
    <x v="1"/>
    <x v="0"/>
    <x v="0"/>
    <x v="53"/>
    <x v="217"/>
    <x v="270"/>
    <x v="2499"/>
    <n v="0.76132524811683"/>
  </r>
  <r>
    <x v="19"/>
    <x v="5"/>
    <x v="1"/>
    <x v="0"/>
    <x v="0"/>
    <x v="54"/>
    <x v="127"/>
    <x v="143"/>
    <x v="2500"/>
    <n v="0.85444062597631287"/>
  </r>
  <r>
    <x v="19"/>
    <x v="5"/>
    <x v="1"/>
    <x v="1"/>
    <x v="1"/>
    <x v="24"/>
    <x v="26"/>
    <x v="26"/>
    <x v="1890"/>
    <n v="0.8863311880861906"/>
  </r>
  <r>
    <x v="19"/>
    <x v="6"/>
    <x v="1"/>
    <x v="1"/>
    <x v="2"/>
    <x v="116"/>
    <x v="491"/>
    <x v="1071"/>
    <x v="2501"/>
    <n v="0.49675156227011202"/>
  </r>
  <r>
    <x v="19"/>
    <x v="6"/>
    <x v="1"/>
    <x v="1"/>
    <x v="1"/>
    <x v="86"/>
    <x v="702"/>
    <x v="1072"/>
    <x v="2502"/>
    <n v="0.48149240409534227"/>
  </r>
  <r>
    <x v="19"/>
    <x v="6"/>
    <x v="1"/>
    <x v="0"/>
    <x v="3"/>
    <x v="36"/>
    <x v="98"/>
    <x v="193"/>
    <x v="1872"/>
    <n v="0.48991363442414126"/>
  </r>
  <r>
    <x v="19"/>
    <x v="6"/>
    <x v="1"/>
    <x v="1"/>
    <x v="2"/>
    <x v="61"/>
    <x v="554"/>
    <x v="789"/>
    <x v="2488"/>
    <n v="0.53819354167749989"/>
  </r>
  <r>
    <x v="19"/>
    <x v="6"/>
    <x v="1"/>
    <x v="1"/>
    <x v="1"/>
    <x v="86"/>
    <x v="507"/>
    <x v="703"/>
    <x v="1697"/>
    <n v="0.54748523414707828"/>
  </r>
  <r>
    <x v="19"/>
    <x v="6"/>
    <x v="1"/>
    <x v="1"/>
    <x v="2"/>
    <x v="60"/>
    <x v="372"/>
    <x v="484"/>
    <x v="568"/>
    <n v="0.58542349213169342"/>
  </r>
  <r>
    <x v="19"/>
    <x v="6"/>
    <x v="1"/>
    <x v="0"/>
    <x v="3"/>
    <x v="10"/>
    <x v="311"/>
    <x v="493"/>
    <x v="2503"/>
    <n v="0.60775295663600526"/>
  </r>
  <r>
    <x v="19"/>
    <x v="6"/>
    <x v="1"/>
    <x v="0"/>
    <x v="3"/>
    <x v="99"/>
    <x v="297"/>
    <x v="379"/>
    <x v="1592"/>
    <n v="0.63697355741549944"/>
  </r>
  <r>
    <x v="19"/>
    <x v="6"/>
    <x v="1"/>
    <x v="1"/>
    <x v="2"/>
    <x v="116"/>
    <x v="220"/>
    <x v="274"/>
    <x v="2504"/>
    <n v="0.67674391701692826"/>
  </r>
  <r>
    <x v="19"/>
    <x v="6"/>
    <x v="1"/>
    <x v="0"/>
    <x v="3"/>
    <x v="57"/>
    <x v="221"/>
    <x v="275"/>
    <x v="2505"/>
    <n v="0.6959279884712033"/>
  </r>
  <r>
    <x v="19"/>
    <x v="6"/>
    <x v="1"/>
    <x v="0"/>
    <x v="3"/>
    <x v="99"/>
    <x v="136"/>
    <x v="153"/>
    <x v="2506"/>
    <n v="0.79582952056124001"/>
  </r>
  <r>
    <x v="19"/>
    <x v="6"/>
    <x v="1"/>
    <x v="1"/>
    <x v="2"/>
    <x v="11"/>
    <x v="137"/>
    <x v="154"/>
    <x v="2507"/>
    <n v="0.82201572551822732"/>
  </r>
  <r>
    <x v="19"/>
    <x v="6"/>
    <x v="1"/>
    <x v="1"/>
    <x v="2"/>
    <x v="3"/>
    <x v="30"/>
    <x v="30"/>
    <x v="2035"/>
    <n v="0.86274142718961588"/>
  </r>
  <r>
    <x v="19"/>
    <x v="1"/>
    <x v="1"/>
    <x v="1"/>
    <x v="2"/>
    <x v="6"/>
    <x v="376"/>
    <x v="1053"/>
    <x v="2223"/>
    <n v="0.49712599036818389"/>
  </r>
  <r>
    <x v="19"/>
    <x v="11"/>
    <x v="1"/>
    <x v="1"/>
    <x v="2"/>
    <x v="16"/>
    <x v="557"/>
    <x v="1079"/>
    <x v="2508"/>
    <n v="0.50556243301401615"/>
  </r>
  <r>
    <x v="19"/>
    <x v="11"/>
    <x v="1"/>
    <x v="0"/>
    <x v="0"/>
    <x v="54"/>
    <x v="661"/>
    <x v="983"/>
    <x v="1767"/>
    <n v="0.61437641807469501"/>
  </r>
  <r>
    <x v="19"/>
    <x v="11"/>
    <x v="1"/>
    <x v="0"/>
    <x v="3"/>
    <x v="45"/>
    <x v="380"/>
    <x v="497"/>
    <x v="2509"/>
    <n v="0.59700707466533409"/>
  </r>
  <r>
    <x v="19"/>
    <x v="3"/>
    <x v="1"/>
    <x v="1"/>
    <x v="2"/>
    <x v="138"/>
    <x v="272"/>
    <x v="385"/>
    <x v="1876"/>
    <n v="0.64438976547309734"/>
  </r>
  <r>
    <x v="19"/>
    <x v="7"/>
    <x v="2"/>
    <x v="1"/>
    <x v="1"/>
    <x v="66"/>
    <x v="408"/>
    <x v="1080"/>
    <x v="2510"/>
    <n v="0.47302173161480071"/>
  </r>
  <r>
    <x v="19"/>
    <x v="7"/>
    <x v="2"/>
    <x v="0"/>
    <x v="0"/>
    <x v="30"/>
    <x v="28"/>
    <x v="990"/>
    <x v="2511"/>
    <n v="0.61428690567751143"/>
  </r>
  <r>
    <x v="19"/>
    <x v="7"/>
    <x v="2"/>
    <x v="1"/>
    <x v="1"/>
    <x v="66"/>
    <x v="630"/>
    <x v="910"/>
    <x v="2512"/>
    <n v="0.51793228012229542"/>
  </r>
  <r>
    <x v="19"/>
    <x v="7"/>
    <x v="2"/>
    <x v="0"/>
    <x v="3"/>
    <x v="104"/>
    <x v="565"/>
    <x v="810"/>
    <x v="2122"/>
    <n v="0.5139899503994303"/>
  </r>
  <r>
    <x v="19"/>
    <x v="7"/>
    <x v="2"/>
    <x v="1"/>
    <x v="2"/>
    <x v="7"/>
    <x v="394"/>
    <x v="716"/>
    <x v="2513"/>
    <n v="0.56576225818226056"/>
  </r>
  <r>
    <x v="19"/>
    <x v="7"/>
    <x v="2"/>
    <x v="0"/>
    <x v="3"/>
    <x v="68"/>
    <x v="454"/>
    <x v="617"/>
    <x v="2305"/>
    <n v="0.53832832309502021"/>
  </r>
  <r>
    <x v="19"/>
    <x v="7"/>
    <x v="2"/>
    <x v="0"/>
    <x v="0"/>
    <x v="84"/>
    <x v="382"/>
    <x v="500"/>
    <x v="2514"/>
    <n v="0.67175248406643873"/>
  </r>
  <r>
    <x v="19"/>
    <x v="7"/>
    <x v="2"/>
    <x v="0"/>
    <x v="3"/>
    <x v="147"/>
    <x v="305"/>
    <x v="390"/>
    <x v="2515"/>
    <n v="0.61230169774561649"/>
  </r>
  <r>
    <x v="19"/>
    <x v="7"/>
    <x v="2"/>
    <x v="1"/>
    <x v="2"/>
    <x v="7"/>
    <x v="247"/>
    <x v="391"/>
    <x v="2516"/>
    <n v="0.66068039129799971"/>
  </r>
  <r>
    <x v="19"/>
    <x v="7"/>
    <x v="2"/>
    <x v="0"/>
    <x v="3"/>
    <x v="147"/>
    <x v="306"/>
    <x v="392"/>
    <x v="2517"/>
    <n v="0.65132932124628629"/>
  </r>
  <r>
    <x v="19"/>
    <x v="7"/>
    <x v="2"/>
    <x v="1"/>
    <x v="2"/>
    <x v="29"/>
    <x v="222"/>
    <x v="281"/>
    <x v="1999"/>
    <n v="0.68547507092831783"/>
  </r>
  <r>
    <x v="19"/>
    <x v="7"/>
    <x v="2"/>
    <x v="0"/>
    <x v="3"/>
    <x v="104"/>
    <x v="143"/>
    <x v="161"/>
    <x v="1780"/>
    <n v="0.79968683592439327"/>
  </r>
  <r>
    <x v="19"/>
    <x v="8"/>
    <x v="2"/>
    <x v="0"/>
    <x v="3"/>
    <x v="124"/>
    <x v="330"/>
    <x v="425"/>
    <x v="502"/>
    <n v="0.52080416643333149"/>
  </r>
  <r>
    <x v="19"/>
    <x v="8"/>
    <x v="2"/>
    <x v="1"/>
    <x v="2"/>
    <x v="72"/>
    <x v="387"/>
    <x v="507"/>
    <x v="2468"/>
    <n v="0.61341288928125659"/>
  </r>
  <r>
    <x v="19"/>
    <x v="8"/>
    <x v="2"/>
    <x v="1"/>
    <x v="2"/>
    <x v="72"/>
    <x v="388"/>
    <x v="508"/>
    <x v="2167"/>
    <n v="0.63152204183935912"/>
  </r>
  <r>
    <x v="19"/>
    <x v="8"/>
    <x v="2"/>
    <x v="1"/>
    <x v="1"/>
    <x v="45"/>
    <x v="222"/>
    <x v="277"/>
    <x v="2518"/>
    <n v="0.69663064118764073"/>
  </r>
  <r>
    <x v="19"/>
    <x v="8"/>
    <x v="2"/>
    <x v="1"/>
    <x v="1"/>
    <x v="11"/>
    <x v="229"/>
    <x v="287"/>
    <x v="2519"/>
    <n v="0.703493270539437"/>
  </r>
  <r>
    <x v="19"/>
    <x v="8"/>
    <x v="2"/>
    <x v="1"/>
    <x v="1"/>
    <x v="93"/>
    <x v="230"/>
    <x v="288"/>
    <x v="2520"/>
    <n v="0.71713362068965525"/>
  </r>
  <r>
    <x v="19"/>
    <x v="8"/>
    <x v="2"/>
    <x v="1"/>
    <x v="1"/>
    <x v="93"/>
    <x v="150"/>
    <x v="171"/>
    <x v="2041"/>
    <n v="0.82510687912942093"/>
  </r>
  <r>
    <x v="19"/>
    <x v="8"/>
    <x v="2"/>
    <x v="1"/>
    <x v="1"/>
    <x v="11"/>
    <x v="46"/>
    <x v="46"/>
    <x v="2521"/>
    <n v="0.95793606281547949"/>
  </r>
  <r>
    <x v="19"/>
    <x v="9"/>
    <x v="2"/>
    <x v="0"/>
    <x v="3"/>
    <x v="142"/>
    <x v="457"/>
    <x v="784"/>
    <x v="2522"/>
    <n v="0.4994397416531422"/>
  </r>
  <r>
    <x v="19"/>
    <x v="9"/>
    <x v="2"/>
    <x v="1"/>
    <x v="1"/>
    <x v="85"/>
    <x v="571"/>
    <x v="817"/>
    <x v="2523"/>
    <n v="0.5181234088980482"/>
  </r>
  <r>
    <x v="19"/>
    <x v="9"/>
    <x v="2"/>
    <x v="0"/>
    <x v="0"/>
    <x v="143"/>
    <x v="572"/>
    <x v="818"/>
    <x v="2524"/>
    <n v="0.63758444004478754"/>
  </r>
  <r>
    <x v="19"/>
    <x v="9"/>
    <x v="2"/>
    <x v="0"/>
    <x v="0"/>
    <x v="133"/>
    <x v="518"/>
    <x v="725"/>
    <x v="2525"/>
    <n v="0.64548175308293776"/>
  </r>
  <r>
    <x v="19"/>
    <x v="9"/>
    <x v="2"/>
    <x v="1"/>
    <x v="2"/>
    <x v="121"/>
    <x v="294"/>
    <x v="516"/>
    <x v="2526"/>
    <n v="0.59644957033016732"/>
  </r>
  <r>
    <x v="19"/>
    <x v="9"/>
    <x v="2"/>
    <x v="0"/>
    <x v="0"/>
    <x v="7"/>
    <x v="232"/>
    <x v="291"/>
    <x v="2527"/>
    <n v="0.78480125538949064"/>
  </r>
  <r>
    <x v="19"/>
    <x v="9"/>
    <x v="2"/>
    <x v="1"/>
    <x v="2"/>
    <x v="109"/>
    <x v="158"/>
    <x v="181"/>
    <x v="2528"/>
    <n v="0.74370035122457157"/>
  </r>
  <r>
    <x v="19"/>
    <x v="9"/>
    <x v="2"/>
    <x v="1"/>
    <x v="1"/>
    <x v="35"/>
    <x v="50"/>
    <x v="51"/>
    <x v="1660"/>
    <n v="0.85746035372680163"/>
  </r>
  <r>
    <x v="19"/>
    <x v="10"/>
    <x v="2"/>
    <x v="1"/>
    <x v="1"/>
    <x v="40"/>
    <x v="706"/>
    <x v="1088"/>
    <x v="2529"/>
    <n v="0.46990561878712311"/>
  </r>
  <r>
    <x v="19"/>
    <x v="10"/>
    <x v="2"/>
    <x v="1"/>
    <x v="1"/>
    <x v="107"/>
    <x v="106"/>
    <x v="1089"/>
    <x v="2530"/>
    <n v="0.4700004981532746"/>
  </r>
  <r>
    <x v="19"/>
    <x v="10"/>
    <x v="2"/>
    <x v="0"/>
    <x v="3"/>
    <x v="124"/>
    <x v="594"/>
    <x v="848"/>
    <x v="2106"/>
    <n v="0.48833724866354666"/>
  </r>
  <r>
    <x v="19"/>
    <x v="10"/>
    <x v="2"/>
    <x v="1"/>
    <x v="1"/>
    <x v="37"/>
    <x v="455"/>
    <x v="631"/>
    <x v="1614"/>
    <n v="0.55410372587555201"/>
  </r>
  <r>
    <x v="19"/>
    <x v="7"/>
    <x v="3"/>
    <x v="1"/>
    <x v="2"/>
    <x v="27"/>
    <x v="627"/>
    <x v="1091"/>
    <x v="2531"/>
    <n v="0.50047093756485372"/>
  </r>
  <r>
    <x v="19"/>
    <x v="7"/>
    <x v="3"/>
    <x v="0"/>
    <x v="0"/>
    <x v="58"/>
    <x v="40"/>
    <x v="730"/>
    <x v="2532"/>
    <n v="0.6399432957818697"/>
  </r>
  <r>
    <x v="19"/>
    <x v="7"/>
    <x v="3"/>
    <x v="0"/>
    <x v="3"/>
    <x v="57"/>
    <x v="436"/>
    <x v="635"/>
    <x v="2533"/>
    <n v="0.55215366096195118"/>
  </r>
  <r>
    <x v="19"/>
    <x v="7"/>
    <x v="3"/>
    <x v="1"/>
    <x v="1"/>
    <x v="72"/>
    <x v="334"/>
    <x v="521"/>
    <x v="2534"/>
    <n v="0.5866345160179125"/>
  </r>
  <r>
    <x v="19"/>
    <x v="7"/>
    <x v="3"/>
    <x v="1"/>
    <x v="1"/>
    <x v="98"/>
    <x v="289"/>
    <x v="409"/>
    <x v="2456"/>
    <n v="0.62701244696692982"/>
  </r>
  <r>
    <x v="19"/>
    <x v="7"/>
    <x v="3"/>
    <x v="0"/>
    <x v="3"/>
    <x v="101"/>
    <x v="167"/>
    <x v="191"/>
    <x v="2535"/>
    <n v="0.80360919216128579"/>
  </r>
  <r>
    <x v="19"/>
    <x v="8"/>
    <x v="3"/>
    <x v="1"/>
    <x v="2"/>
    <x v="91"/>
    <x v="395"/>
    <x v="1094"/>
    <x v="2536"/>
    <n v="0.50745161507856229"/>
  </r>
  <r>
    <x v="19"/>
    <x v="8"/>
    <x v="3"/>
    <x v="1"/>
    <x v="1"/>
    <x v="17"/>
    <x v="68"/>
    <x v="72"/>
    <x v="84"/>
    <n v="0.52025586353944564"/>
  </r>
  <r>
    <x v="19"/>
    <x v="8"/>
    <x v="3"/>
    <x v="1"/>
    <x v="1"/>
    <x v="134"/>
    <x v="289"/>
    <x v="409"/>
    <x v="2456"/>
    <n v="0.62701244696692982"/>
  </r>
  <r>
    <x v="19"/>
    <x v="8"/>
    <x v="3"/>
    <x v="0"/>
    <x v="3"/>
    <x v="25"/>
    <x v="317"/>
    <x v="410"/>
    <x v="2537"/>
    <n v="0.61893037888113811"/>
  </r>
  <r>
    <x v="19"/>
    <x v="8"/>
    <x v="3"/>
    <x v="1"/>
    <x v="1"/>
    <x v="103"/>
    <x v="134"/>
    <x v="297"/>
    <x v="2538"/>
    <n v="0.73086542494524098"/>
  </r>
  <r>
    <x v="19"/>
    <x v="8"/>
    <x v="3"/>
    <x v="0"/>
    <x v="0"/>
    <x v="48"/>
    <x v="56"/>
    <x v="58"/>
    <x v="2539"/>
    <n v="0.92011704954424678"/>
  </r>
  <r>
    <x v="19"/>
    <x v="6"/>
    <x v="3"/>
    <x v="1"/>
    <x v="2"/>
    <x v="45"/>
    <x v="57"/>
    <x v="59"/>
    <x v="2540"/>
    <n v="0.4762884873900935"/>
  </r>
  <r>
    <x v="19"/>
    <x v="9"/>
    <x v="3"/>
    <x v="1"/>
    <x v="2"/>
    <x v="26"/>
    <x v="61"/>
    <x v="63"/>
    <x v="1441"/>
    <n v="0.47535301014426262"/>
  </r>
  <r>
    <x v="19"/>
    <x v="9"/>
    <x v="3"/>
    <x v="1"/>
    <x v="2"/>
    <x v="51"/>
    <x v="702"/>
    <x v="1097"/>
    <x v="2541"/>
    <n v="0.48547097353955027"/>
  </r>
  <r>
    <x v="19"/>
    <x v="9"/>
    <x v="3"/>
    <x v="1"/>
    <x v="1"/>
    <x v="137"/>
    <x v="709"/>
    <x v="1098"/>
    <x v="2542"/>
    <n v="0.47662995611294706"/>
  </r>
  <r>
    <x v="19"/>
    <x v="9"/>
    <x v="3"/>
    <x v="1"/>
    <x v="1"/>
    <x v="70"/>
    <x v="27"/>
    <x v="1099"/>
    <x v="2543"/>
    <n v="0.47673630121504668"/>
  </r>
  <r>
    <x v="19"/>
    <x v="9"/>
    <x v="3"/>
    <x v="0"/>
    <x v="3"/>
    <x v="45"/>
    <x v="140"/>
    <x v="1009"/>
    <x v="2544"/>
    <n v="0.47558727394053174"/>
  </r>
  <r>
    <x v="19"/>
    <x v="9"/>
    <x v="3"/>
    <x v="0"/>
    <x v="0"/>
    <x v="53"/>
    <x v="18"/>
    <x v="920"/>
    <x v="1659"/>
    <n v="0.61656683232239251"/>
  </r>
  <r>
    <x v="19"/>
    <x v="9"/>
    <x v="3"/>
    <x v="1"/>
    <x v="1"/>
    <x v="137"/>
    <x v="523"/>
    <x v="921"/>
    <x v="2545"/>
    <n v="0.50857633748704278"/>
  </r>
  <r>
    <x v="19"/>
    <x v="9"/>
    <x v="3"/>
    <x v="0"/>
    <x v="0"/>
    <x v="70"/>
    <x v="524"/>
    <x v="737"/>
    <x v="2546"/>
    <n v="0.64678799375580454"/>
  </r>
  <r>
    <x v="19"/>
    <x v="9"/>
    <x v="3"/>
    <x v="1"/>
    <x v="1"/>
    <x v="70"/>
    <x v="469"/>
    <x v="639"/>
    <x v="2547"/>
    <n v="0.57249120726596503"/>
  </r>
  <r>
    <x v="19"/>
    <x v="9"/>
    <x v="3"/>
    <x v="1"/>
    <x v="2"/>
    <x v="26"/>
    <x v="236"/>
    <x v="300"/>
    <x v="2548"/>
    <n v="0.69647039487200557"/>
  </r>
  <r>
    <x v="19"/>
    <x v="9"/>
    <x v="3"/>
    <x v="0"/>
    <x v="3"/>
    <x v="50"/>
    <x v="31"/>
    <x v="64"/>
    <x v="2042"/>
    <n v="0.86639598452635957"/>
  </r>
  <r>
    <x v="19"/>
    <x v="9"/>
    <x v="3"/>
    <x v="1"/>
    <x v="2"/>
    <x v="51"/>
    <x v="62"/>
    <x v="65"/>
    <x v="2549"/>
    <n v="0.88825403080156307"/>
  </r>
  <r>
    <x v="19"/>
    <x v="10"/>
    <x v="3"/>
    <x v="1"/>
    <x v="2"/>
    <x v="27"/>
    <x v="71"/>
    <x v="75"/>
    <x v="2550"/>
    <n v="0.4808662317573475"/>
  </r>
  <r>
    <x v="19"/>
    <x v="10"/>
    <x v="3"/>
    <x v="1"/>
    <x v="1"/>
    <x v="100"/>
    <x v="53"/>
    <x v="54"/>
    <x v="2006"/>
    <n v="0.48206972854213964"/>
  </r>
  <r>
    <x v="19"/>
    <x v="10"/>
    <x v="3"/>
    <x v="0"/>
    <x v="0"/>
    <x v="58"/>
    <x v="586"/>
    <x v="836"/>
    <x v="1853"/>
    <n v="0.63142525020555129"/>
  </r>
  <r>
    <x v="19"/>
    <x v="10"/>
    <x v="3"/>
    <x v="0"/>
    <x v="3"/>
    <x v="70"/>
    <x v="471"/>
    <x v="644"/>
    <x v="2551"/>
    <n v="0.55187012975699423"/>
  </r>
  <r>
    <x v="19"/>
    <x v="10"/>
    <x v="3"/>
    <x v="1"/>
    <x v="1"/>
    <x v="59"/>
    <x v="334"/>
    <x v="521"/>
    <x v="2534"/>
    <n v="0.5866345160179125"/>
  </r>
  <r>
    <x v="19"/>
    <x v="10"/>
    <x v="3"/>
    <x v="1"/>
    <x v="1"/>
    <x v="85"/>
    <x v="242"/>
    <x v="306"/>
    <x v="2084"/>
    <n v="0.686037921694164"/>
  </r>
  <r>
    <x v="19"/>
    <x v="10"/>
    <x v="3"/>
    <x v="0"/>
    <x v="3"/>
    <x v="119"/>
    <x v="174"/>
    <x v="200"/>
    <x v="2552"/>
    <n v="0.77982797387487068"/>
  </r>
  <r>
    <x v="19"/>
    <x v="10"/>
    <x v="3"/>
    <x v="0"/>
    <x v="3"/>
    <x v="70"/>
    <x v="166"/>
    <x v="201"/>
    <x v="2553"/>
    <n v="0.78584928694802914"/>
  </r>
  <r>
    <x v="19"/>
    <x v="10"/>
    <x v="3"/>
    <x v="0"/>
    <x v="0"/>
    <x v="81"/>
    <x v="175"/>
    <x v="202"/>
    <x v="2554"/>
    <n v="0.88649496450387977"/>
  </r>
  <r>
    <x v="19"/>
    <x v="10"/>
    <x v="3"/>
    <x v="0"/>
    <x v="3"/>
    <x v="57"/>
    <x v="72"/>
    <x v="76"/>
    <x v="2555"/>
    <n v="0.91444639392073246"/>
  </r>
  <r>
    <x v="19"/>
    <x v="10"/>
    <x v="3"/>
    <x v="0"/>
    <x v="0"/>
    <x v="58"/>
    <x v="73"/>
    <x v="77"/>
    <x v="2556"/>
    <n v="0.99180274116335498"/>
  </r>
  <r>
    <x v="19"/>
    <x v="4"/>
    <x v="4"/>
    <x v="1"/>
    <x v="2"/>
    <x v="65"/>
    <x v="58"/>
    <x v="60"/>
    <x v="69"/>
    <n v="0.48058542213040534"/>
  </r>
  <r>
    <x v="19"/>
    <x v="4"/>
    <x v="4"/>
    <x v="1"/>
    <x v="2"/>
    <x v="77"/>
    <x v="448"/>
    <x v="985"/>
    <x v="2255"/>
    <n v="0.50819296922020574"/>
  </r>
  <r>
    <x v="19"/>
    <x v="4"/>
    <x v="4"/>
    <x v="0"/>
    <x v="3"/>
    <x v="69"/>
    <x v="649"/>
    <x v="1022"/>
    <x v="2557"/>
    <n v="0.48419612643098858"/>
  </r>
  <r>
    <x v="19"/>
    <x v="4"/>
    <x v="4"/>
    <x v="0"/>
    <x v="3"/>
    <x v="69"/>
    <x v="620"/>
    <x v="929"/>
    <x v="1427"/>
    <n v="0.49671349903452933"/>
  </r>
  <r>
    <x v="19"/>
    <x v="4"/>
    <x v="4"/>
    <x v="0"/>
    <x v="3"/>
    <x v="70"/>
    <x v="101"/>
    <x v="844"/>
    <x v="2558"/>
    <n v="0.51002462187829756"/>
  </r>
  <r>
    <x v="19"/>
    <x v="4"/>
    <x v="4"/>
    <x v="1"/>
    <x v="2"/>
    <x v="109"/>
    <x v="471"/>
    <x v="845"/>
    <x v="2559"/>
    <n v="0.54233636586640499"/>
  </r>
  <r>
    <x v="19"/>
    <x v="4"/>
    <x v="4"/>
    <x v="0"/>
    <x v="3"/>
    <x v="104"/>
    <x v="592"/>
    <x v="846"/>
    <x v="2560"/>
    <n v="0.52018217538846223"/>
  </r>
  <r>
    <x v="19"/>
    <x v="4"/>
    <x v="4"/>
    <x v="1"/>
    <x v="2"/>
    <x v="77"/>
    <x v="534"/>
    <x v="747"/>
    <x v="2159"/>
    <n v="0.56514989812748617"/>
  </r>
  <r>
    <x v="19"/>
    <x v="4"/>
    <x v="4"/>
    <x v="1"/>
    <x v="1"/>
    <x v="35"/>
    <x v="474"/>
    <x v="648"/>
    <x v="1855"/>
    <n v="0.55877525943257278"/>
  </r>
  <r>
    <x v="19"/>
    <x v="4"/>
    <x v="4"/>
    <x v="1"/>
    <x v="1"/>
    <x v="34"/>
    <x v="337"/>
    <x v="435"/>
    <x v="2561"/>
    <n v="0.65460037634941071"/>
  </r>
  <r>
    <x v="19"/>
    <x v="4"/>
    <x v="4"/>
    <x v="0"/>
    <x v="0"/>
    <x v="7"/>
    <x v="338"/>
    <x v="436"/>
    <x v="2562"/>
    <n v="0.73754533307883186"/>
  </r>
  <r>
    <x v="19"/>
    <x v="4"/>
    <x v="4"/>
    <x v="0"/>
    <x v="0"/>
    <x v="141"/>
    <x v="246"/>
    <x v="314"/>
    <x v="2114"/>
    <n v="0.79148153344870054"/>
  </r>
  <r>
    <x v="19"/>
    <x v="4"/>
    <x v="4"/>
    <x v="0"/>
    <x v="3"/>
    <x v="104"/>
    <x v="178"/>
    <x v="208"/>
    <x v="2563"/>
    <n v="0.78221711907282154"/>
  </r>
  <r>
    <x v="19"/>
    <x v="4"/>
    <x v="4"/>
    <x v="1"/>
    <x v="2"/>
    <x v="33"/>
    <x v="117"/>
    <x v="206"/>
    <x v="237"/>
    <n v="0.81206496519721572"/>
  </r>
  <r>
    <x v="19"/>
    <x v="4"/>
    <x v="4"/>
    <x v="1"/>
    <x v="2"/>
    <x v="65"/>
    <x v="72"/>
    <x v="83"/>
    <x v="2068"/>
    <n v="0.89736305604759203"/>
  </r>
  <r>
    <x v="19"/>
    <x v="5"/>
    <x v="4"/>
    <x v="0"/>
    <x v="3"/>
    <x v="78"/>
    <x v="657"/>
    <x v="972"/>
    <x v="2225"/>
    <n v="0.47691214370724272"/>
  </r>
  <r>
    <x v="19"/>
    <x v="5"/>
    <x v="4"/>
    <x v="1"/>
    <x v="1"/>
    <x v="79"/>
    <x v="404"/>
    <x v="542"/>
    <x v="2154"/>
    <n v="0.5784377970779071"/>
  </r>
  <r>
    <x v="19"/>
    <x v="5"/>
    <x v="4"/>
    <x v="1"/>
    <x v="1"/>
    <x v="44"/>
    <x v="405"/>
    <x v="543"/>
    <x v="1382"/>
    <n v="0.58858209783327142"/>
  </r>
  <r>
    <x v="19"/>
    <x v="5"/>
    <x v="4"/>
    <x v="0"/>
    <x v="3"/>
    <x v="69"/>
    <x v="84"/>
    <x v="90"/>
    <x v="2564"/>
    <n v="0.87853156609696537"/>
  </r>
  <r>
    <x v="19"/>
    <x v="6"/>
    <x v="4"/>
    <x v="0"/>
    <x v="3"/>
    <x v="80"/>
    <x v="539"/>
    <x v="757"/>
    <x v="2565"/>
    <n v="0.53135465852475117"/>
  </r>
  <r>
    <x v="19"/>
    <x v="6"/>
    <x v="4"/>
    <x v="1"/>
    <x v="1"/>
    <x v="11"/>
    <x v="509"/>
    <x v="758"/>
    <x v="2566"/>
    <n v="0.54775219407351383"/>
  </r>
  <r>
    <x v="19"/>
    <x v="6"/>
    <x v="4"/>
    <x v="0"/>
    <x v="0"/>
    <x v="9"/>
    <x v="513"/>
    <x v="711"/>
    <x v="845"/>
    <n v="0.65084932930592088"/>
  </r>
  <r>
    <x v="19"/>
    <x v="6"/>
    <x v="4"/>
    <x v="0"/>
    <x v="3"/>
    <x v="152"/>
    <x v="476"/>
    <x v="651"/>
    <x v="2567"/>
    <n v="0.54990590307153098"/>
  </r>
  <r>
    <x v="19"/>
    <x v="2"/>
    <x v="4"/>
    <x v="1"/>
    <x v="1"/>
    <x v="21"/>
    <x v="479"/>
    <x v="655"/>
    <x v="2568"/>
    <n v="0.5684809205740361"/>
  </r>
  <r>
    <x v="19"/>
    <x v="11"/>
    <x v="4"/>
    <x v="1"/>
    <x v="2"/>
    <x v="71"/>
    <x v="87"/>
    <x v="94"/>
    <x v="2569"/>
    <n v="0.4780352456924476"/>
  </r>
  <r>
    <x v="19"/>
    <x v="11"/>
    <x v="4"/>
    <x v="0"/>
    <x v="3"/>
    <x v="78"/>
    <x v="681"/>
    <x v="1028"/>
    <x v="2570"/>
    <n v="0.4749931721491259"/>
  </r>
  <r>
    <x v="19"/>
    <x v="11"/>
    <x v="4"/>
    <x v="1"/>
    <x v="2"/>
    <x v="95"/>
    <x v="682"/>
    <x v="1029"/>
    <x v="2571"/>
    <n v="0.52202818484011426"/>
  </r>
  <r>
    <x v="19"/>
    <x v="11"/>
    <x v="4"/>
    <x v="1"/>
    <x v="1"/>
    <x v="113"/>
    <x v="598"/>
    <x v="856"/>
    <x v="2572"/>
    <n v="0.53386215835946071"/>
  </r>
  <r>
    <x v="19"/>
    <x v="11"/>
    <x v="4"/>
    <x v="1"/>
    <x v="1"/>
    <x v="40"/>
    <x v="368"/>
    <x v="645"/>
    <x v="2284"/>
    <n v="0.54828834510091928"/>
  </r>
  <r>
    <x v="19"/>
    <x v="11"/>
    <x v="4"/>
    <x v="1"/>
    <x v="1"/>
    <x v="86"/>
    <x v="369"/>
    <x v="657"/>
    <x v="2573"/>
    <n v="0.55268754873184933"/>
  </r>
  <r>
    <x v="19"/>
    <x v="11"/>
    <x v="4"/>
    <x v="1"/>
    <x v="2"/>
    <x v="70"/>
    <x v="35"/>
    <x v="512"/>
    <x v="2267"/>
    <n v="0.59318257769856297"/>
  </r>
  <r>
    <x v="19"/>
    <x v="11"/>
    <x v="4"/>
    <x v="1"/>
    <x v="1"/>
    <x v="49"/>
    <x v="410"/>
    <x v="552"/>
    <x v="2574"/>
    <n v="0.5820903923003321"/>
  </r>
  <r>
    <x v="19"/>
    <x v="11"/>
    <x v="4"/>
    <x v="1"/>
    <x v="2"/>
    <x v="36"/>
    <x v="344"/>
    <x v="442"/>
    <x v="1927"/>
    <n v="0.6532752644209403"/>
  </r>
  <r>
    <x v="19"/>
    <x v="11"/>
    <x v="4"/>
    <x v="0"/>
    <x v="0"/>
    <x v="110"/>
    <x v="256"/>
    <x v="325"/>
    <x v="1903"/>
    <n v="0.78754739327380818"/>
  </r>
  <r>
    <x v="19"/>
    <x v="11"/>
    <x v="4"/>
    <x v="1"/>
    <x v="1"/>
    <x v="83"/>
    <x v="85"/>
    <x v="220"/>
    <x v="2575"/>
    <n v="0.83486402316862718"/>
  </r>
  <r>
    <x v="19"/>
    <x v="11"/>
    <x v="4"/>
    <x v="0"/>
    <x v="3"/>
    <x v="0"/>
    <x v="26"/>
    <x v="95"/>
    <x v="2576"/>
    <n v="0.89686098654708524"/>
  </r>
  <r>
    <x v="19"/>
    <x v="0"/>
    <x v="5"/>
    <x v="1"/>
    <x v="1"/>
    <x v="32"/>
    <x v="644"/>
    <x v="1073"/>
    <x v="2371"/>
    <n v="0.4804663636269505"/>
  </r>
  <r>
    <x v="19"/>
    <x v="0"/>
    <x v="5"/>
    <x v="1"/>
    <x v="1"/>
    <x v="75"/>
    <x v="573"/>
    <x v="940"/>
    <x v="2577"/>
    <n v="0.50840695354801935"/>
  </r>
  <r>
    <x v="19"/>
    <x v="0"/>
    <x v="5"/>
    <x v="1"/>
    <x v="1"/>
    <x v="85"/>
    <x v="102"/>
    <x v="686"/>
    <x v="1751"/>
    <n v="0.53980707002869532"/>
  </r>
  <r>
    <x v="19"/>
    <x v="0"/>
    <x v="5"/>
    <x v="1"/>
    <x v="1"/>
    <x v="76"/>
    <x v="389"/>
    <x v="768"/>
    <x v="2578"/>
    <n v="0.54721901382455562"/>
  </r>
  <r>
    <x v="19"/>
    <x v="0"/>
    <x v="5"/>
    <x v="0"/>
    <x v="3"/>
    <x v="148"/>
    <x v="543"/>
    <x v="769"/>
    <x v="1997"/>
    <n v="0.53538362450688348"/>
  </r>
  <r>
    <x v="19"/>
    <x v="0"/>
    <x v="5"/>
    <x v="0"/>
    <x v="3"/>
    <x v="147"/>
    <x v="414"/>
    <x v="557"/>
    <x v="1979"/>
    <n v="0.57096827690776841"/>
  </r>
  <r>
    <x v="19"/>
    <x v="0"/>
    <x v="5"/>
    <x v="0"/>
    <x v="0"/>
    <x v="143"/>
    <x v="264"/>
    <x v="336"/>
    <x v="2579"/>
    <n v="0.74783670435844352"/>
  </r>
  <r>
    <x v="19"/>
    <x v="0"/>
    <x v="5"/>
    <x v="1"/>
    <x v="2"/>
    <x v="31"/>
    <x v="117"/>
    <x v="206"/>
    <x v="237"/>
    <n v="0.81206496519721572"/>
  </r>
  <r>
    <x v="19"/>
    <x v="1"/>
    <x v="5"/>
    <x v="0"/>
    <x v="3"/>
    <x v="149"/>
    <x v="688"/>
    <x v="1038"/>
    <x v="1658"/>
    <n v="0.48876399284011757"/>
  </r>
  <r>
    <x v="19"/>
    <x v="1"/>
    <x v="5"/>
    <x v="1"/>
    <x v="1"/>
    <x v="49"/>
    <x v="634"/>
    <x v="948"/>
    <x v="2580"/>
    <n v="0.51493411951917645"/>
  </r>
  <r>
    <x v="19"/>
    <x v="1"/>
    <x v="5"/>
    <x v="1"/>
    <x v="1"/>
    <x v="37"/>
    <x v="646"/>
    <x v="949"/>
    <x v="2581"/>
    <n v="0.5167948645155257"/>
  </r>
  <r>
    <x v="19"/>
    <x v="1"/>
    <x v="5"/>
    <x v="1"/>
    <x v="2"/>
    <x v="38"/>
    <x v="602"/>
    <x v="863"/>
    <x v="2582"/>
    <n v="0.54210066670926793"/>
  </r>
  <r>
    <x v="19"/>
    <x v="1"/>
    <x v="5"/>
    <x v="1"/>
    <x v="2"/>
    <x v="42"/>
    <x v="485"/>
    <x v="669"/>
    <x v="2043"/>
    <n v="0.57925120867378177"/>
  </r>
  <r>
    <x v="19"/>
    <x v="1"/>
    <x v="5"/>
    <x v="1"/>
    <x v="1"/>
    <x v="49"/>
    <x v="486"/>
    <x v="670"/>
    <x v="1952"/>
    <n v="0.56653080481763496"/>
  </r>
  <r>
    <x v="19"/>
    <x v="1"/>
    <x v="5"/>
    <x v="0"/>
    <x v="0"/>
    <x v="49"/>
    <x v="364"/>
    <x v="471"/>
    <x v="2216"/>
    <n v="0.66375215176609925"/>
  </r>
  <r>
    <x v="19"/>
    <x v="1"/>
    <x v="5"/>
    <x v="0"/>
    <x v="3"/>
    <x v="0"/>
    <x v="353"/>
    <x v="454"/>
    <x v="2583"/>
    <n v="0.61046415181978031"/>
  </r>
  <r>
    <x v="19"/>
    <x v="1"/>
    <x v="5"/>
    <x v="1"/>
    <x v="2"/>
    <x v="38"/>
    <x v="84"/>
    <x v="227"/>
    <x v="2584"/>
    <n v="0.85675542406311633"/>
  </r>
  <r>
    <x v="19"/>
    <x v="2"/>
    <x v="5"/>
    <x v="1"/>
    <x v="1"/>
    <x v="49"/>
    <x v="374"/>
    <x v="774"/>
    <x v="2585"/>
    <n v="0.54855754242639831"/>
  </r>
  <r>
    <x v="19"/>
    <x v="2"/>
    <x v="5"/>
    <x v="0"/>
    <x v="3"/>
    <x v="41"/>
    <x v="409"/>
    <x v="671"/>
    <x v="2586"/>
    <n v="0.56163410948679204"/>
  </r>
  <r>
    <x v="19"/>
    <x v="2"/>
    <x v="5"/>
    <x v="1"/>
    <x v="1"/>
    <x v="158"/>
    <x v="418"/>
    <x v="564"/>
    <x v="2587"/>
    <n v="0.61144013476432135"/>
  </r>
  <r>
    <x v="19"/>
    <x v="2"/>
    <x v="5"/>
    <x v="1"/>
    <x v="2"/>
    <x v="40"/>
    <x v="108"/>
    <x v="119"/>
    <x v="2588"/>
    <n v="0.93196478848141417"/>
  </r>
  <r>
    <x v="19"/>
    <x v="3"/>
    <x v="5"/>
    <x v="0"/>
    <x v="0"/>
    <x v="133"/>
    <x v="487"/>
    <x v="673"/>
    <x v="2589"/>
    <n v="0.65497544175651901"/>
  </r>
  <r>
    <x v="19"/>
    <x v="3"/>
    <x v="5"/>
    <x v="0"/>
    <x v="3"/>
    <x v="125"/>
    <x v="422"/>
    <x v="568"/>
    <x v="2590"/>
    <n v="0.57029998629768064"/>
  </r>
  <r>
    <x v="19"/>
    <x v="3"/>
    <x v="5"/>
    <x v="0"/>
    <x v="3"/>
    <x v="135"/>
    <x v="423"/>
    <x v="569"/>
    <x v="2591"/>
    <n v="0.5743673547859941"/>
  </r>
  <r>
    <x v="19"/>
    <x v="3"/>
    <x v="5"/>
    <x v="1"/>
    <x v="2"/>
    <x v="77"/>
    <x v="95"/>
    <x v="122"/>
    <x v="2592"/>
    <n v="0.89505556664670261"/>
  </r>
  <r>
    <x v="20"/>
    <x v="0"/>
    <x v="0"/>
    <x v="1"/>
    <x v="1"/>
    <x v="39"/>
    <x v="621"/>
    <x v="959"/>
    <x v="2189"/>
    <n v="0.49194717550607464"/>
  </r>
  <r>
    <x v="20"/>
    <x v="0"/>
    <x v="0"/>
    <x v="0"/>
    <x v="3"/>
    <x v="101"/>
    <x v="609"/>
    <x v="874"/>
    <x v="2593"/>
    <n v="0.49422866398212584"/>
  </r>
  <r>
    <x v="20"/>
    <x v="0"/>
    <x v="0"/>
    <x v="0"/>
    <x v="3"/>
    <x v="70"/>
    <x v="111"/>
    <x v="125"/>
    <x v="2594"/>
    <n v="0.76050495480500868"/>
  </r>
  <r>
    <x v="20"/>
    <x v="0"/>
    <x v="0"/>
    <x v="1"/>
    <x v="1"/>
    <x v="2"/>
    <x v="1"/>
    <x v="1"/>
    <x v="2595"/>
    <n v="0.89459947801646256"/>
  </r>
  <r>
    <x v="20"/>
    <x v="8"/>
    <x v="0"/>
    <x v="1"/>
    <x v="1"/>
    <x v="102"/>
    <x v="691"/>
    <x v="1046"/>
    <x v="1735"/>
    <n v="0.48467400145554179"/>
  </r>
  <r>
    <x v="20"/>
    <x v="1"/>
    <x v="0"/>
    <x v="0"/>
    <x v="3"/>
    <x v="55"/>
    <x v="652"/>
    <x v="961"/>
    <x v="1203"/>
    <n v="0.4728952003217351"/>
  </r>
  <r>
    <x v="20"/>
    <x v="1"/>
    <x v="0"/>
    <x v="1"/>
    <x v="2"/>
    <x v="51"/>
    <x v="596"/>
    <x v="854"/>
    <x v="1028"/>
    <n v="0.51108801108801105"/>
  </r>
  <r>
    <x v="20"/>
    <x v="1"/>
    <x v="0"/>
    <x v="0"/>
    <x v="3"/>
    <x v="150"/>
    <x v="611"/>
    <x v="876"/>
    <x v="2596"/>
    <n v="0.48433056987662032"/>
  </r>
  <r>
    <x v="20"/>
    <x v="1"/>
    <x v="0"/>
    <x v="0"/>
    <x v="0"/>
    <x v="111"/>
    <x v="427"/>
    <x v="575"/>
    <x v="2597"/>
    <n v="0.65579459581798294"/>
  </r>
  <r>
    <x v="20"/>
    <x v="2"/>
    <x v="0"/>
    <x v="1"/>
    <x v="2"/>
    <x v="60"/>
    <x v="203"/>
    <x v="245"/>
    <x v="465"/>
    <n v="0.47724173754950977"/>
  </r>
  <r>
    <x v="20"/>
    <x v="2"/>
    <x v="0"/>
    <x v="1"/>
    <x v="2"/>
    <x v="20"/>
    <x v="552"/>
    <x v="783"/>
    <x v="2598"/>
    <n v="0.48366049173876124"/>
  </r>
  <r>
    <x v="20"/>
    <x v="2"/>
    <x v="0"/>
    <x v="1"/>
    <x v="2"/>
    <x v="21"/>
    <x v="181"/>
    <x v="214"/>
    <x v="1900"/>
    <n v="0.48873593799705017"/>
  </r>
  <r>
    <x v="20"/>
    <x v="2"/>
    <x v="0"/>
    <x v="1"/>
    <x v="2"/>
    <x v="45"/>
    <x v="81"/>
    <x v="1050"/>
    <x v="2599"/>
    <n v="0.48939047979173633"/>
  </r>
  <r>
    <x v="20"/>
    <x v="2"/>
    <x v="0"/>
    <x v="0"/>
    <x v="3"/>
    <x v="70"/>
    <x v="653"/>
    <x v="964"/>
    <x v="2600"/>
    <n v="0.47989091004449264"/>
  </r>
  <r>
    <x v="20"/>
    <x v="2"/>
    <x v="0"/>
    <x v="0"/>
    <x v="3"/>
    <x v="58"/>
    <x v="182"/>
    <x v="934"/>
    <x v="2302"/>
    <n v="0.48014477313524323"/>
  </r>
  <r>
    <x v="20"/>
    <x v="2"/>
    <x v="0"/>
    <x v="0"/>
    <x v="3"/>
    <x v="8"/>
    <x v="457"/>
    <x v="784"/>
    <x v="2522"/>
    <n v="0.4994397416531422"/>
  </r>
  <r>
    <x v="20"/>
    <x v="2"/>
    <x v="0"/>
    <x v="0"/>
    <x v="0"/>
    <x v="56"/>
    <x v="491"/>
    <x v="655"/>
    <x v="2446"/>
    <n v="0.63745568902865912"/>
  </r>
  <r>
    <x v="20"/>
    <x v="2"/>
    <x v="0"/>
    <x v="1"/>
    <x v="1"/>
    <x v="72"/>
    <x v="429"/>
    <x v="579"/>
    <x v="2601"/>
    <n v="0.57952116189884395"/>
  </r>
  <r>
    <x v="20"/>
    <x v="2"/>
    <x v="0"/>
    <x v="0"/>
    <x v="0"/>
    <x v="136"/>
    <x v="362"/>
    <x v="468"/>
    <x v="2602"/>
    <n v="0.68648153432557857"/>
  </r>
  <r>
    <x v="20"/>
    <x v="2"/>
    <x v="0"/>
    <x v="1"/>
    <x v="2"/>
    <x v="21"/>
    <x v="197"/>
    <x v="469"/>
    <x v="2082"/>
    <n v="0.62343348456486558"/>
  </r>
  <r>
    <x v="20"/>
    <x v="2"/>
    <x v="0"/>
    <x v="1"/>
    <x v="1"/>
    <x v="131"/>
    <x v="199"/>
    <x v="246"/>
    <x v="2088"/>
    <n v="0.69003329848876094"/>
  </r>
  <r>
    <x v="20"/>
    <x v="2"/>
    <x v="0"/>
    <x v="0"/>
    <x v="3"/>
    <x v="70"/>
    <x v="204"/>
    <x v="247"/>
    <x v="2603"/>
    <n v="0.68164429296793483"/>
  </r>
  <r>
    <x v="20"/>
    <x v="2"/>
    <x v="0"/>
    <x v="1"/>
    <x v="2"/>
    <x v="60"/>
    <x v="205"/>
    <x v="248"/>
    <x v="1739"/>
    <n v="0.70363369040117629"/>
  </r>
  <r>
    <x v="20"/>
    <x v="2"/>
    <x v="0"/>
    <x v="0"/>
    <x v="3"/>
    <x v="8"/>
    <x v="114"/>
    <x v="128"/>
    <x v="2604"/>
    <n v="0.73688284046567132"/>
  </r>
  <r>
    <x v="20"/>
    <x v="3"/>
    <x v="0"/>
    <x v="1"/>
    <x v="2"/>
    <x v="52"/>
    <x v="281"/>
    <x v="358"/>
    <x v="2605"/>
    <n v="0.47732929547625697"/>
  </r>
  <r>
    <x v="20"/>
    <x v="3"/>
    <x v="0"/>
    <x v="1"/>
    <x v="2"/>
    <x v="91"/>
    <x v="694"/>
    <x v="1052"/>
    <x v="2370"/>
    <n v="0.49503438905046532"/>
  </r>
  <r>
    <x v="20"/>
    <x v="3"/>
    <x v="0"/>
    <x v="1"/>
    <x v="1"/>
    <x v="103"/>
    <x v="43"/>
    <x v="43"/>
    <x v="48"/>
    <n v="0.49625690897642205"/>
  </r>
  <r>
    <x v="20"/>
    <x v="3"/>
    <x v="0"/>
    <x v="1"/>
    <x v="1"/>
    <x v="24"/>
    <x v="102"/>
    <x v="686"/>
    <x v="1751"/>
    <n v="0.53980707002869532"/>
  </r>
  <r>
    <x v="20"/>
    <x v="3"/>
    <x v="0"/>
    <x v="1"/>
    <x v="1"/>
    <x v="154"/>
    <x v="496"/>
    <x v="687"/>
    <x v="2606"/>
    <n v="0.55156905166850001"/>
  </r>
  <r>
    <x v="20"/>
    <x v="3"/>
    <x v="0"/>
    <x v="0"/>
    <x v="0"/>
    <x v="95"/>
    <x v="241"/>
    <x v="586"/>
    <x v="2607"/>
    <n v="0.66338951927850043"/>
  </r>
  <r>
    <x v="20"/>
    <x v="3"/>
    <x v="0"/>
    <x v="1"/>
    <x v="1"/>
    <x v="134"/>
    <x v="338"/>
    <x v="474"/>
    <x v="2608"/>
    <n v="0.60955986748698532"/>
  </r>
  <r>
    <x v="20"/>
    <x v="3"/>
    <x v="0"/>
    <x v="0"/>
    <x v="3"/>
    <x v="33"/>
    <x v="366"/>
    <x v="475"/>
    <x v="2609"/>
    <n v="0.59825175194748914"/>
  </r>
  <r>
    <x v="20"/>
    <x v="3"/>
    <x v="0"/>
    <x v="1"/>
    <x v="1"/>
    <x v="19"/>
    <x v="282"/>
    <x v="359"/>
    <x v="2610"/>
    <n v="0.6286205259230786"/>
  </r>
  <r>
    <x v="20"/>
    <x v="3"/>
    <x v="0"/>
    <x v="0"/>
    <x v="3"/>
    <x v="95"/>
    <x v="283"/>
    <x v="360"/>
    <x v="1466"/>
    <n v="0.64776108161036428"/>
  </r>
  <r>
    <x v="20"/>
    <x v="3"/>
    <x v="0"/>
    <x v="1"/>
    <x v="2"/>
    <x v="97"/>
    <x v="213"/>
    <x v="260"/>
    <x v="2611"/>
    <n v="0.693864243066452"/>
  </r>
  <r>
    <x v="20"/>
    <x v="3"/>
    <x v="0"/>
    <x v="1"/>
    <x v="2"/>
    <x v="14"/>
    <x v="12"/>
    <x v="12"/>
    <x v="2612"/>
    <n v="0.97759438509891639"/>
  </r>
  <r>
    <x v="20"/>
    <x v="4"/>
    <x v="1"/>
    <x v="1"/>
    <x v="2"/>
    <x v="20"/>
    <x v="20"/>
    <x v="20"/>
    <x v="22"/>
    <n v="0.47468354430379744"/>
  </r>
  <r>
    <x v="20"/>
    <x v="4"/>
    <x v="1"/>
    <x v="0"/>
    <x v="3"/>
    <x v="49"/>
    <x v="130"/>
    <x v="895"/>
    <x v="2256"/>
    <n v="0.48406192395881731"/>
  </r>
  <r>
    <x v="20"/>
    <x v="4"/>
    <x v="1"/>
    <x v="0"/>
    <x v="0"/>
    <x v="56"/>
    <x v="500"/>
    <x v="692"/>
    <x v="1060"/>
    <n v="0.65038715448536588"/>
  </r>
  <r>
    <x v="20"/>
    <x v="4"/>
    <x v="1"/>
    <x v="0"/>
    <x v="0"/>
    <x v="115"/>
    <x v="369"/>
    <x v="478"/>
    <x v="2613"/>
    <n v="0.68982946352598296"/>
  </r>
  <r>
    <x v="20"/>
    <x v="4"/>
    <x v="1"/>
    <x v="1"/>
    <x v="1"/>
    <x v="131"/>
    <x v="288"/>
    <x v="366"/>
    <x v="2614"/>
    <n v="0.65720922100951573"/>
  </r>
  <r>
    <x v="20"/>
    <x v="4"/>
    <x v="1"/>
    <x v="1"/>
    <x v="2"/>
    <x v="12"/>
    <x v="215"/>
    <x v="266"/>
    <x v="2615"/>
    <n v="0.69911962713619891"/>
  </r>
  <r>
    <x v="20"/>
    <x v="4"/>
    <x v="1"/>
    <x v="1"/>
    <x v="1"/>
    <x v="85"/>
    <x v="121"/>
    <x v="136"/>
    <x v="2270"/>
    <n v="0.73498233215547704"/>
  </r>
  <r>
    <x v="20"/>
    <x v="4"/>
    <x v="1"/>
    <x v="0"/>
    <x v="0"/>
    <x v="0"/>
    <x v="21"/>
    <x v="21"/>
    <x v="2616"/>
    <n v="0.96582917070503738"/>
  </r>
  <r>
    <x v="20"/>
    <x v="5"/>
    <x v="1"/>
    <x v="1"/>
    <x v="2"/>
    <x v="51"/>
    <x v="126"/>
    <x v="141"/>
    <x v="164"/>
    <n v="0.47501714634084385"/>
  </r>
  <r>
    <x v="20"/>
    <x v="5"/>
    <x v="1"/>
    <x v="1"/>
    <x v="2"/>
    <x v="51"/>
    <x v="142"/>
    <x v="977"/>
    <x v="2617"/>
    <n v="0.48723765498152349"/>
  </r>
  <r>
    <x v="20"/>
    <x v="5"/>
    <x v="1"/>
    <x v="1"/>
    <x v="2"/>
    <x v="16"/>
    <x v="699"/>
    <x v="1064"/>
    <x v="1585"/>
    <n v="0.49588683016837087"/>
  </r>
  <r>
    <x v="20"/>
    <x v="5"/>
    <x v="1"/>
    <x v="0"/>
    <x v="3"/>
    <x v="15"/>
    <x v="623"/>
    <x v="897"/>
    <x v="2618"/>
    <n v="0.49438173446926859"/>
  </r>
  <r>
    <x v="20"/>
    <x v="5"/>
    <x v="1"/>
    <x v="1"/>
    <x v="2"/>
    <x v="16"/>
    <x v="559"/>
    <x v="798"/>
    <x v="1787"/>
    <n v="0.53886962696854501"/>
  </r>
  <r>
    <x v="20"/>
    <x v="5"/>
    <x v="1"/>
    <x v="1"/>
    <x v="1"/>
    <x v="94"/>
    <x v="272"/>
    <x v="369"/>
    <x v="1628"/>
    <n v="0.65395519484129194"/>
  </r>
  <r>
    <x v="20"/>
    <x v="5"/>
    <x v="1"/>
    <x v="1"/>
    <x v="1"/>
    <x v="70"/>
    <x v="205"/>
    <x v="269"/>
    <x v="2619"/>
    <n v="0.7152534802352416"/>
  </r>
  <r>
    <x v="20"/>
    <x v="5"/>
    <x v="1"/>
    <x v="1"/>
    <x v="1"/>
    <x v="94"/>
    <x v="88"/>
    <x v="142"/>
    <x v="2620"/>
    <n v="0.85928705440900566"/>
  </r>
  <r>
    <x v="20"/>
    <x v="6"/>
    <x v="1"/>
    <x v="1"/>
    <x v="1"/>
    <x v="47"/>
    <x v="625"/>
    <x v="904"/>
    <x v="2621"/>
    <n v="0.50239259193910979"/>
  </r>
  <r>
    <x v="20"/>
    <x v="6"/>
    <x v="1"/>
    <x v="0"/>
    <x v="3"/>
    <x v="10"/>
    <x v="153"/>
    <x v="892"/>
    <x v="2227"/>
    <n v="0.48791285821012531"/>
  </r>
  <r>
    <x v="20"/>
    <x v="6"/>
    <x v="1"/>
    <x v="1"/>
    <x v="2"/>
    <x v="3"/>
    <x v="241"/>
    <x v="305"/>
    <x v="1878"/>
    <n v="0.5223929634184119"/>
  </r>
  <r>
    <x v="20"/>
    <x v="6"/>
    <x v="1"/>
    <x v="1"/>
    <x v="1"/>
    <x v="47"/>
    <x v="515"/>
    <x v="806"/>
    <x v="2622"/>
    <n v="0.51869950019769062"/>
  </r>
  <r>
    <x v="20"/>
    <x v="6"/>
    <x v="1"/>
    <x v="0"/>
    <x v="3"/>
    <x v="8"/>
    <x v="505"/>
    <x v="701"/>
    <x v="1804"/>
    <n v="0.51515601298931679"/>
  </r>
  <r>
    <x v="20"/>
    <x v="6"/>
    <x v="1"/>
    <x v="0"/>
    <x v="3"/>
    <x v="129"/>
    <x v="506"/>
    <x v="702"/>
    <x v="2623"/>
    <n v="0.54161738156010697"/>
  </r>
  <r>
    <x v="20"/>
    <x v="6"/>
    <x v="1"/>
    <x v="0"/>
    <x v="0"/>
    <x v="132"/>
    <x v="444"/>
    <x v="603"/>
    <x v="2624"/>
    <n v="0.66071953391075844"/>
  </r>
  <r>
    <x v="20"/>
    <x v="6"/>
    <x v="1"/>
    <x v="1"/>
    <x v="2"/>
    <x v="3"/>
    <x v="445"/>
    <x v="604"/>
    <x v="1688"/>
    <n v="0.58769239121583106"/>
  </r>
  <r>
    <x v="20"/>
    <x v="6"/>
    <x v="1"/>
    <x v="0"/>
    <x v="3"/>
    <x v="10"/>
    <x v="446"/>
    <x v="605"/>
    <x v="1514"/>
    <n v="0.56381908162280636"/>
  </r>
  <r>
    <x v="20"/>
    <x v="6"/>
    <x v="1"/>
    <x v="1"/>
    <x v="2"/>
    <x v="62"/>
    <x v="233"/>
    <x v="492"/>
    <x v="1603"/>
    <n v="0.62714347819086413"/>
  </r>
  <r>
    <x v="20"/>
    <x v="6"/>
    <x v="1"/>
    <x v="0"/>
    <x v="0"/>
    <x v="81"/>
    <x v="134"/>
    <x v="151"/>
    <x v="2625"/>
    <n v="0.83016604026608787"/>
  </r>
  <r>
    <x v="20"/>
    <x v="6"/>
    <x v="1"/>
    <x v="0"/>
    <x v="3"/>
    <x v="8"/>
    <x v="135"/>
    <x v="152"/>
    <x v="2157"/>
    <n v="0.80229441205691032"/>
  </r>
  <r>
    <x v="20"/>
    <x v="11"/>
    <x v="1"/>
    <x v="0"/>
    <x v="3"/>
    <x v="15"/>
    <x v="106"/>
    <x v="980"/>
    <x v="1524"/>
    <n v="0.46866555348514555"/>
  </r>
  <r>
    <x v="20"/>
    <x v="11"/>
    <x v="1"/>
    <x v="1"/>
    <x v="1"/>
    <x v="89"/>
    <x v="660"/>
    <x v="981"/>
    <x v="2322"/>
    <n v="0.49235269441389551"/>
  </r>
  <r>
    <x v="20"/>
    <x v="11"/>
    <x v="1"/>
    <x v="1"/>
    <x v="1"/>
    <x v="17"/>
    <x v="377"/>
    <x v="982"/>
    <x v="1633"/>
    <n v="0.49469687578379284"/>
  </r>
  <r>
    <x v="20"/>
    <x v="11"/>
    <x v="1"/>
    <x v="1"/>
    <x v="1"/>
    <x v="134"/>
    <x v="222"/>
    <x v="277"/>
    <x v="2518"/>
    <n v="0.69663064118764073"/>
  </r>
  <r>
    <x v="20"/>
    <x v="4"/>
    <x v="2"/>
    <x v="1"/>
    <x v="2"/>
    <x v="29"/>
    <x v="305"/>
    <x v="615"/>
    <x v="1797"/>
    <n v="0.59399021663172602"/>
  </r>
  <r>
    <x v="20"/>
    <x v="7"/>
    <x v="2"/>
    <x v="1"/>
    <x v="2"/>
    <x v="109"/>
    <x v="664"/>
    <x v="989"/>
    <x v="2049"/>
    <n v="0.51093248423074589"/>
  </r>
  <r>
    <x v="20"/>
    <x v="7"/>
    <x v="2"/>
    <x v="0"/>
    <x v="3"/>
    <x v="70"/>
    <x v="515"/>
    <x v="714"/>
    <x v="1142"/>
    <n v="0.52333435502730197"/>
  </r>
  <r>
    <x v="20"/>
    <x v="7"/>
    <x v="2"/>
    <x v="0"/>
    <x v="3"/>
    <x v="68"/>
    <x v="200"/>
    <x v="715"/>
    <x v="2626"/>
    <n v="0.5257148112101403"/>
  </r>
  <r>
    <x v="20"/>
    <x v="7"/>
    <x v="2"/>
    <x v="0"/>
    <x v="3"/>
    <x v="70"/>
    <x v="453"/>
    <x v="616"/>
    <x v="2627"/>
    <n v="0.54907491411298814"/>
  </r>
  <r>
    <x v="20"/>
    <x v="7"/>
    <x v="2"/>
    <x v="1"/>
    <x v="1"/>
    <x v="7"/>
    <x v="293"/>
    <x v="374"/>
    <x v="2244"/>
    <n v="0.62808238884783119"/>
  </r>
  <r>
    <x v="20"/>
    <x v="7"/>
    <x v="2"/>
    <x v="0"/>
    <x v="0"/>
    <x v="30"/>
    <x v="225"/>
    <x v="280"/>
    <x v="2628"/>
    <n v="0.7466043329833667"/>
  </r>
  <r>
    <x v="20"/>
    <x v="7"/>
    <x v="2"/>
    <x v="1"/>
    <x v="2"/>
    <x v="31"/>
    <x v="36"/>
    <x v="36"/>
    <x v="1822"/>
    <n v="0.96255075951270863"/>
  </r>
  <r>
    <x v="20"/>
    <x v="8"/>
    <x v="2"/>
    <x v="1"/>
    <x v="2"/>
    <x v="159"/>
    <x v="23"/>
    <x v="1084"/>
    <x v="2629"/>
    <n v="0.48950030934963784"/>
  </r>
  <r>
    <x v="20"/>
    <x v="8"/>
    <x v="2"/>
    <x v="1"/>
    <x v="1"/>
    <x v="107"/>
    <x v="632"/>
    <x v="913"/>
    <x v="2630"/>
    <n v="0.49948412722078755"/>
  </r>
  <r>
    <x v="20"/>
    <x v="8"/>
    <x v="2"/>
    <x v="1"/>
    <x v="1"/>
    <x v="151"/>
    <x v="564"/>
    <x v="914"/>
    <x v="2182"/>
    <n v="0.50130750137393332"/>
  </r>
  <r>
    <x v="20"/>
    <x v="8"/>
    <x v="2"/>
    <x v="0"/>
    <x v="0"/>
    <x v="130"/>
    <x v="383"/>
    <x v="915"/>
    <x v="2631"/>
    <n v="0.61647392022657543"/>
  </r>
  <r>
    <x v="20"/>
    <x v="8"/>
    <x v="2"/>
    <x v="1"/>
    <x v="1"/>
    <x v="45"/>
    <x v="568"/>
    <x v="814"/>
    <x v="2112"/>
    <n v="0.51293620572740073"/>
  </r>
  <r>
    <x v="20"/>
    <x v="8"/>
    <x v="2"/>
    <x v="1"/>
    <x v="1"/>
    <x v="156"/>
    <x v="201"/>
    <x v="722"/>
    <x v="2632"/>
    <n v="0.53069737916024307"/>
  </r>
  <r>
    <x v="20"/>
    <x v="8"/>
    <x v="2"/>
    <x v="1"/>
    <x v="1"/>
    <x v="156"/>
    <x v="517"/>
    <x v="723"/>
    <x v="2086"/>
    <n v="0.54695353003662428"/>
  </r>
  <r>
    <x v="20"/>
    <x v="8"/>
    <x v="2"/>
    <x v="1"/>
    <x v="1"/>
    <x v="151"/>
    <x v="456"/>
    <x v="621"/>
    <x v="1624"/>
    <n v="0.57595020466648716"/>
  </r>
  <r>
    <x v="20"/>
    <x v="8"/>
    <x v="2"/>
    <x v="0"/>
    <x v="3"/>
    <x v="149"/>
    <x v="310"/>
    <x v="398"/>
    <x v="2633"/>
    <n v="0.62486909167073934"/>
  </r>
  <r>
    <x v="20"/>
    <x v="8"/>
    <x v="2"/>
    <x v="0"/>
    <x v="0"/>
    <x v="15"/>
    <x v="311"/>
    <x v="399"/>
    <x v="1649"/>
    <n v="0.72667638483965014"/>
  </r>
  <r>
    <x v="20"/>
    <x v="8"/>
    <x v="2"/>
    <x v="0"/>
    <x v="0"/>
    <x v="33"/>
    <x v="111"/>
    <x v="170"/>
    <x v="2634"/>
    <n v="0.83993134076233544"/>
  </r>
  <r>
    <x v="20"/>
    <x v="9"/>
    <x v="2"/>
    <x v="1"/>
    <x v="1"/>
    <x v="34"/>
    <x v="358"/>
    <x v="515"/>
    <x v="2635"/>
    <n v="0.6167572390299294"/>
  </r>
  <r>
    <x v="20"/>
    <x v="9"/>
    <x v="2"/>
    <x v="0"/>
    <x v="3"/>
    <x v="108"/>
    <x v="156"/>
    <x v="179"/>
    <x v="1439"/>
    <n v="0.85641685227593567"/>
  </r>
  <r>
    <x v="20"/>
    <x v="9"/>
    <x v="2"/>
    <x v="0"/>
    <x v="0"/>
    <x v="30"/>
    <x v="157"/>
    <x v="180"/>
    <x v="1084"/>
    <n v="0.90533376609325977"/>
  </r>
  <r>
    <x v="20"/>
    <x v="9"/>
    <x v="2"/>
    <x v="1"/>
    <x v="1"/>
    <x v="43"/>
    <x v="49"/>
    <x v="50"/>
    <x v="2636"/>
    <n v="0.89883093525179858"/>
  </r>
  <r>
    <x v="20"/>
    <x v="10"/>
    <x v="2"/>
    <x v="1"/>
    <x v="2"/>
    <x v="36"/>
    <x v="319"/>
    <x v="1087"/>
    <x v="2637"/>
    <n v="0.4960096046545634"/>
  </r>
  <r>
    <x v="20"/>
    <x v="10"/>
    <x v="2"/>
    <x v="0"/>
    <x v="3"/>
    <x v="0"/>
    <x v="573"/>
    <x v="820"/>
    <x v="2638"/>
    <n v="0.51189079663005232"/>
  </r>
  <r>
    <x v="20"/>
    <x v="10"/>
    <x v="2"/>
    <x v="0"/>
    <x v="3"/>
    <x v="73"/>
    <x v="394"/>
    <x v="518"/>
    <x v="1648"/>
    <n v="0.57965319054870557"/>
  </r>
  <r>
    <x v="20"/>
    <x v="10"/>
    <x v="2"/>
    <x v="0"/>
    <x v="3"/>
    <x v="49"/>
    <x v="160"/>
    <x v="183"/>
    <x v="2639"/>
    <n v="0.76159507102515822"/>
  </r>
  <r>
    <x v="20"/>
    <x v="10"/>
    <x v="2"/>
    <x v="1"/>
    <x v="2"/>
    <x v="112"/>
    <x v="161"/>
    <x v="184"/>
    <x v="2308"/>
    <n v="0.78902774835839862"/>
  </r>
  <r>
    <x v="20"/>
    <x v="7"/>
    <x v="3"/>
    <x v="0"/>
    <x v="3"/>
    <x v="140"/>
    <x v="464"/>
    <x v="633"/>
    <x v="2640"/>
    <n v="0.56256540793989551"/>
  </r>
  <r>
    <x v="20"/>
    <x v="7"/>
    <x v="3"/>
    <x v="0"/>
    <x v="3"/>
    <x v="119"/>
    <x v="465"/>
    <x v="634"/>
    <x v="1847"/>
    <n v="0.56799041808586281"/>
  </r>
  <r>
    <x v="20"/>
    <x v="7"/>
    <x v="3"/>
    <x v="1"/>
    <x v="2"/>
    <x v="60"/>
    <x v="165"/>
    <x v="189"/>
    <x v="2641"/>
    <n v="0.7979442791452529"/>
  </r>
  <r>
    <x v="20"/>
    <x v="7"/>
    <x v="3"/>
    <x v="0"/>
    <x v="0"/>
    <x v="115"/>
    <x v="166"/>
    <x v="190"/>
    <x v="303"/>
    <n v="0.85783372040790973"/>
  </r>
  <r>
    <x v="20"/>
    <x v="8"/>
    <x v="3"/>
    <x v="1"/>
    <x v="2"/>
    <x v="0"/>
    <x v="45"/>
    <x v="765"/>
    <x v="2444"/>
    <n v="0.49027511102642651"/>
  </r>
  <r>
    <x v="20"/>
    <x v="8"/>
    <x v="3"/>
    <x v="1"/>
    <x v="1"/>
    <x v="5"/>
    <x v="579"/>
    <x v="828"/>
    <x v="2642"/>
    <n v="0.5151182622261592"/>
  </r>
  <r>
    <x v="20"/>
    <x v="8"/>
    <x v="3"/>
    <x v="1"/>
    <x v="1"/>
    <x v="24"/>
    <x v="436"/>
    <x v="590"/>
    <x v="1843"/>
    <n v="0.54485581220303902"/>
  </r>
  <r>
    <x v="20"/>
    <x v="8"/>
    <x v="3"/>
    <x v="0"/>
    <x v="3"/>
    <x v="45"/>
    <x v="467"/>
    <x v="637"/>
    <x v="2643"/>
    <n v="0.54825031053240236"/>
  </r>
  <r>
    <x v="20"/>
    <x v="9"/>
    <x v="3"/>
    <x v="1"/>
    <x v="1"/>
    <x v="24"/>
    <x v="708"/>
    <x v="1096"/>
    <x v="2644"/>
    <n v="0.47857312213664555"/>
  </r>
  <r>
    <x v="20"/>
    <x v="9"/>
    <x v="3"/>
    <x v="1"/>
    <x v="1"/>
    <x v="24"/>
    <x v="693"/>
    <x v="1051"/>
    <x v="1706"/>
    <n v="0.48137756964507344"/>
  </r>
  <r>
    <x v="20"/>
    <x v="9"/>
    <x v="3"/>
    <x v="1"/>
    <x v="2"/>
    <x v="26"/>
    <x v="525"/>
    <x v="919"/>
    <x v="2645"/>
    <n v="0.5205870627393171"/>
  </r>
  <r>
    <x v="20"/>
    <x v="9"/>
    <x v="3"/>
    <x v="0"/>
    <x v="0"/>
    <x v="48"/>
    <x v="582"/>
    <x v="832"/>
    <x v="2646"/>
    <n v="0.62643795799729807"/>
  </r>
  <r>
    <x v="20"/>
    <x v="9"/>
    <x v="3"/>
    <x v="0"/>
    <x v="3"/>
    <x v="50"/>
    <x v="523"/>
    <x v="735"/>
    <x v="2647"/>
    <n v="0.51207959830753957"/>
  </r>
  <r>
    <x v="20"/>
    <x v="9"/>
    <x v="3"/>
    <x v="1"/>
    <x v="2"/>
    <x v="111"/>
    <x v="504"/>
    <x v="736"/>
    <x v="2648"/>
    <n v="0.54400517074221699"/>
  </r>
  <r>
    <x v="20"/>
    <x v="9"/>
    <x v="3"/>
    <x v="1"/>
    <x v="2"/>
    <x v="111"/>
    <x v="225"/>
    <x v="524"/>
    <x v="2649"/>
    <n v="0.61293311661679151"/>
  </r>
  <r>
    <x v="20"/>
    <x v="9"/>
    <x v="3"/>
    <x v="1"/>
    <x v="1"/>
    <x v="89"/>
    <x v="320"/>
    <x v="413"/>
    <x v="2650"/>
    <n v="0.62595086564457358"/>
  </r>
  <r>
    <x v="20"/>
    <x v="9"/>
    <x v="3"/>
    <x v="0"/>
    <x v="3"/>
    <x v="95"/>
    <x v="321"/>
    <x v="414"/>
    <x v="2651"/>
    <n v="0.6501309115746069"/>
  </r>
  <r>
    <x v="20"/>
    <x v="10"/>
    <x v="3"/>
    <x v="1"/>
    <x v="2"/>
    <x v="27"/>
    <x v="29"/>
    <x v="29"/>
    <x v="1834"/>
    <n v="0.50126923942032708"/>
  </r>
  <r>
    <x v="20"/>
    <x v="10"/>
    <x v="3"/>
    <x v="1"/>
    <x v="1"/>
    <x v="100"/>
    <x v="676"/>
    <x v="1017"/>
    <x v="2652"/>
    <n v="0.49344593899637723"/>
  </r>
  <r>
    <x v="20"/>
    <x v="10"/>
    <x v="3"/>
    <x v="1"/>
    <x v="1"/>
    <x v="139"/>
    <x v="529"/>
    <x v="742"/>
    <x v="2653"/>
    <n v="0.54563705287025122"/>
  </r>
  <r>
    <x v="20"/>
    <x v="10"/>
    <x v="3"/>
    <x v="0"/>
    <x v="3"/>
    <x v="10"/>
    <x v="389"/>
    <x v="642"/>
    <x v="1937"/>
    <n v="0.55473911374137785"/>
  </r>
  <r>
    <x v="20"/>
    <x v="10"/>
    <x v="3"/>
    <x v="0"/>
    <x v="3"/>
    <x v="57"/>
    <x v="470"/>
    <x v="643"/>
    <x v="2654"/>
    <n v="0.56636822762520267"/>
  </r>
  <r>
    <x v="20"/>
    <x v="10"/>
    <x v="3"/>
    <x v="1"/>
    <x v="1"/>
    <x v="85"/>
    <x v="283"/>
    <x v="427"/>
    <x v="2147"/>
    <n v="0.63412102549908311"/>
  </r>
  <r>
    <x v="20"/>
    <x v="10"/>
    <x v="3"/>
    <x v="1"/>
    <x v="1"/>
    <x v="13"/>
    <x v="332"/>
    <x v="428"/>
    <x v="2655"/>
    <n v="0.64460080413555432"/>
  </r>
  <r>
    <x v="20"/>
    <x v="10"/>
    <x v="3"/>
    <x v="0"/>
    <x v="0"/>
    <x v="0"/>
    <x v="333"/>
    <x v="429"/>
    <x v="2656"/>
    <n v="0.73162316790151039"/>
  </r>
  <r>
    <x v="20"/>
    <x v="4"/>
    <x v="4"/>
    <x v="1"/>
    <x v="2"/>
    <x v="74"/>
    <x v="472"/>
    <x v="646"/>
    <x v="2657"/>
    <n v="0.47866106582741863"/>
  </r>
  <r>
    <x v="20"/>
    <x v="4"/>
    <x v="4"/>
    <x v="1"/>
    <x v="2"/>
    <x v="153"/>
    <x v="638"/>
    <x v="928"/>
    <x v="1413"/>
    <n v="0.52462047211077545"/>
  </r>
  <r>
    <x v="20"/>
    <x v="4"/>
    <x v="4"/>
    <x v="1"/>
    <x v="1"/>
    <x v="64"/>
    <x v="590"/>
    <x v="842"/>
    <x v="2658"/>
    <n v="0.51063857128629853"/>
  </r>
  <r>
    <x v="20"/>
    <x v="4"/>
    <x v="4"/>
    <x v="0"/>
    <x v="3"/>
    <x v="105"/>
    <x v="591"/>
    <x v="843"/>
    <x v="2659"/>
    <n v="0.50855970867690758"/>
  </r>
  <r>
    <x v="20"/>
    <x v="4"/>
    <x v="4"/>
    <x v="1"/>
    <x v="2"/>
    <x v="74"/>
    <x v="533"/>
    <x v="746"/>
    <x v="2660"/>
    <n v="0.55981143193871541"/>
  </r>
  <r>
    <x v="20"/>
    <x v="4"/>
    <x v="4"/>
    <x v="1"/>
    <x v="2"/>
    <x v="153"/>
    <x v="473"/>
    <x v="647"/>
    <x v="2661"/>
    <n v="0.59686486639572911"/>
  </r>
  <r>
    <x v="20"/>
    <x v="4"/>
    <x v="4"/>
    <x v="1"/>
    <x v="1"/>
    <x v="63"/>
    <x v="336"/>
    <x v="434"/>
    <x v="1640"/>
    <n v="0.6653159622486664"/>
  </r>
  <r>
    <x v="20"/>
    <x v="4"/>
    <x v="4"/>
    <x v="0"/>
    <x v="3"/>
    <x v="104"/>
    <x v="246"/>
    <x v="312"/>
    <x v="1923"/>
    <n v="0.69359503834918623"/>
  </r>
  <r>
    <x v="20"/>
    <x v="4"/>
    <x v="4"/>
    <x v="0"/>
    <x v="0"/>
    <x v="141"/>
    <x v="247"/>
    <x v="313"/>
    <x v="2662"/>
    <n v="0.78589343610448403"/>
  </r>
  <r>
    <x v="20"/>
    <x v="4"/>
    <x v="4"/>
    <x v="0"/>
    <x v="0"/>
    <x v="120"/>
    <x v="116"/>
    <x v="207"/>
    <x v="2663"/>
    <n v="0.88059671158262709"/>
  </r>
  <r>
    <x v="20"/>
    <x v="4"/>
    <x v="4"/>
    <x v="1"/>
    <x v="1"/>
    <x v="63"/>
    <x v="51"/>
    <x v="52"/>
    <x v="2402"/>
    <n v="0.91872429182348903"/>
  </r>
  <r>
    <x v="20"/>
    <x v="4"/>
    <x v="4"/>
    <x v="1"/>
    <x v="1"/>
    <x v="64"/>
    <x v="12"/>
    <x v="82"/>
    <x v="1723"/>
    <n v="0.97966246142324032"/>
  </r>
  <r>
    <x v="20"/>
    <x v="5"/>
    <x v="4"/>
    <x v="1"/>
    <x v="2"/>
    <x v="106"/>
    <x v="641"/>
    <x v="932"/>
    <x v="1728"/>
    <n v="0.48681685736621416"/>
  </r>
  <r>
    <x v="20"/>
    <x v="5"/>
    <x v="4"/>
    <x v="1"/>
    <x v="1"/>
    <x v="76"/>
    <x v="364"/>
    <x v="851"/>
    <x v="2664"/>
    <n v="0.52305205055526838"/>
  </r>
  <r>
    <x v="20"/>
    <x v="5"/>
    <x v="4"/>
    <x v="1"/>
    <x v="1"/>
    <x v="0"/>
    <x v="402"/>
    <x v="539"/>
    <x v="2665"/>
    <n v="0.60099288113373406"/>
  </r>
  <r>
    <x v="20"/>
    <x v="5"/>
    <x v="4"/>
    <x v="0"/>
    <x v="3"/>
    <x v="67"/>
    <x v="403"/>
    <x v="540"/>
    <x v="2070"/>
    <n v="0.58900022948060893"/>
  </r>
  <r>
    <x v="20"/>
    <x v="5"/>
    <x v="4"/>
    <x v="1"/>
    <x v="1"/>
    <x v="7"/>
    <x v="396"/>
    <x v="541"/>
    <x v="1590"/>
    <n v="0.61528535019518016"/>
  </r>
  <r>
    <x v="20"/>
    <x v="5"/>
    <x v="4"/>
    <x v="0"/>
    <x v="0"/>
    <x v="143"/>
    <x v="251"/>
    <x v="318"/>
    <x v="2666"/>
    <n v="0.76646843223662631"/>
  </r>
  <r>
    <x v="20"/>
    <x v="6"/>
    <x v="4"/>
    <x v="1"/>
    <x v="2"/>
    <x v="42"/>
    <x v="168"/>
    <x v="192"/>
    <x v="1871"/>
    <n v="0.48808890550196243"/>
  </r>
  <r>
    <x v="20"/>
    <x v="6"/>
    <x v="4"/>
    <x v="0"/>
    <x v="3"/>
    <x v="149"/>
    <x v="679"/>
    <x v="1024"/>
    <x v="2667"/>
    <n v="0.48194693560349744"/>
  </r>
  <r>
    <x v="20"/>
    <x v="6"/>
    <x v="4"/>
    <x v="0"/>
    <x v="0"/>
    <x v="126"/>
    <x v="52"/>
    <x v="852"/>
    <x v="2668"/>
    <n v="0.62272933583797985"/>
  </r>
  <r>
    <x v="20"/>
    <x v="6"/>
    <x v="4"/>
    <x v="1"/>
    <x v="1"/>
    <x v="83"/>
    <x v="340"/>
    <x v="438"/>
    <x v="2669"/>
    <n v="0.62542317962927785"/>
  </r>
  <r>
    <x v="20"/>
    <x v="6"/>
    <x v="4"/>
    <x v="0"/>
    <x v="3"/>
    <x v="127"/>
    <x v="252"/>
    <x v="321"/>
    <x v="2080"/>
    <n v="0.66448477635624315"/>
  </r>
  <r>
    <x v="20"/>
    <x v="6"/>
    <x v="4"/>
    <x v="1"/>
    <x v="1"/>
    <x v="40"/>
    <x v="150"/>
    <x v="171"/>
    <x v="2041"/>
    <n v="0.82510687912942093"/>
  </r>
  <r>
    <x v="20"/>
    <x v="1"/>
    <x v="4"/>
    <x v="1"/>
    <x v="2"/>
    <x v="70"/>
    <x v="478"/>
    <x v="654"/>
    <x v="2670"/>
    <n v="0.574771238498203"/>
  </r>
  <r>
    <x v="20"/>
    <x v="11"/>
    <x v="4"/>
    <x v="1"/>
    <x v="1"/>
    <x v="45"/>
    <x v="680"/>
    <x v="1027"/>
    <x v="2671"/>
    <n v="0.49358382213731511"/>
  </r>
  <r>
    <x v="20"/>
    <x v="11"/>
    <x v="4"/>
    <x v="1"/>
    <x v="2"/>
    <x v="42"/>
    <x v="597"/>
    <x v="855"/>
    <x v="2672"/>
    <n v="0.52652915456116145"/>
  </r>
  <r>
    <x v="20"/>
    <x v="11"/>
    <x v="4"/>
    <x v="0"/>
    <x v="3"/>
    <x v="78"/>
    <x v="48"/>
    <x v="762"/>
    <x v="2673"/>
    <n v="0.516139364908347"/>
  </r>
  <r>
    <x v="20"/>
    <x v="11"/>
    <x v="4"/>
    <x v="0"/>
    <x v="3"/>
    <x v="127"/>
    <x v="540"/>
    <x v="763"/>
    <x v="2674"/>
    <n v="0.53882751787220462"/>
  </r>
  <r>
    <x v="20"/>
    <x v="11"/>
    <x v="4"/>
    <x v="0"/>
    <x v="3"/>
    <x v="144"/>
    <x v="276"/>
    <x v="551"/>
    <x v="2109"/>
    <n v="0.60820111768609364"/>
  </r>
  <r>
    <x v="20"/>
    <x v="11"/>
    <x v="4"/>
    <x v="0"/>
    <x v="0"/>
    <x v="130"/>
    <x v="342"/>
    <x v="440"/>
    <x v="1627"/>
    <n v="0.71996226860040091"/>
  </r>
  <r>
    <x v="20"/>
    <x v="11"/>
    <x v="4"/>
    <x v="0"/>
    <x v="0"/>
    <x v="126"/>
    <x v="343"/>
    <x v="441"/>
    <x v="2675"/>
    <n v="0.72428072579530356"/>
  </r>
  <r>
    <x v="20"/>
    <x v="11"/>
    <x v="4"/>
    <x v="0"/>
    <x v="3"/>
    <x v="144"/>
    <x v="253"/>
    <x v="322"/>
    <x v="2676"/>
    <n v="0.66125441927458428"/>
  </r>
  <r>
    <x v="20"/>
    <x v="11"/>
    <x v="4"/>
    <x v="0"/>
    <x v="0"/>
    <x v="126"/>
    <x v="254"/>
    <x v="323"/>
    <x v="2677"/>
    <n v="0.76086744026922482"/>
  </r>
  <r>
    <x v="20"/>
    <x v="11"/>
    <x v="4"/>
    <x v="1"/>
    <x v="1"/>
    <x v="113"/>
    <x v="255"/>
    <x v="324"/>
    <x v="2678"/>
    <n v="0.72192103846474631"/>
  </r>
  <r>
    <x v="20"/>
    <x v="11"/>
    <x v="4"/>
    <x v="1"/>
    <x v="1"/>
    <x v="123"/>
    <x v="185"/>
    <x v="219"/>
    <x v="2679"/>
    <n v="0.80527094558753731"/>
  </r>
  <r>
    <x v="20"/>
    <x v="7"/>
    <x v="5"/>
    <x v="1"/>
    <x v="2"/>
    <x v="157"/>
    <x v="633"/>
    <x v="1118"/>
    <x v="2680"/>
    <n v="0.49407488736606969"/>
  </r>
  <r>
    <x v="20"/>
    <x v="0"/>
    <x v="5"/>
    <x v="1"/>
    <x v="2"/>
    <x v="49"/>
    <x v="542"/>
    <x v="767"/>
    <x v="1685"/>
    <n v="0.47884128324187414"/>
  </r>
  <r>
    <x v="20"/>
    <x v="0"/>
    <x v="5"/>
    <x v="1"/>
    <x v="1"/>
    <x v="44"/>
    <x v="641"/>
    <x v="1119"/>
    <x v="2681"/>
    <n v="0.4830045162823865"/>
  </r>
  <r>
    <x v="20"/>
    <x v="0"/>
    <x v="5"/>
    <x v="1"/>
    <x v="2"/>
    <x v="157"/>
    <x v="685"/>
    <x v="1032"/>
    <x v="2682"/>
    <n v="0.51330363274577828"/>
  </r>
  <r>
    <x v="20"/>
    <x v="0"/>
    <x v="5"/>
    <x v="1"/>
    <x v="1"/>
    <x v="7"/>
    <x v="606"/>
    <x v="939"/>
    <x v="2683"/>
    <n v="0.50739845991242638"/>
  </r>
  <r>
    <x v="20"/>
    <x v="0"/>
    <x v="5"/>
    <x v="0"/>
    <x v="0"/>
    <x v="7"/>
    <x v="400"/>
    <x v="862"/>
    <x v="2684"/>
    <n v="0.62899751911119461"/>
  </r>
  <r>
    <x v="20"/>
    <x v="0"/>
    <x v="5"/>
    <x v="0"/>
    <x v="3"/>
    <x v="68"/>
    <x v="425"/>
    <x v="571"/>
    <x v="1753"/>
    <n v="0.5579837351771576"/>
  </r>
  <r>
    <x v="20"/>
    <x v="0"/>
    <x v="5"/>
    <x v="0"/>
    <x v="0"/>
    <x v="7"/>
    <x v="382"/>
    <x v="500"/>
    <x v="2514"/>
    <n v="0.67175248406643873"/>
  </r>
  <r>
    <x v="20"/>
    <x v="0"/>
    <x v="5"/>
    <x v="1"/>
    <x v="2"/>
    <x v="157"/>
    <x v="217"/>
    <x v="555"/>
    <x v="2685"/>
    <n v="0.63041315304441436"/>
  </r>
  <r>
    <x v="20"/>
    <x v="0"/>
    <x v="5"/>
    <x v="0"/>
    <x v="0"/>
    <x v="7"/>
    <x v="413"/>
    <x v="556"/>
    <x v="2686"/>
    <n v="0.70365878972610973"/>
  </r>
  <r>
    <x v="20"/>
    <x v="0"/>
    <x v="5"/>
    <x v="0"/>
    <x v="0"/>
    <x v="141"/>
    <x v="262"/>
    <x v="334"/>
    <x v="2687"/>
    <n v="0.74297909997136979"/>
  </r>
  <r>
    <x v="20"/>
    <x v="0"/>
    <x v="5"/>
    <x v="1"/>
    <x v="1"/>
    <x v="1"/>
    <x v="263"/>
    <x v="335"/>
    <x v="2688"/>
    <n v="0.71619110172337863"/>
  </r>
  <r>
    <x v="20"/>
    <x v="0"/>
    <x v="5"/>
    <x v="1"/>
    <x v="1"/>
    <x v="75"/>
    <x v="94"/>
    <x v="103"/>
    <x v="2689"/>
    <n v="0.88229139419304214"/>
  </r>
  <r>
    <x v="20"/>
    <x v="0"/>
    <x v="5"/>
    <x v="1"/>
    <x v="1"/>
    <x v="32"/>
    <x v="95"/>
    <x v="104"/>
    <x v="2690"/>
    <n v="0.90312931952595676"/>
  </r>
  <r>
    <x v="20"/>
    <x v="1"/>
    <x v="5"/>
    <x v="1"/>
    <x v="2"/>
    <x v="112"/>
    <x v="281"/>
    <x v="358"/>
    <x v="2605"/>
    <n v="0.47732929547625697"/>
  </r>
  <r>
    <x v="20"/>
    <x v="1"/>
    <x v="5"/>
    <x v="1"/>
    <x v="2"/>
    <x v="122"/>
    <x v="676"/>
    <x v="1102"/>
    <x v="2150"/>
    <n v="0.49613263073557057"/>
  </r>
  <r>
    <x v="20"/>
    <x v="1"/>
    <x v="5"/>
    <x v="1"/>
    <x v="1"/>
    <x v="86"/>
    <x v="649"/>
    <x v="1122"/>
    <x v="2691"/>
    <n v="0.48371470457008098"/>
  </r>
  <r>
    <x v="20"/>
    <x v="1"/>
    <x v="5"/>
    <x v="1"/>
    <x v="2"/>
    <x v="95"/>
    <x v="19"/>
    <x v="1037"/>
    <x v="2692"/>
    <n v="0.50234970021066283"/>
  </r>
  <r>
    <x v="20"/>
    <x v="1"/>
    <x v="5"/>
    <x v="0"/>
    <x v="3"/>
    <x v="127"/>
    <x v="91"/>
    <x v="947"/>
    <x v="2693"/>
    <n v="0.48721071863581"/>
  </r>
  <r>
    <x v="20"/>
    <x v="1"/>
    <x v="5"/>
    <x v="1"/>
    <x v="2"/>
    <x v="122"/>
    <x v="200"/>
    <x v="242"/>
    <x v="282"/>
    <n v="0.52076564617641052"/>
  </r>
  <r>
    <x v="20"/>
    <x v="1"/>
    <x v="5"/>
    <x v="1"/>
    <x v="2"/>
    <x v="114"/>
    <x v="454"/>
    <x v="760"/>
    <x v="2298"/>
    <n v="0.53111075747931258"/>
  </r>
  <r>
    <x v="20"/>
    <x v="1"/>
    <x v="5"/>
    <x v="0"/>
    <x v="3"/>
    <x v="124"/>
    <x v="201"/>
    <x v="243"/>
    <x v="283"/>
    <n v="0.53660018224157136"/>
  </r>
  <r>
    <x v="20"/>
    <x v="1"/>
    <x v="5"/>
    <x v="1"/>
    <x v="1"/>
    <x v="86"/>
    <x v="352"/>
    <x v="452"/>
    <x v="1882"/>
    <n v="0.64220444781999864"/>
  </r>
  <r>
    <x v="20"/>
    <x v="1"/>
    <x v="5"/>
    <x v="0"/>
    <x v="3"/>
    <x v="73"/>
    <x v="322"/>
    <x v="453"/>
    <x v="2694"/>
    <n v="0.65497977268349072"/>
  </r>
  <r>
    <x v="20"/>
    <x v="1"/>
    <x v="5"/>
    <x v="0"/>
    <x v="3"/>
    <x v="95"/>
    <x v="271"/>
    <x v="344"/>
    <x v="2695"/>
    <n v="0.68977299421274052"/>
  </r>
  <r>
    <x v="20"/>
    <x v="1"/>
    <x v="5"/>
    <x v="0"/>
    <x v="3"/>
    <x v="95"/>
    <x v="56"/>
    <x v="226"/>
    <x v="2696"/>
    <n v="0.87676412111730384"/>
  </r>
  <r>
    <x v="20"/>
    <x v="1"/>
    <x v="5"/>
    <x v="1"/>
    <x v="2"/>
    <x v="40"/>
    <x v="103"/>
    <x v="114"/>
    <x v="2697"/>
    <n v="0.89276841024281972"/>
  </r>
  <r>
    <x v="20"/>
    <x v="2"/>
    <x v="5"/>
    <x v="1"/>
    <x v="1"/>
    <x v="93"/>
    <x v="323"/>
    <x v="563"/>
    <x v="2698"/>
    <n v="0.59217165531768967"/>
  </r>
  <r>
    <x v="20"/>
    <x v="2"/>
    <x v="5"/>
    <x v="1"/>
    <x v="1"/>
    <x v="123"/>
    <x v="396"/>
    <x v="541"/>
    <x v="1590"/>
    <n v="0.61528535019518016"/>
  </r>
  <r>
    <x v="20"/>
    <x v="2"/>
    <x v="5"/>
    <x v="0"/>
    <x v="3"/>
    <x v="82"/>
    <x v="107"/>
    <x v="118"/>
    <x v="2699"/>
    <n v="0.93316701050712469"/>
  </r>
  <r>
    <x v="20"/>
    <x v="9"/>
    <x v="5"/>
    <x v="1"/>
    <x v="2"/>
    <x v="49"/>
    <x v="192"/>
    <x v="234"/>
    <x v="2700"/>
    <n v="0.74719208071578147"/>
  </r>
  <r>
    <x v="20"/>
    <x v="3"/>
    <x v="5"/>
    <x v="0"/>
    <x v="3"/>
    <x v="104"/>
    <x v="606"/>
    <x v="871"/>
    <x v="1832"/>
    <n v="0.51076636147846732"/>
  </r>
  <r>
    <x v="20"/>
    <x v="3"/>
    <x v="5"/>
    <x v="1"/>
    <x v="2"/>
    <x v="7"/>
    <x v="421"/>
    <x v="567"/>
    <x v="2701"/>
    <n v="0.60284771005134019"/>
  </r>
  <r>
    <x v="20"/>
    <x v="3"/>
    <x v="5"/>
    <x v="0"/>
    <x v="0"/>
    <x v="7"/>
    <x v="78"/>
    <x v="121"/>
    <x v="1010"/>
    <n v="0.99504930888352017"/>
  </r>
  <r>
    <x v="21"/>
    <x v="0"/>
    <x v="0"/>
    <x v="1"/>
    <x v="1"/>
    <x v="39"/>
    <x v="643"/>
    <x v="1503"/>
    <x v="2702"/>
    <n v="0.60168645656834518"/>
  </r>
  <r>
    <x v="21"/>
    <x v="0"/>
    <x v="0"/>
    <x v="0"/>
    <x v="3"/>
    <x v="101"/>
    <x v="832"/>
    <x v="1504"/>
    <x v="2703"/>
    <n v="0.6144430488402205"/>
  </r>
  <r>
    <x v="21"/>
    <x v="0"/>
    <x v="0"/>
    <x v="0"/>
    <x v="3"/>
    <x v="70"/>
    <x v="295"/>
    <x v="1505"/>
    <x v="2704"/>
    <n v="0.86618560593850591"/>
  </r>
  <r>
    <x v="21"/>
    <x v="0"/>
    <x v="0"/>
    <x v="1"/>
    <x v="1"/>
    <x v="2"/>
    <x v="32"/>
    <x v="1506"/>
    <x v="2705"/>
    <n v="0.94490082147866161"/>
  </r>
  <r>
    <x v="21"/>
    <x v="8"/>
    <x v="0"/>
    <x v="1"/>
    <x v="1"/>
    <x v="102"/>
    <x v="762"/>
    <x v="1507"/>
    <x v="2706"/>
    <n v="0.5913404708027965"/>
  </r>
  <r>
    <x v="21"/>
    <x v="1"/>
    <x v="0"/>
    <x v="0"/>
    <x v="3"/>
    <x v="55"/>
    <x v="87"/>
    <x v="1508"/>
    <x v="2707"/>
    <n v="0.58517625856322408"/>
  </r>
  <r>
    <x v="21"/>
    <x v="1"/>
    <x v="0"/>
    <x v="1"/>
    <x v="2"/>
    <x v="51"/>
    <x v="606"/>
    <x v="1509"/>
    <x v="2708"/>
    <n v="0.61839039254346662"/>
  </r>
  <r>
    <x v="21"/>
    <x v="1"/>
    <x v="0"/>
    <x v="0"/>
    <x v="3"/>
    <x v="150"/>
    <x v="6"/>
    <x v="1510"/>
    <x v="2709"/>
    <n v="0.60110336991989144"/>
  </r>
  <r>
    <x v="21"/>
    <x v="1"/>
    <x v="0"/>
    <x v="0"/>
    <x v="0"/>
    <x v="111"/>
    <x v="575"/>
    <x v="1218"/>
    <x v="2710"/>
    <n v="0.7544987640027998"/>
  </r>
  <r>
    <x v="21"/>
    <x v="2"/>
    <x v="0"/>
    <x v="1"/>
    <x v="2"/>
    <x v="60"/>
    <x v="728"/>
    <x v="1511"/>
    <x v="2711"/>
    <n v="0.56847499243812605"/>
  </r>
  <r>
    <x v="21"/>
    <x v="2"/>
    <x v="0"/>
    <x v="1"/>
    <x v="2"/>
    <x v="20"/>
    <x v="52"/>
    <x v="1512"/>
    <x v="2712"/>
    <n v="0.57839210176258515"/>
  </r>
  <r>
    <x v="21"/>
    <x v="2"/>
    <x v="0"/>
    <x v="1"/>
    <x v="2"/>
    <x v="21"/>
    <x v="668"/>
    <x v="1513"/>
    <x v="2713"/>
    <n v="0.58607859434350651"/>
  </r>
  <r>
    <x v="21"/>
    <x v="2"/>
    <x v="0"/>
    <x v="1"/>
    <x v="2"/>
    <x v="45"/>
    <x v="767"/>
    <x v="1514"/>
    <x v="2714"/>
    <n v="0.58706009513143986"/>
  </r>
  <r>
    <x v="21"/>
    <x v="2"/>
    <x v="0"/>
    <x v="0"/>
    <x v="3"/>
    <x v="70"/>
    <x v="15"/>
    <x v="1515"/>
    <x v="2715"/>
    <n v="0.59498694729051937"/>
  </r>
  <r>
    <x v="21"/>
    <x v="2"/>
    <x v="0"/>
    <x v="0"/>
    <x v="3"/>
    <x v="58"/>
    <x v="15"/>
    <x v="1516"/>
    <x v="2716"/>
    <n v="0.5953389591170456"/>
  </r>
  <r>
    <x v="21"/>
    <x v="2"/>
    <x v="0"/>
    <x v="0"/>
    <x v="3"/>
    <x v="8"/>
    <x v="840"/>
    <x v="1517"/>
    <x v="2717"/>
    <n v="0.62130625852401877"/>
  </r>
  <r>
    <x v="21"/>
    <x v="2"/>
    <x v="0"/>
    <x v="0"/>
    <x v="0"/>
    <x v="56"/>
    <x v="319"/>
    <x v="1518"/>
    <x v="2718"/>
    <n v="0.73274643414142338"/>
  </r>
  <r>
    <x v="21"/>
    <x v="2"/>
    <x v="0"/>
    <x v="1"/>
    <x v="1"/>
    <x v="72"/>
    <x v="811"/>
    <x v="1519"/>
    <x v="2719"/>
    <n v="0.70956479865165833"/>
  </r>
  <r>
    <x v="21"/>
    <x v="2"/>
    <x v="0"/>
    <x v="0"/>
    <x v="0"/>
    <x v="136"/>
    <x v="796"/>
    <x v="1520"/>
    <x v="2720"/>
    <n v="0.78773907502610518"/>
  </r>
  <r>
    <x v="21"/>
    <x v="2"/>
    <x v="0"/>
    <x v="1"/>
    <x v="2"/>
    <x v="21"/>
    <x v="742"/>
    <x v="1521"/>
    <x v="2721"/>
    <n v="0.75022309538797849"/>
  </r>
  <r>
    <x v="21"/>
    <x v="2"/>
    <x v="0"/>
    <x v="1"/>
    <x v="1"/>
    <x v="131"/>
    <x v="208"/>
    <x v="1522"/>
    <x v="2722"/>
    <n v="0.81274365823825634"/>
  </r>
  <r>
    <x v="21"/>
    <x v="2"/>
    <x v="0"/>
    <x v="0"/>
    <x v="3"/>
    <x v="70"/>
    <x v="211"/>
    <x v="1523"/>
    <x v="2723"/>
    <n v="0.80813881937892273"/>
  </r>
  <r>
    <x v="21"/>
    <x v="2"/>
    <x v="0"/>
    <x v="1"/>
    <x v="2"/>
    <x v="60"/>
    <x v="213"/>
    <x v="1524"/>
    <x v="2724"/>
    <n v="0.8215624099164025"/>
  </r>
  <r>
    <x v="21"/>
    <x v="2"/>
    <x v="0"/>
    <x v="0"/>
    <x v="3"/>
    <x v="8"/>
    <x v="841"/>
    <x v="1525"/>
    <x v="2725"/>
    <n v="0.84986341480833427"/>
  </r>
  <r>
    <x v="21"/>
    <x v="3"/>
    <x v="0"/>
    <x v="1"/>
    <x v="2"/>
    <x v="52"/>
    <x v="728"/>
    <x v="1526"/>
    <x v="2726"/>
    <n v="0.56861177534715857"/>
  </r>
  <r>
    <x v="21"/>
    <x v="3"/>
    <x v="0"/>
    <x v="1"/>
    <x v="2"/>
    <x v="91"/>
    <x v="832"/>
    <x v="1527"/>
    <x v="2727"/>
    <n v="0.59543248215528111"/>
  </r>
  <r>
    <x v="21"/>
    <x v="3"/>
    <x v="0"/>
    <x v="1"/>
    <x v="1"/>
    <x v="103"/>
    <x v="842"/>
    <x v="1528"/>
    <x v="2728"/>
    <n v="0.60770328102710414"/>
  </r>
  <r>
    <x v="21"/>
    <x v="3"/>
    <x v="0"/>
    <x v="1"/>
    <x v="1"/>
    <x v="24"/>
    <x v="497"/>
    <x v="1529"/>
    <x v="2729"/>
    <n v="0.66414777497900923"/>
  </r>
  <r>
    <x v="21"/>
    <x v="3"/>
    <x v="0"/>
    <x v="1"/>
    <x v="1"/>
    <x v="154"/>
    <x v="810"/>
    <x v="1530"/>
    <x v="2730"/>
    <n v="0.67815185977555081"/>
  </r>
  <r>
    <x v="21"/>
    <x v="3"/>
    <x v="0"/>
    <x v="0"/>
    <x v="0"/>
    <x v="95"/>
    <x v="444"/>
    <x v="1531"/>
    <x v="2731"/>
    <n v="0.76307620934143583"/>
  </r>
  <r>
    <x v="21"/>
    <x v="3"/>
    <x v="0"/>
    <x v="1"/>
    <x v="1"/>
    <x v="134"/>
    <x v="843"/>
    <x v="1532"/>
    <x v="2732"/>
    <n v="0.74066926284591794"/>
  </r>
  <r>
    <x v="21"/>
    <x v="3"/>
    <x v="0"/>
    <x v="0"/>
    <x v="3"/>
    <x v="33"/>
    <x v="844"/>
    <x v="1533"/>
    <x v="2733"/>
    <n v="0.7337026049554316"/>
  </r>
  <r>
    <x v="21"/>
    <x v="3"/>
    <x v="0"/>
    <x v="1"/>
    <x v="1"/>
    <x v="19"/>
    <x v="315"/>
    <x v="1534"/>
    <x v="2734"/>
    <n v="0.75912577462550734"/>
  </r>
  <r>
    <x v="21"/>
    <x v="3"/>
    <x v="0"/>
    <x v="0"/>
    <x v="3"/>
    <x v="95"/>
    <x v="282"/>
    <x v="1535"/>
    <x v="2735"/>
    <n v="0.77973761944793651"/>
  </r>
  <r>
    <x v="21"/>
    <x v="3"/>
    <x v="0"/>
    <x v="1"/>
    <x v="2"/>
    <x v="97"/>
    <x v="845"/>
    <x v="1536"/>
    <x v="2736"/>
    <n v="0.8136510543283485"/>
  </r>
  <r>
    <x v="21"/>
    <x v="3"/>
    <x v="0"/>
    <x v="1"/>
    <x v="2"/>
    <x v="14"/>
    <x v="2"/>
    <x v="1537"/>
    <x v="2737"/>
    <n v="0.98457194602712139"/>
  </r>
  <r>
    <x v="21"/>
    <x v="4"/>
    <x v="1"/>
    <x v="1"/>
    <x v="2"/>
    <x v="20"/>
    <x v="846"/>
    <x v="1538"/>
    <x v="2738"/>
    <n v="0.56445993031358888"/>
  </r>
  <r>
    <x v="21"/>
    <x v="4"/>
    <x v="1"/>
    <x v="0"/>
    <x v="3"/>
    <x v="49"/>
    <x v="655"/>
    <x v="1539"/>
    <x v="2739"/>
    <n v="0.60073564172633676"/>
  </r>
  <r>
    <x v="21"/>
    <x v="4"/>
    <x v="1"/>
    <x v="0"/>
    <x v="0"/>
    <x v="56"/>
    <x v="683"/>
    <x v="607"/>
    <x v="2740"/>
    <n v="0.74824165343644744"/>
  </r>
  <r>
    <x v="21"/>
    <x v="4"/>
    <x v="1"/>
    <x v="0"/>
    <x v="0"/>
    <x v="115"/>
    <x v="183"/>
    <x v="216"/>
    <x v="2741"/>
    <n v="0.79114840530204578"/>
  </r>
  <r>
    <x v="21"/>
    <x v="4"/>
    <x v="1"/>
    <x v="1"/>
    <x v="1"/>
    <x v="131"/>
    <x v="391"/>
    <x v="1540"/>
    <x v="2742"/>
    <n v="0.7851289226464121"/>
  </r>
  <r>
    <x v="21"/>
    <x v="4"/>
    <x v="1"/>
    <x v="1"/>
    <x v="2"/>
    <x v="12"/>
    <x v="213"/>
    <x v="1541"/>
    <x v="2743"/>
    <n v="0.81793117532931681"/>
  </r>
  <r>
    <x v="21"/>
    <x v="4"/>
    <x v="1"/>
    <x v="1"/>
    <x v="1"/>
    <x v="85"/>
    <x v="784"/>
    <x v="1542"/>
    <x v="2744"/>
    <n v="0.84715196833076756"/>
  </r>
  <r>
    <x v="21"/>
    <x v="4"/>
    <x v="1"/>
    <x v="0"/>
    <x v="0"/>
    <x v="0"/>
    <x v="51"/>
    <x v="1543"/>
    <x v="2745"/>
    <n v="0.97922184421369918"/>
  </r>
  <r>
    <x v="21"/>
    <x v="5"/>
    <x v="1"/>
    <x v="1"/>
    <x v="2"/>
    <x v="51"/>
    <x v="661"/>
    <x v="1544"/>
    <x v="2746"/>
    <n v="0.56498556963263713"/>
  </r>
  <r>
    <x v="21"/>
    <x v="5"/>
    <x v="1"/>
    <x v="1"/>
    <x v="2"/>
    <x v="51"/>
    <x v="847"/>
    <x v="1545"/>
    <x v="2747"/>
    <n v="0.58382353506207085"/>
  </r>
  <r>
    <x v="21"/>
    <x v="5"/>
    <x v="1"/>
    <x v="1"/>
    <x v="2"/>
    <x v="16"/>
    <x v="621"/>
    <x v="1546"/>
    <x v="2748"/>
    <n v="0.59668305420126078"/>
  </r>
  <r>
    <x v="21"/>
    <x v="5"/>
    <x v="1"/>
    <x v="0"/>
    <x v="3"/>
    <x v="15"/>
    <x v="832"/>
    <x v="1547"/>
    <x v="2749"/>
    <n v="0.61464619625485617"/>
  </r>
  <r>
    <x v="21"/>
    <x v="5"/>
    <x v="1"/>
    <x v="1"/>
    <x v="2"/>
    <x v="16"/>
    <x v="650"/>
    <x v="1548"/>
    <x v="2750"/>
    <n v="0.65536011237695857"/>
  </r>
  <r>
    <x v="21"/>
    <x v="5"/>
    <x v="1"/>
    <x v="1"/>
    <x v="1"/>
    <x v="94"/>
    <x v="252"/>
    <x v="1549"/>
    <x v="2751"/>
    <n v="0.78226505435259885"/>
  </r>
  <r>
    <x v="21"/>
    <x v="5"/>
    <x v="1"/>
    <x v="1"/>
    <x v="1"/>
    <x v="70"/>
    <x v="804"/>
    <x v="249"/>
    <x v="2752"/>
    <n v="0.8325011735586566"/>
  </r>
  <r>
    <x v="21"/>
    <x v="5"/>
    <x v="1"/>
    <x v="1"/>
    <x v="1"/>
    <x v="94"/>
    <x v="157"/>
    <x v="1550"/>
    <x v="2753"/>
    <n v="0.92599775441461674"/>
  </r>
  <r>
    <x v="21"/>
    <x v="6"/>
    <x v="1"/>
    <x v="1"/>
    <x v="1"/>
    <x v="47"/>
    <x v="19"/>
    <x v="1551"/>
    <x v="2754"/>
    <n v="0.61612742959906508"/>
  </r>
  <r>
    <x v="21"/>
    <x v="6"/>
    <x v="1"/>
    <x v="0"/>
    <x v="3"/>
    <x v="10"/>
    <x v="400"/>
    <x v="1552"/>
    <x v="2755"/>
    <n v="0.60597794776408953"/>
  </r>
  <r>
    <x v="21"/>
    <x v="6"/>
    <x v="1"/>
    <x v="1"/>
    <x v="2"/>
    <x v="3"/>
    <x v="848"/>
    <x v="1553"/>
    <x v="2756"/>
    <n v="0.6338375593142781"/>
  </r>
  <r>
    <x v="21"/>
    <x v="6"/>
    <x v="1"/>
    <x v="1"/>
    <x v="1"/>
    <x v="47"/>
    <x v="630"/>
    <x v="1554"/>
    <x v="2757"/>
    <n v="0.63773972827638115"/>
  </r>
  <r>
    <x v="21"/>
    <x v="6"/>
    <x v="1"/>
    <x v="0"/>
    <x v="3"/>
    <x v="8"/>
    <x v="849"/>
    <x v="1555"/>
    <x v="2758"/>
    <n v="0.64136811021005935"/>
  </r>
  <r>
    <x v="21"/>
    <x v="6"/>
    <x v="1"/>
    <x v="0"/>
    <x v="3"/>
    <x v="129"/>
    <x v="598"/>
    <x v="1556"/>
    <x v="2759"/>
    <n v="0.67312909706844215"/>
  </r>
  <r>
    <x v="21"/>
    <x v="6"/>
    <x v="1"/>
    <x v="0"/>
    <x v="0"/>
    <x v="132"/>
    <x v="850"/>
    <x v="1557"/>
    <x v="2760"/>
    <n v="0.7600883599097088"/>
  </r>
  <r>
    <x v="21"/>
    <x v="6"/>
    <x v="1"/>
    <x v="1"/>
    <x v="2"/>
    <x v="3"/>
    <x v="851"/>
    <x v="1558"/>
    <x v="2761"/>
    <n v="0.7130085909903624"/>
  </r>
  <r>
    <x v="21"/>
    <x v="6"/>
    <x v="1"/>
    <x v="0"/>
    <x v="3"/>
    <x v="10"/>
    <x v="852"/>
    <x v="1559"/>
    <x v="2762"/>
    <n v="0.69799731127783571"/>
  </r>
  <r>
    <x v="21"/>
    <x v="6"/>
    <x v="1"/>
    <x v="1"/>
    <x v="2"/>
    <x v="62"/>
    <x v="739"/>
    <x v="1560"/>
    <x v="2763"/>
    <n v="0.75387414824619914"/>
  </r>
  <r>
    <x v="21"/>
    <x v="6"/>
    <x v="1"/>
    <x v="0"/>
    <x v="0"/>
    <x v="81"/>
    <x v="263"/>
    <x v="1355"/>
    <x v="2764"/>
    <n v="0.90508376065171126"/>
  </r>
  <r>
    <x v="21"/>
    <x v="6"/>
    <x v="1"/>
    <x v="0"/>
    <x v="3"/>
    <x v="8"/>
    <x v="120"/>
    <x v="1561"/>
    <x v="2765"/>
    <n v="0.89310768575769006"/>
  </r>
  <r>
    <x v="21"/>
    <x v="11"/>
    <x v="1"/>
    <x v="0"/>
    <x v="3"/>
    <x v="15"/>
    <x v="126"/>
    <x v="1562"/>
    <x v="2766"/>
    <n v="0.57913953384883043"/>
  </r>
  <r>
    <x v="21"/>
    <x v="11"/>
    <x v="1"/>
    <x v="1"/>
    <x v="1"/>
    <x v="89"/>
    <x v="633"/>
    <x v="1563"/>
    <x v="2767"/>
    <n v="0.60225616381480729"/>
  </r>
  <r>
    <x v="21"/>
    <x v="11"/>
    <x v="1"/>
    <x v="1"/>
    <x v="1"/>
    <x v="17"/>
    <x v="723"/>
    <x v="1564"/>
    <x v="2768"/>
    <n v="0.60553493066231645"/>
  </r>
  <r>
    <x v="21"/>
    <x v="11"/>
    <x v="1"/>
    <x v="1"/>
    <x v="1"/>
    <x v="134"/>
    <x v="242"/>
    <x v="1565"/>
    <x v="2769"/>
    <n v="0.81802870987631338"/>
  </r>
  <r>
    <x v="21"/>
    <x v="4"/>
    <x v="2"/>
    <x v="1"/>
    <x v="2"/>
    <x v="29"/>
    <x v="384"/>
    <x v="1566"/>
    <x v="2770"/>
    <n v="0.71984744954711588"/>
  </r>
  <r>
    <x v="21"/>
    <x v="7"/>
    <x v="2"/>
    <x v="1"/>
    <x v="2"/>
    <x v="109"/>
    <x v="606"/>
    <x v="1567"/>
    <x v="2771"/>
    <n v="0.61817384082611215"/>
  </r>
  <r>
    <x v="21"/>
    <x v="7"/>
    <x v="2"/>
    <x v="0"/>
    <x v="3"/>
    <x v="70"/>
    <x v="850"/>
    <x v="1568"/>
    <x v="2772"/>
    <n v="0.65144523110795105"/>
  </r>
  <r>
    <x v="21"/>
    <x v="7"/>
    <x v="2"/>
    <x v="0"/>
    <x v="3"/>
    <x v="68"/>
    <x v="677"/>
    <x v="1569"/>
    <x v="2773"/>
    <n v="0.65433350508895283"/>
  </r>
  <r>
    <x v="21"/>
    <x v="7"/>
    <x v="2"/>
    <x v="0"/>
    <x v="3"/>
    <x v="70"/>
    <x v="778"/>
    <x v="1570"/>
    <x v="2774"/>
    <n v="0.68165485472362464"/>
  </r>
  <r>
    <x v="21"/>
    <x v="7"/>
    <x v="2"/>
    <x v="1"/>
    <x v="1"/>
    <x v="7"/>
    <x v="315"/>
    <x v="1571"/>
    <x v="2775"/>
    <n v="0.75861745600652108"/>
  </r>
  <r>
    <x v="21"/>
    <x v="7"/>
    <x v="2"/>
    <x v="0"/>
    <x v="0"/>
    <x v="30"/>
    <x v="459"/>
    <x v="1572"/>
    <x v="2776"/>
    <n v="0.84340387284593321"/>
  </r>
  <r>
    <x v="21"/>
    <x v="7"/>
    <x v="2"/>
    <x v="1"/>
    <x v="2"/>
    <x v="31"/>
    <x v="21"/>
    <x v="1573"/>
    <x v="2777"/>
    <n v="0.97781831935390562"/>
  </r>
  <r>
    <x v="21"/>
    <x v="8"/>
    <x v="2"/>
    <x v="1"/>
    <x v="2"/>
    <x v="159"/>
    <x v="767"/>
    <x v="1574"/>
    <x v="2778"/>
    <n v="0.58722457068660849"/>
  </r>
  <r>
    <x v="21"/>
    <x v="8"/>
    <x v="2"/>
    <x v="1"/>
    <x v="1"/>
    <x v="107"/>
    <x v="627"/>
    <x v="1575"/>
    <x v="2779"/>
    <n v="0.61215470628500024"/>
  </r>
  <r>
    <x v="21"/>
    <x v="8"/>
    <x v="2"/>
    <x v="1"/>
    <x v="1"/>
    <x v="151"/>
    <x v="639"/>
    <x v="1576"/>
    <x v="2780"/>
    <n v="0.61464957812072374"/>
  </r>
  <r>
    <x v="21"/>
    <x v="8"/>
    <x v="2"/>
    <x v="0"/>
    <x v="0"/>
    <x v="130"/>
    <x v="57"/>
    <x v="1078"/>
    <x v="2781"/>
    <n v="0.70588235294117652"/>
  </r>
  <r>
    <x v="21"/>
    <x v="8"/>
    <x v="2"/>
    <x v="1"/>
    <x v="1"/>
    <x v="45"/>
    <x v="565"/>
    <x v="1577"/>
    <x v="2782"/>
    <n v="0.63022697769560598"/>
  </r>
  <r>
    <x v="21"/>
    <x v="8"/>
    <x v="2"/>
    <x v="1"/>
    <x v="1"/>
    <x v="156"/>
    <x v="759"/>
    <x v="1578"/>
    <x v="2783"/>
    <n v="0.65295800891728217"/>
  </r>
  <r>
    <x v="21"/>
    <x v="8"/>
    <x v="2"/>
    <x v="1"/>
    <x v="1"/>
    <x v="156"/>
    <x v="476"/>
    <x v="1579"/>
    <x v="2784"/>
    <n v="0.67271467986783695"/>
  </r>
  <r>
    <x v="21"/>
    <x v="8"/>
    <x v="2"/>
    <x v="1"/>
    <x v="1"/>
    <x v="151"/>
    <x v="853"/>
    <x v="1580"/>
    <x v="2785"/>
    <n v="0.7056906594973319"/>
  </r>
  <r>
    <x v="21"/>
    <x v="8"/>
    <x v="2"/>
    <x v="0"/>
    <x v="3"/>
    <x v="149"/>
    <x v="433"/>
    <x v="1581"/>
    <x v="2786"/>
    <n v="0.7591696214450705"/>
  </r>
  <r>
    <x v="21"/>
    <x v="8"/>
    <x v="2"/>
    <x v="0"/>
    <x v="0"/>
    <x v="15"/>
    <x v="854"/>
    <x v="1582"/>
    <x v="2787"/>
    <n v="0.82617896009673519"/>
  </r>
  <r>
    <x v="21"/>
    <x v="8"/>
    <x v="2"/>
    <x v="0"/>
    <x v="0"/>
    <x v="33"/>
    <x v="837"/>
    <x v="1583"/>
    <x v="2788"/>
    <n v="0.911355534508279"/>
  </r>
  <r>
    <x v="21"/>
    <x v="9"/>
    <x v="2"/>
    <x v="1"/>
    <x v="1"/>
    <x v="34"/>
    <x v="341"/>
    <x v="1584"/>
    <x v="2789"/>
    <n v="0.7477494867250426"/>
  </r>
  <r>
    <x v="21"/>
    <x v="9"/>
    <x v="2"/>
    <x v="0"/>
    <x v="3"/>
    <x v="108"/>
    <x v="150"/>
    <x v="1585"/>
    <x v="2790"/>
    <n v="0.92470007309679958"/>
  </r>
  <r>
    <x v="21"/>
    <x v="9"/>
    <x v="2"/>
    <x v="0"/>
    <x v="0"/>
    <x v="30"/>
    <x v="296"/>
    <x v="279"/>
    <x v="2791"/>
    <n v="0.9493322247050876"/>
  </r>
  <r>
    <x v="21"/>
    <x v="9"/>
    <x v="2"/>
    <x v="1"/>
    <x v="1"/>
    <x v="43"/>
    <x v="104"/>
    <x v="1586"/>
    <x v="2792"/>
    <n v="0.94707874682472482"/>
  </r>
  <r>
    <x v="21"/>
    <x v="10"/>
    <x v="2"/>
    <x v="1"/>
    <x v="2"/>
    <x v="36"/>
    <x v="621"/>
    <x v="1587"/>
    <x v="2793"/>
    <n v="0.59686287159741214"/>
  </r>
  <r>
    <x v="21"/>
    <x v="10"/>
    <x v="2"/>
    <x v="0"/>
    <x v="3"/>
    <x v="0"/>
    <x v="576"/>
    <x v="1588"/>
    <x v="2794"/>
    <n v="0.63727675644488735"/>
  </r>
  <r>
    <x v="21"/>
    <x v="10"/>
    <x v="2"/>
    <x v="0"/>
    <x v="3"/>
    <x v="73"/>
    <x v="534"/>
    <x v="1589"/>
    <x v="2795"/>
    <n v="0.7148268933030274"/>
  </r>
  <r>
    <x v="21"/>
    <x v="10"/>
    <x v="2"/>
    <x v="0"/>
    <x v="3"/>
    <x v="49"/>
    <x v="209"/>
    <x v="1590"/>
    <x v="2796"/>
    <n v="0.86691874942359126"/>
  </r>
  <r>
    <x v="21"/>
    <x v="10"/>
    <x v="2"/>
    <x v="1"/>
    <x v="2"/>
    <x v="112"/>
    <x v="855"/>
    <x v="1591"/>
    <x v="2797"/>
    <n v="0.88324644638637817"/>
  </r>
  <r>
    <x v="21"/>
    <x v="7"/>
    <x v="3"/>
    <x v="0"/>
    <x v="3"/>
    <x v="140"/>
    <x v="489"/>
    <x v="1592"/>
    <x v="2798"/>
    <n v="0.6966335130591339"/>
  </r>
  <r>
    <x v="21"/>
    <x v="7"/>
    <x v="3"/>
    <x v="0"/>
    <x v="3"/>
    <x v="119"/>
    <x v="446"/>
    <x v="1593"/>
    <x v="2799"/>
    <n v="0.70250146620088216"/>
  </r>
  <r>
    <x v="21"/>
    <x v="7"/>
    <x v="3"/>
    <x v="1"/>
    <x v="2"/>
    <x v="60"/>
    <x v="378"/>
    <x v="1594"/>
    <x v="2800"/>
    <n v="0.88900478877246225"/>
  </r>
  <r>
    <x v="21"/>
    <x v="7"/>
    <x v="3"/>
    <x v="0"/>
    <x v="0"/>
    <x v="115"/>
    <x v="856"/>
    <x v="1500"/>
    <x v="2801"/>
    <n v="0.92242133401097581"/>
  </r>
  <r>
    <x v="21"/>
    <x v="8"/>
    <x v="3"/>
    <x v="1"/>
    <x v="2"/>
    <x v="0"/>
    <x v="100"/>
    <x v="1595"/>
    <x v="2802"/>
    <n v="0.5883831145629238"/>
  </r>
  <r>
    <x v="21"/>
    <x v="8"/>
    <x v="3"/>
    <x v="1"/>
    <x v="1"/>
    <x v="5"/>
    <x v="48"/>
    <x v="1596"/>
    <x v="2803"/>
    <n v="0.63308723431739822"/>
  </r>
  <r>
    <x v="21"/>
    <x v="8"/>
    <x v="3"/>
    <x v="1"/>
    <x v="1"/>
    <x v="24"/>
    <x v="453"/>
    <x v="1597"/>
    <x v="2804"/>
    <n v="0.67021887778666456"/>
  </r>
  <r>
    <x v="21"/>
    <x v="8"/>
    <x v="3"/>
    <x v="0"/>
    <x v="3"/>
    <x v="45"/>
    <x v="857"/>
    <x v="1598"/>
    <x v="2805"/>
    <n v="0.68072090442918409"/>
  </r>
  <r>
    <x v="21"/>
    <x v="9"/>
    <x v="3"/>
    <x v="1"/>
    <x v="1"/>
    <x v="24"/>
    <x v="769"/>
    <x v="1599"/>
    <x v="2806"/>
    <n v="0.58247078158869336"/>
  </r>
  <r>
    <x v="21"/>
    <x v="9"/>
    <x v="3"/>
    <x v="1"/>
    <x v="1"/>
    <x v="24"/>
    <x v="653"/>
    <x v="1600"/>
    <x v="2807"/>
    <n v="0.5865700411154956"/>
  </r>
  <r>
    <x v="21"/>
    <x v="9"/>
    <x v="3"/>
    <x v="1"/>
    <x v="2"/>
    <x v="26"/>
    <x v="858"/>
    <x v="1601"/>
    <x v="2808"/>
    <n v="0.63140822093739746"/>
  </r>
  <r>
    <x v="21"/>
    <x v="9"/>
    <x v="3"/>
    <x v="0"/>
    <x v="0"/>
    <x v="48"/>
    <x v="715"/>
    <x v="1602"/>
    <x v="2809"/>
    <n v="0.718918203925479"/>
  </r>
  <r>
    <x v="21"/>
    <x v="9"/>
    <x v="3"/>
    <x v="0"/>
    <x v="3"/>
    <x v="50"/>
    <x v="576"/>
    <x v="1603"/>
    <x v="2810"/>
    <n v="0.63751440247131974"/>
  </r>
  <r>
    <x v="21"/>
    <x v="9"/>
    <x v="3"/>
    <x v="1"/>
    <x v="2"/>
    <x v="111"/>
    <x v="440"/>
    <x v="1604"/>
    <x v="2811"/>
    <n v="0.66184047134666701"/>
  </r>
  <r>
    <x v="21"/>
    <x v="9"/>
    <x v="3"/>
    <x v="1"/>
    <x v="2"/>
    <x v="111"/>
    <x v="859"/>
    <x v="1605"/>
    <x v="2812"/>
    <n v="0.7396812698113906"/>
  </r>
  <r>
    <x v="21"/>
    <x v="9"/>
    <x v="3"/>
    <x v="1"/>
    <x v="1"/>
    <x v="89"/>
    <x v="387"/>
    <x v="1606"/>
    <x v="2813"/>
    <n v="0.75659691444197619"/>
  </r>
  <r>
    <x v="21"/>
    <x v="9"/>
    <x v="3"/>
    <x v="0"/>
    <x v="3"/>
    <x v="95"/>
    <x v="831"/>
    <x v="1607"/>
    <x v="2814"/>
    <n v="0.78180085385980269"/>
  </r>
  <r>
    <x v="21"/>
    <x v="10"/>
    <x v="3"/>
    <x v="1"/>
    <x v="2"/>
    <x v="27"/>
    <x v="47"/>
    <x v="1608"/>
    <x v="2815"/>
    <n v="0.6044963375379131"/>
  </r>
  <r>
    <x v="21"/>
    <x v="10"/>
    <x v="3"/>
    <x v="1"/>
    <x v="1"/>
    <x v="100"/>
    <x v="42"/>
    <x v="1609"/>
    <x v="2816"/>
    <n v="0.6037883434219532"/>
  </r>
  <r>
    <x v="21"/>
    <x v="10"/>
    <x v="3"/>
    <x v="1"/>
    <x v="1"/>
    <x v="139"/>
    <x v="449"/>
    <x v="1610"/>
    <x v="2817"/>
    <n v="0.67115019051681035"/>
  </r>
  <r>
    <x v="21"/>
    <x v="10"/>
    <x v="3"/>
    <x v="0"/>
    <x v="3"/>
    <x v="10"/>
    <x v="441"/>
    <x v="1611"/>
    <x v="2818"/>
    <n v="0.68801229665057129"/>
  </r>
  <r>
    <x v="21"/>
    <x v="10"/>
    <x v="3"/>
    <x v="0"/>
    <x v="3"/>
    <x v="57"/>
    <x v="390"/>
    <x v="1612"/>
    <x v="2819"/>
    <n v="0.7007559535705562"/>
  </r>
  <r>
    <x v="21"/>
    <x v="10"/>
    <x v="3"/>
    <x v="1"/>
    <x v="1"/>
    <x v="85"/>
    <x v="289"/>
    <x v="1613"/>
    <x v="2820"/>
    <n v="0.76428033267743889"/>
  </r>
  <r>
    <x v="21"/>
    <x v="10"/>
    <x v="3"/>
    <x v="1"/>
    <x v="1"/>
    <x v="13"/>
    <x v="860"/>
    <x v="1614"/>
    <x v="2821"/>
    <n v="0.77389793962625775"/>
  </r>
  <r>
    <x v="21"/>
    <x v="10"/>
    <x v="3"/>
    <x v="0"/>
    <x v="0"/>
    <x v="0"/>
    <x v="353"/>
    <x v="465"/>
    <x v="2822"/>
    <n v="0.83055974635655594"/>
  </r>
  <r>
    <x v="21"/>
    <x v="4"/>
    <x v="4"/>
    <x v="1"/>
    <x v="2"/>
    <x v="74"/>
    <x v="408"/>
    <x v="1615"/>
    <x v="2823"/>
    <n v="0.57068709214139934"/>
  </r>
  <r>
    <x v="21"/>
    <x v="4"/>
    <x v="4"/>
    <x v="1"/>
    <x v="2"/>
    <x v="153"/>
    <x v="588"/>
    <x v="1616"/>
    <x v="2824"/>
    <n v="0.63681445712260643"/>
  </r>
  <r>
    <x v="21"/>
    <x v="4"/>
    <x v="4"/>
    <x v="1"/>
    <x v="1"/>
    <x v="64"/>
    <x v="513"/>
    <x v="1617"/>
    <x v="2825"/>
    <n v="0.62719410221434424"/>
  </r>
  <r>
    <x v="21"/>
    <x v="4"/>
    <x v="4"/>
    <x v="0"/>
    <x v="3"/>
    <x v="105"/>
    <x v="545"/>
    <x v="1618"/>
    <x v="2826"/>
    <n v="0.63306197180184742"/>
  </r>
  <r>
    <x v="21"/>
    <x v="4"/>
    <x v="4"/>
    <x v="1"/>
    <x v="2"/>
    <x v="74"/>
    <x v="531"/>
    <x v="1619"/>
    <x v="2827"/>
    <n v="0.68114511352418561"/>
  </r>
  <r>
    <x v="21"/>
    <x v="4"/>
    <x v="4"/>
    <x v="1"/>
    <x v="2"/>
    <x v="153"/>
    <x v="450"/>
    <x v="1620"/>
    <x v="2828"/>
    <n v="0.72292749561497727"/>
  </r>
  <r>
    <x v="21"/>
    <x v="4"/>
    <x v="4"/>
    <x v="1"/>
    <x v="1"/>
    <x v="63"/>
    <x v="825"/>
    <x v="1621"/>
    <x v="2829"/>
    <n v="0.79216152019002373"/>
  </r>
  <r>
    <x v="21"/>
    <x v="4"/>
    <x v="4"/>
    <x v="0"/>
    <x v="3"/>
    <x v="104"/>
    <x v="354"/>
    <x v="1622"/>
    <x v="2830"/>
    <n v="0.81762111588126496"/>
  </r>
  <r>
    <x v="21"/>
    <x v="4"/>
    <x v="4"/>
    <x v="0"/>
    <x v="0"/>
    <x v="141"/>
    <x v="204"/>
    <x v="1623"/>
    <x v="2831"/>
    <n v="0.87433701944742959"/>
  </r>
  <r>
    <x v="21"/>
    <x v="4"/>
    <x v="4"/>
    <x v="0"/>
    <x v="0"/>
    <x v="120"/>
    <x v="164"/>
    <x v="1624"/>
    <x v="2832"/>
    <n v="0.93573783050915804"/>
  </r>
  <r>
    <x v="21"/>
    <x v="4"/>
    <x v="4"/>
    <x v="1"/>
    <x v="1"/>
    <x v="63"/>
    <x v="72"/>
    <x v="1625"/>
    <x v="2833"/>
    <n v="0.9570818915180902"/>
  </r>
  <r>
    <x v="21"/>
    <x v="4"/>
    <x v="4"/>
    <x v="1"/>
    <x v="1"/>
    <x v="64"/>
    <x v="4"/>
    <x v="1626"/>
    <x v="2834"/>
    <n v="0.98548829765051316"/>
  </r>
  <r>
    <x v="21"/>
    <x v="5"/>
    <x v="4"/>
    <x v="1"/>
    <x v="2"/>
    <x v="106"/>
    <x v="679"/>
    <x v="1627"/>
    <x v="2835"/>
    <n v="0.5831880949188899"/>
  </r>
  <r>
    <x v="21"/>
    <x v="5"/>
    <x v="4"/>
    <x v="1"/>
    <x v="1"/>
    <x v="76"/>
    <x v="799"/>
    <x v="1628"/>
    <x v="2836"/>
    <n v="0.64332537431839665"/>
  </r>
  <r>
    <x v="21"/>
    <x v="5"/>
    <x v="4"/>
    <x v="1"/>
    <x v="1"/>
    <x v="0"/>
    <x v="439"/>
    <x v="1629"/>
    <x v="2837"/>
    <n v="0.73205952810132047"/>
  </r>
  <r>
    <x v="21"/>
    <x v="5"/>
    <x v="4"/>
    <x v="0"/>
    <x v="3"/>
    <x v="67"/>
    <x v="861"/>
    <x v="1630"/>
    <x v="2838"/>
    <n v="0.72442965939985482"/>
  </r>
  <r>
    <x v="21"/>
    <x v="5"/>
    <x v="4"/>
    <x v="1"/>
    <x v="1"/>
    <x v="7"/>
    <x v="348"/>
    <x v="1631"/>
    <x v="2839"/>
    <n v="0.74631270499541924"/>
  </r>
  <r>
    <x v="21"/>
    <x v="5"/>
    <x v="4"/>
    <x v="0"/>
    <x v="0"/>
    <x v="143"/>
    <x v="321"/>
    <x v="136"/>
    <x v="2840"/>
    <n v="0.85951431497098707"/>
  </r>
  <r>
    <x v="21"/>
    <x v="6"/>
    <x v="4"/>
    <x v="1"/>
    <x v="2"/>
    <x v="42"/>
    <x v="6"/>
    <x v="1632"/>
    <x v="2841"/>
    <n v="0.58510617734496717"/>
  </r>
  <r>
    <x v="21"/>
    <x v="6"/>
    <x v="4"/>
    <x v="0"/>
    <x v="3"/>
    <x v="149"/>
    <x v="22"/>
    <x v="1633"/>
    <x v="2842"/>
    <n v="0.59782992981599792"/>
  </r>
  <r>
    <x v="21"/>
    <x v="6"/>
    <x v="4"/>
    <x v="0"/>
    <x v="0"/>
    <x v="126"/>
    <x v="782"/>
    <x v="1317"/>
    <x v="2843"/>
    <n v="0.71412680202767775"/>
  </r>
  <r>
    <x v="21"/>
    <x v="6"/>
    <x v="4"/>
    <x v="1"/>
    <x v="1"/>
    <x v="83"/>
    <x v="387"/>
    <x v="1634"/>
    <x v="2844"/>
    <n v="0.75609493838753838"/>
  </r>
  <r>
    <x v="21"/>
    <x v="6"/>
    <x v="4"/>
    <x v="0"/>
    <x v="3"/>
    <x v="127"/>
    <x v="298"/>
    <x v="1635"/>
    <x v="2566"/>
    <n v="0.79404565264980398"/>
  </r>
  <r>
    <x v="21"/>
    <x v="6"/>
    <x v="4"/>
    <x v="1"/>
    <x v="1"/>
    <x v="40"/>
    <x v="175"/>
    <x v="1636"/>
    <x v="2845"/>
    <n v="0.90636704119850187"/>
  </r>
  <r>
    <x v="21"/>
    <x v="1"/>
    <x v="4"/>
    <x v="1"/>
    <x v="2"/>
    <x v="70"/>
    <x v="415"/>
    <x v="1637"/>
    <x v="2846"/>
    <n v="0.69857303859891828"/>
  </r>
  <r>
    <x v="21"/>
    <x v="11"/>
    <x v="4"/>
    <x v="1"/>
    <x v="1"/>
    <x v="45"/>
    <x v="42"/>
    <x v="1638"/>
    <x v="2847"/>
    <n v="0.6039812037014386"/>
  </r>
  <r>
    <x v="21"/>
    <x v="11"/>
    <x v="4"/>
    <x v="1"/>
    <x v="2"/>
    <x v="42"/>
    <x v="416"/>
    <x v="1639"/>
    <x v="2848"/>
    <n v="0.63934821291646482"/>
  </r>
  <r>
    <x v="21"/>
    <x v="11"/>
    <x v="4"/>
    <x v="0"/>
    <x v="3"/>
    <x v="78"/>
    <x v="862"/>
    <x v="1640"/>
    <x v="2849"/>
    <n v="0.64259257282537929"/>
  </r>
  <r>
    <x v="21"/>
    <x v="11"/>
    <x v="4"/>
    <x v="0"/>
    <x v="3"/>
    <x v="127"/>
    <x v="795"/>
    <x v="1641"/>
    <x v="2850"/>
    <n v="0.66989315407542538"/>
  </r>
  <r>
    <x v="21"/>
    <x v="11"/>
    <x v="4"/>
    <x v="0"/>
    <x v="3"/>
    <x v="144"/>
    <x v="753"/>
    <x v="1642"/>
    <x v="2851"/>
    <n v="0.74342727411180098"/>
  </r>
  <r>
    <x v="21"/>
    <x v="11"/>
    <x v="4"/>
    <x v="0"/>
    <x v="0"/>
    <x v="130"/>
    <x v="410"/>
    <x v="1643"/>
    <x v="2852"/>
    <n v="0.8201172019879831"/>
  </r>
  <r>
    <x v="21"/>
    <x v="11"/>
    <x v="4"/>
    <x v="0"/>
    <x v="0"/>
    <x v="126"/>
    <x v="323"/>
    <x v="1644"/>
    <x v="2853"/>
    <n v="0.82403156357575369"/>
  </r>
  <r>
    <x v="21"/>
    <x v="11"/>
    <x v="4"/>
    <x v="0"/>
    <x v="3"/>
    <x v="144"/>
    <x v="863"/>
    <x v="1645"/>
    <x v="2854"/>
    <n v="0.79132705547202653"/>
  </r>
  <r>
    <x v="21"/>
    <x v="11"/>
    <x v="4"/>
    <x v="0"/>
    <x v="0"/>
    <x v="126"/>
    <x v="285"/>
    <x v="1646"/>
    <x v="2855"/>
    <n v="0.85507305962355995"/>
  </r>
  <r>
    <x v="21"/>
    <x v="11"/>
    <x v="4"/>
    <x v="1"/>
    <x v="1"/>
    <x v="113"/>
    <x v="235"/>
    <x v="1647"/>
    <x v="2856"/>
    <n v="0.8375286238555848"/>
  </r>
  <r>
    <x v="21"/>
    <x v="11"/>
    <x v="4"/>
    <x v="1"/>
    <x v="1"/>
    <x v="123"/>
    <x v="161"/>
    <x v="1648"/>
    <x v="2857"/>
    <n v="0.89431544850258127"/>
  </r>
  <r>
    <x v="21"/>
    <x v="7"/>
    <x v="5"/>
    <x v="1"/>
    <x v="2"/>
    <x v="157"/>
    <x v="687"/>
    <x v="1649"/>
    <x v="2858"/>
    <n v="0.5940204959743649"/>
  </r>
  <r>
    <x v="21"/>
    <x v="0"/>
    <x v="5"/>
    <x v="1"/>
    <x v="2"/>
    <x v="49"/>
    <x v="87"/>
    <x v="1650"/>
    <x v="2859"/>
    <n v="0.57096718380529443"/>
  </r>
  <r>
    <x v="21"/>
    <x v="0"/>
    <x v="5"/>
    <x v="1"/>
    <x v="1"/>
    <x v="44"/>
    <x v="690"/>
    <x v="1651"/>
    <x v="2860"/>
    <n v="0.58893090696362538"/>
  </r>
  <r>
    <x v="21"/>
    <x v="0"/>
    <x v="5"/>
    <x v="1"/>
    <x v="2"/>
    <x v="157"/>
    <x v="562"/>
    <x v="1652"/>
    <x v="2861"/>
    <n v="0.62146328624521818"/>
  </r>
  <r>
    <x v="21"/>
    <x v="0"/>
    <x v="5"/>
    <x v="1"/>
    <x v="1"/>
    <x v="7"/>
    <x v="101"/>
    <x v="1653"/>
    <x v="2862"/>
    <n v="0.62287989586125048"/>
  </r>
  <r>
    <x v="21"/>
    <x v="0"/>
    <x v="5"/>
    <x v="0"/>
    <x v="0"/>
    <x v="7"/>
    <x v="864"/>
    <x v="1654"/>
    <x v="2863"/>
    <n v="0.72218421928925625"/>
  </r>
  <r>
    <x v="21"/>
    <x v="0"/>
    <x v="5"/>
    <x v="0"/>
    <x v="3"/>
    <x v="68"/>
    <x v="816"/>
    <x v="1655"/>
    <x v="2864"/>
    <n v="0.69160913567416427"/>
  </r>
  <r>
    <x v="21"/>
    <x v="0"/>
    <x v="5"/>
    <x v="0"/>
    <x v="0"/>
    <x v="7"/>
    <x v="865"/>
    <x v="1656"/>
    <x v="2865"/>
    <n v="0.7722471509184321"/>
  </r>
  <r>
    <x v="21"/>
    <x v="0"/>
    <x v="5"/>
    <x v="1"/>
    <x v="2"/>
    <x v="157"/>
    <x v="306"/>
    <x v="1657"/>
    <x v="2866"/>
    <n v="0.75706079379558833"/>
  </r>
  <r>
    <x v="21"/>
    <x v="0"/>
    <x v="5"/>
    <x v="0"/>
    <x v="0"/>
    <x v="7"/>
    <x v="367"/>
    <x v="1658"/>
    <x v="2867"/>
    <n v="0.80481583800244461"/>
  </r>
  <r>
    <x v="21"/>
    <x v="0"/>
    <x v="5"/>
    <x v="0"/>
    <x v="0"/>
    <x v="141"/>
    <x v="345"/>
    <x v="250"/>
    <x v="2868"/>
    <n v="0.84035256460793739"/>
  </r>
  <r>
    <x v="21"/>
    <x v="0"/>
    <x v="5"/>
    <x v="1"/>
    <x v="1"/>
    <x v="1"/>
    <x v="804"/>
    <x v="1659"/>
    <x v="2869"/>
    <n v="0.83321295318850674"/>
  </r>
  <r>
    <x v="21"/>
    <x v="0"/>
    <x v="5"/>
    <x v="1"/>
    <x v="1"/>
    <x v="75"/>
    <x v="79"/>
    <x v="1660"/>
    <x v="2870"/>
    <n v="0.93846218031624185"/>
  </r>
  <r>
    <x v="21"/>
    <x v="0"/>
    <x v="5"/>
    <x v="1"/>
    <x v="1"/>
    <x v="32"/>
    <x v="1"/>
    <x v="1661"/>
    <x v="2871"/>
    <n v="0.94927282191839035"/>
  </r>
  <r>
    <x v="21"/>
    <x v="1"/>
    <x v="5"/>
    <x v="1"/>
    <x v="2"/>
    <x v="112"/>
    <x v="383"/>
    <x v="1526"/>
    <x v="2726"/>
    <n v="0.56861177534715857"/>
  </r>
  <r>
    <x v="21"/>
    <x v="1"/>
    <x v="5"/>
    <x v="1"/>
    <x v="2"/>
    <x v="122"/>
    <x v="621"/>
    <x v="1662"/>
    <x v="2872"/>
    <n v="0.59704298219087393"/>
  </r>
  <r>
    <x v="21"/>
    <x v="1"/>
    <x v="5"/>
    <x v="1"/>
    <x v="1"/>
    <x v="86"/>
    <x v="309"/>
    <x v="1663"/>
    <x v="2873"/>
    <n v="0.58995752681854052"/>
  </r>
  <r>
    <x v="21"/>
    <x v="1"/>
    <x v="5"/>
    <x v="1"/>
    <x v="2"/>
    <x v="95"/>
    <x v="631"/>
    <x v="1664"/>
    <x v="2874"/>
    <n v="0.60604771828350279"/>
  </r>
  <r>
    <x v="21"/>
    <x v="1"/>
    <x v="5"/>
    <x v="0"/>
    <x v="3"/>
    <x v="127"/>
    <x v="762"/>
    <x v="1665"/>
    <x v="2875"/>
    <n v="0.60502673646422567"/>
  </r>
  <r>
    <x v="21"/>
    <x v="1"/>
    <x v="5"/>
    <x v="1"/>
    <x v="2"/>
    <x v="122"/>
    <x v="858"/>
    <x v="1666"/>
    <x v="2876"/>
    <n v="0.63164909328934882"/>
  </r>
  <r>
    <x v="21"/>
    <x v="1"/>
    <x v="5"/>
    <x v="1"/>
    <x v="2"/>
    <x v="114"/>
    <x v="520"/>
    <x v="1667"/>
    <x v="2877"/>
    <n v="0.64536690303561461"/>
  </r>
  <r>
    <x v="21"/>
    <x v="1"/>
    <x v="5"/>
    <x v="0"/>
    <x v="3"/>
    <x v="124"/>
    <x v="865"/>
    <x v="742"/>
    <x v="2878"/>
    <n v="0.66729120126828567"/>
  </r>
  <r>
    <x v="21"/>
    <x v="1"/>
    <x v="5"/>
    <x v="1"/>
    <x v="1"/>
    <x v="86"/>
    <x v="866"/>
    <x v="1668"/>
    <x v="2879"/>
    <n v="0.77172180596725903"/>
  </r>
  <r>
    <x v="21"/>
    <x v="1"/>
    <x v="5"/>
    <x v="0"/>
    <x v="3"/>
    <x v="73"/>
    <x v="406"/>
    <x v="1669"/>
    <x v="2880"/>
    <n v="0.78598521878543781"/>
  </r>
  <r>
    <x v="21"/>
    <x v="1"/>
    <x v="5"/>
    <x v="0"/>
    <x v="3"/>
    <x v="95"/>
    <x v="867"/>
    <x v="1670"/>
    <x v="2881"/>
    <n v="0.81461737101891629"/>
  </r>
  <r>
    <x v="21"/>
    <x v="1"/>
    <x v="5"/>
    <x v="0"/>
    <x v="3"/>
    <x v="95"/>
    <x v="868"/>
    <x v="1671"/>
    <x v="2882"/>
    <n v="0.93572793593101544"/>
  </r>
  <r>
    <x v="21"/>
    <x v="1"/>
    <x v="5"/>
    <x v="1"/>
    <x v="2"/>
    <x v="40"/>
    <x v="49"/>
    <x v="1672"/>
    <x v="2883"/>
    <n v="0.94379227648889341"/>
  </r>
  <r>
    <x v="21"/>
    <x v="2"/>
    <x v="5"/>
    <x v="1"/>
    <x v="1"/>
    <x v="93"/>
    <x v="443"/>
    <x v="1673"/>
    <x v="2884"/>
    <n v="0.72298030447506001"/>
  </r>
  <r>
    <x v="21"/>
    <x v="2"/>
    <x v="5"/>
    <x v="1"/>
    <x v="1"/>
    <x v="123"/>
    <x v="869"/>
    <x v="1631"/>
    <x v="2839"/>
    <n v="0.74631270499541924"/>
  </r>
  <r>
    <x v="21"/>
    <x v="2"/>
    <x v="5"/>
    <x v="0"/>
    <x v="3"/>
    <x v="82"/>
    <x v="870"/>
    <x v="1674"/>
    <x v="2885"/>
    <n v="0.96416028619418448"/>
  </r>
  <r>
    <x v="21"/>
    <x v="9"/>
    <x v="5"/>
    <x v="1"/>
    <x v="2"/>
    <x v="49"/>
    <x v="212"/>
    <x v="1675"/>
    <x v="2886"/>
    <n v="0.85459499628436963"/>
  </r>
  <r>
    <x v="21"/>
    <x v="3"/>
    <x v="5"/>
    <x v="0"/>
    <x v="3"/>
    <x v="104"/>
    <x v="871"/>
    <x v="1676"/>
    <x v="2887"/>
    <n v="0.63585867023053788"/>
  </r>
  <r>
    <x v="21"/>
    <x v="3"/>
    <x v="5"/>
    <x v="1"/>
    <x v="2"/>
    <x v="7"/>
    <x v="184"/>
    <x v="1677"/>
    <x v="2888"/>
    <n v="0.72925611631528942"/>
  </r>
  <r>
    <x v="21"/>
    <x v="3"/>
    <x v="5"/>
    <x v="0"/>
    <x v="0"/>
    <x v="7"/>
    <x v="2"/>
    <x v="1678"/>
    <x v="2889"/>
    <n v="0.992176253364211"/>
  </r>
  <r>
    <x v="22"/>
    <x v="0"/>
    <x v="0"/>
    <x v="1"/>
    <x v="1"/>
    <x v="39"/>
    <x v="633"/>
    <x v="1679"/>
    <x v="2890"/>
    <n v="0.82610567456858808"/>
  </r>
  <r>
    <x v="22"/>
    <x v="0"/>
    <x v="0"/>
    <x v="0"/>
    <x v="3"/>
    <x v="101"/>
    <x v="872"/>
    <x v="1680"/>
    <x v="2891"/>
    <n v="0.81059467259936258"/>
  </r>
  <r>
    <x v="22"/>
    <x v="0"/>
    <x v="0"/>
    <x v="0"/>
    <x v="3"/>
    <x v="70"/>
    <x v="159"/>
    <x v="1681"/>
    <x v="2892"/>
    <n v="0.93000476473589444"/>
  </r>
  <r>
    <x v="22"/>
    <x v="0"/>
    <x v="0"/>
    <x v="1"/>
    <x v="1"/>
    <x v="2"/>
    <x v="104"/>
    <x v="1682"/>
    <x v="2893"/>
    <n v="0.96804319415428941"/>
  </r>
  <r>
    <x v="22"/>
    <x v="8"/>
    <x v="0"/>
    <x v="1"/>
    <x v="1"/>
    <x v="102"/>
    <x v="69"/>
    <x v="1683"/>
    <x v="2894"/>
    <n v="0.8215674519589099"/>
  </r>
  <r>
    <x v="22"/>
    <x v="1"/>
    <x v="0"/>
    <x v="0"/>
    <x v="3"/>
    <x v="55"/>
    <x v="670"/>
    <x v="1684"/>
    <x v="2895"/>
    <n v="0.79606488466220648"/>
  </r>
  <r>
    <x v="22"/>
    <x v="1"/>
    <x v="0"/>
    <x v="1"/>
    <x v="2"/>
    <x v="51"/>
    <x v="873"/>
    <x v="1685"/>
    <x v="2896"/>
    <n v="0.84881626351003603"/>
  </r>
  <r>
    <x v="22"/>
    <x v="1"/>
    <x v="0"/>
    <x v="0"/>
    <x v="3"/>
    <x v="150"/>
    <x v="69"/>
    <x v="1686"/>
    <x v="2897"/>
    <n v="0.80398951961981024"/>
  </r>
  <r>
    <x v="22"/>
    <x v="1"/>
    <x v="0"/>
    <x v="0"/>
    <x v="0"/>
    <x v="111"/>
    <x v="658"/>
    <x v="1687"/>
    <x v="2898"/>
    <n v="0.80981223838725247"/>
  </r>
  <r>
    <x v="22"/>
    <x v="2"/>
    <x v="0"/>
    <x v="1"/>
    <x v="2"/>
    <x v="60"/>
    <x v="521"/>
    <x v="756"/>
    <x v="2899"/>
    <n v="0.82904661271755753"/>
  </r>
  <r>
    <x v="22"/>
    <x v="2"/>
    <x v="0"/>
    <x v="1"/>
    <x v="2"/>
    <x v="20"/>
    <x v="546"/>
    <x v="1688"/>
    <x v="2900"/>
    <n v="0.83300240397187375"/>
  </r>
  <r>
    <x v="22"/>
    <x v="2"/>
    <x v="0"/>
    <x v="1"/>
    <x v="2"/>
    <x v="21"/>
    <x v="155"/>
    <x v="1689"/>
    <x v="2901"/>
    <n v="0.83605883188646368"/>
  </r>
  <r>
    <x v="22"/>
    <x v="2"/>
    <x v="0"/>
    <x v="1"/>
    <x v="2"/>
    <x v="45"/>
    <x v="864"/>
    <x v="1690"/>
    <x v="2902"/>
    <n v="0.83644851038580126"/>
  </r>
  <r>
    <x v="22"/>
    <x v="2"/>
    <x v="0"/>
    <x v="0"/>
    <x v="3"/>
    <x v="70"/>
    <x v="782"/>
    <x v="1691"/>
    <x v="2903"/>
    <n v="0.8009512028203617"/>
  </r>
  <r>
    <x v="22"/>
    <x v="2"/>
    <x v="0"/>
    <x v="0"/>
    <x v="3"/>
    <x v="58"/>
    <x v="653"/>
    <x v="1692"/>
    <x v="2904"/>
    <n v="0.8011262308016559"/>
  </r>
  <r>
    <x v="22"/>
    <x v="2"/>
    <x v="0"/>
    <x v="0"/>
    <x v="3"/>
    <x v="8"/>
    <x v="719"/>
    <x v="1693"/>
    <x v="2905"/>
    <n v="0.81398166796437721"/>
  </r>
  <r>
    <x v="22"/>
    <x v="2"/>
    <x v="0"/>
    <x v="0"/>
    <x v="0"/>
    <x v="56"/>
    <x v="680"/>
    <x v="1694"/>
    <x v="2906"/>
    <n v="0.79280298076503908"/>
  </r>
  <r>
    <x v="22"/>
    <x v="2"/>
    <x v="0"/>
    <x v="1"/>
    <x v="1"/>
    <x v="72"/>
    <x v="415"/>
    <x v="1695"/>
    <x v="2907"/>
    <n v="0.87248508105241518"/>
  </r>
  <r>
    <x v="22"/>
    <x v="2"/>
    <x v="0"/>
    <x v="0"/>
    <x v="0"/>
    <x v="136"/>
    <x v="368"/>
    <x v="1696"/>
    <x v="2908"/>
    <n v="0.83549596714923269"/>
  </r>
  <r>
    <x v="22"/>
    <x v="2"/>
    <x v="0"/>
    <x v="1"/>
    <x v="2"/>
    <x v="21"/>
    <x v="320"/>
    <x v="1697"/>
    <x v="2909"/>
    <n v="0.89938986910977825"/>
  </r>
  <r>
    <x v="22"/>
    <x v="2"/>
    <x v="0"/>
    <x v="1"/>
    <x v="1"/>
    <x v="131"/>
    <x v="265"/>
    <x v="1698"/>
    <x v="2910"/>
    <n v="0.91529621744671041"/>
  </r>
  <r>
    <x v="22"/>
    <x v="2"/>
    <x v="0"/>
    <x v="0"/>
    <x v="3"/>
    <x v="70"/>
    <x v="274"/>
    <x v="308"/>
    <x v="2911"/>
    <n v="0.90332486636084464"/>
  </r>
  <r>
    <x v="22"/>
    <x v="2"/>
    <x v="0"/>
    <x v="1"/>
    <x v="2"/>
    <x v="60"/>
    <x v="207"/>
    <x v="1699"/>
    <x v="2912"/>
    <n v="0.92580755621504396"/>
  </r>
  <r>
    <x v="22"/>
    <x v="2"/>
    <x v="0"/>
    <x v="0"/>
    <x v="3"/>
    <x v="8"/>
    <x v="162"/>
    <x v="1137"/>
    <x v="2913"/>
    <n v="0.9225524103001197"/>
  </r>
  <r>
    <x v="22"/>
    <x v="3"/>
    <x v="0"/>
    <x v="1"/>
    <x v="2"/>
    <x v="52"/>
    <x v="521"/>
    <x v="1700"/>
    <x v="2914"/>
    <n v="0.82910126867378109"/>
  </r>
  <r>
    <x v="22"/>
    <x v="3"/>
    <x v="0"/>
    <x v="1"/>
    <x v="2"/>
    <x v="91"/>
    <x v="874"/>
    <x v="1701"/>
    <x v="2915"/>
    <n v="0.83976701890632222"/>
  </r>
  <r>
    <x v="22"/>
    <x v="3"/>
    <x v="0"/>
    <x v="1"/>
    <x v="1"/>
    <x v="103"/>
    <x v="318"/>
    <x v="1702"/>
    <x v="2916"/>
    <n v="0.8287375386582353"/>
  </r>
  <r>
    <x v="22"/>
    <x v="3"/>
    <x v="0"/>
    <x v="1"/>
    <x v="1"/>
    <x v="24"/>
    <x v="875"/>
    <x v="1703"/>
    <x v="2917"/>
    <n v="0.8531659617236903"/>
  </r>
  <r>
    <x v="22"/>
    <x v="3"/>
    <x v="0"/>
    <x v="1"/>
    <x v="1"/>
    <x v="154"/>
    <x v="177"/>
    <x v="1704"/>
    <x v="2918"/>
    <n v="0.85915454513196077"/>
  </r>
  <r>
    <x v="22"/>
    <x v="3"/>
    <x v="0"/>
    <x v="0"/>
    <x v="0"/>
    <x v="95"/>
    <x v="551"/>
    <x v="1705"/>
    <x v="2919"/>
    <n v="0.81647523134764133"/>
  </r>
  <r>
    <x v="22"/>
    <x v="3"/>
    <x v="0"/>
    <x v="1"/>
    <x v="1"/>
    <x v="134"/>
    <x v="433"/>
    <x v="1706"/>
    <x v="2920"/>
    <n v="0.88554663571589776"/>
  </r>
  <r>
    <x v="22"/>
    <x v="3"/>
    <x v="0"/>
    <x v="0"/>
    <x v="3"/>
    <x v="33"/>
    <x v="757"/>
    <x v="1707"/>
    <x v="2921"/>
    <n v="0.86837764942532458"/>
  </r>
  <r>
    <x v="22"/>
    <x v="3"/>
    <x v="0"/>
    <x v="1"/>
    <x v="1"/>
    <x v="19"/>
    <x v="466"/>
    <x v="1708"/>
    <x v="2922"/>
    <n v="0.89323292063534832"/>
  </r>
  <r>
    <x v="22"/>
    <x v="3"/>
    <x v="0"/>
    <x v="0"/>
    <x v="3"/>
    <x v="95"/>
    <x v="451"/>
    <x v="1709"/>
    <x v="2923"/>
    <n v="0.89008943211679881"/>
  </r>
  <r>
    <x v="22"/>
    <x v="3"/>
    <x v="0"/>
    <x v="1"/>
    <x v="2"/>
    <x v="97"/>
    <x v="324"/>
    <x v="1710"/>
    <x v="2924"/>
    <n v="0.92290967333909635"/>
  </r>
  <r>
    <x v="22"/>
    <x v="3"/>
    <x v="0"/>
    <x v="1"/>
    <x v="2"/>
    <x v="14"/>
    <x v="876"/>
    <x v="1711"/>
    <x v="2925"/>
    <n v="0.98382146992057351"/>
  </r>
  <r>
    <x v="22"/>
    <x v="4"/>
    <x v="1"/>
    <x v="1"/>
    <x v="2"/>
    <x v="20"/>
    <x v="877"/>
    <x v="1712"/>
    <x v="2926"/>
    <n v="0.82744107744107742"/>
  </r>
  <r>
    <x v="22"/>
    <x v="4"/>
    <x v="1"/>
    <x v="0"/>
    <x v="3"/>
    <x v="49"/>
    <x v="6"/>
    <x v="1135"/>
    <x v="2927"/>
    <n v="0.80380702547202043"/>
  </r>
  <r>
    <x v="22"/>
    <x v="4"/>
    <x v="1"/>
    <x v="0"/>
    <x v="0"/>
    <x v="56"/>
    <x v="555"/>
    <x v="1713"/>
    <x v="2928"/>
    <n v="0.80493599121667092"/>
  </r>
  <r>
    <x v="22"/>
    <x v="4"/>
    <x v="1"/>
    <x v="0"/>
    <x v="0"/>
    <x v="115"/>
    <x v="177"/>
    <x v="1714"/>
    <x v="2929"/>
    <n v="0.83810942158899393"/>
  </r>
  <r>
    <x v="22"/>
    <x v="4"/>
    <x v="1"/>
    <x v="1"/>
    <x v="1"/>
    <x v="131"/>
    <x v="307"/>
    <x v="1715"/>
    <x v="2930"/>
    <n v="0.90398206713402529"/>
  </r>
  <r>
    <x v="22"/>
    <x v="4"/>
    <x v="1"/>
    <x v="1"/>
    <x v="2"/>
    <x v="12"/>
    <x v="132"/>
    <x v="1716"/>
    <x v="2931"/>
    <n v="0.92447842915132639"/>
  </r>
  <r>
    <x v="22"/>
    <x v="4"/>
    <x v="1"/>
    <x v="1"/>
    <x v="1"/>
    <x v="85"/>
    <x v="273"/>
    <x v="1717"/>
    <x v="2932"/>
    <n v="0.92925005053567822"/>
  </r>
  <r>
    <x v="22"/>
    <x v="4"/>
    <x v="1"/>
    <x v="0"/>
    <x v="0"/>
    <x v="0"/>
    <x v="8"/>
    <x v="1718"/>
    <x v="2933"/>
    <n v="0.97655603108570521"/>
  </r>
  <r>
    <x v="22"/>
    <x v="5"/>
    <x v="1"/>
    <x v="1"/>
    <x v="2"/>
    <x v="51"/>
    <x v="695"/>
    <x v="1719"/>
    <x v="2934"/>
    <n v="0.82765140005806848"/>
  </r>
  <r>
    <x v="22"/>
    <x v="5"/>
    <x v="1"/>
    <x v="1"/>
    <x v="2"/>
    <x v="51"/>
    <x v="711"/>
    <x v="552"/>
    <x v="2935"/>
    <n v="0.83516300547236622"/>
  </r>
  <r>
    <x v="22"/>
    <x v="5"/>
    <x v="1"/>
    <x v="1"/>
    <x v="2"/>
    <x v="16"/>
    <x v="42"/>
    <x v="1720"/>
    <x v="2936"/>
    <n v="0.84026185296250566"/>
  </r>
  <r>
    <x v="22"/>
    <x v="5"/>
    <x v="1"/>
    <x v="0"/>
    <x v="3"/>
    <x v="15"/>
    <x v="872"/>
    <x v="1721"/>
    <x v="2937"/>
    <n v="0.81069503618316763"/>
  </r>
  <r>
    <x v="22"/>
    <x v="5"/>
    <x v="1"/>
    <x v="1"/>
    <x v="2"/>
    <x v="16"/>
    <x v="763"/>
    <x v="1722"/>
    <x v="2938"/>
    <n v="0.86323501969219285"/>
  </r>
  <r>
    <x v="22"/>
    <x v="5"/>
    <x v="1"/>
    <x v="1"/>
    <x v="1"/>
    <x v="94"/>
    <x v="391"/>
    <x v="1723"/>
    <x v="2939"/>
    <n v="0.90280275699625046"/>
  </r>
  <r>
    <x v="22"/>
    <x v="5"/>
    <x v="1"/>
    <x v="1"/>
    <x v="1"/>
    <x v="70"/>
    <x v="151"/>
    <x v="1699"/>
    <x v="2940"/>
    <n v="0.92332795973734916"/>
  </r>
  <r>
    <x v="22"/>
    <x v="5"/>
    <x v="1"/>
    <x v="1"/>
    <x v="1"/>
    <x v="94"/>
    <x v="156"/>
    <x v="1724"/>
    <x v="2941"/>
    <n v="0.96063721404093727"/>
  </r>
  <r>
    <x v="22"/>
    <x v="6"/>
    <x v="1"/>
    <x v="1"/>
    <x v="1"/>
    <x v="47"/>
    <x v="703"/>
    <x v="1725"/>
    <x v="2942"/>
    <n v="0.83241331511868122"/>
  </r>
  <r>
    <x v="22"/>
    <x v="6"/>
    <x v="1"/>
    <x v="0"/>
    <x v="3"/>
    <x v="10"/>
    <x v="181"/>
    <x v="1726"/>
    <x v="2943"/>
    <n v="0.80640655073518352"/>
  </r>
  <r>
    <x v="22"/>
    <x v="6"/>
    <x v="1"/>
    <x v="1"/>
    <x v="2"/>
    <x v="3"/>
    <x v="682"/>
    <x v="1705"/>
    <x v="2944"/>
    <n v="0.85486376985670642"/>
  </r>
  <r>
    <x v="22"/>
    <x v="6"/>
    <x v="1"/>
    <x v="1"/>
    <x v="1"/>
    <x v="47"/>
    <x v="571"/>
    <x v="1727"/>
    <x v="2945"/>
    <n v="0.84179535820848872"/>
  </r>
  <r>
    <x v="22"/>
    <x v="6"/>
    <x v="1"/>
    <x v="0"/>
    <x v="3"/>
    <x v="8"/>
    <x v="656"/>
    <x v="1728"/>
    <x v="2946"/>
    <n v="0.82383835528623739"/>
  </r>
  <r>
    <x v="22"/>
    <x v="6"/>
    <x v="1"/>
    <x v="0"/>
    <x v="3"/>
    <x v="129"/>
    <x v="585"/>
    <x v="1729"/>
    <x v="2947"/>
    <n v="0.83931069830583604"/>
  </r>
  <r>
    <x v="22"/>
    <x v="6"/>
    <x v="1"/>
    <x v="0"/>
    <x v="0"/>
    <x v="132"/>
    <x v="878"/>
    <x v="1730"/>
    <x v="2948"/>
    <n v="0.81415707569185936"/>
  </r>
  <r>
    <x v="22"/>
    <x v="6"/>
    <x v="1"/>
    <x v="1"/>
    <x v="2"/>
    <x v="3"/>
    <x v="343"/>
    <x v="1731"/>
    <x v="2949"/>
    <n v="0.88534867491217883"/>
  </r>
  <r>
    <x v="22"/>
    <x v="6"/>
    <x v="1"/>
    <x v="0"/>
    <x v="3"/>
    <x v="10"/>
    <x v="464"/>
    <x v="1732"/>
    <x v="2950"/>
    <n v="0.85131344724737357"/>
  </r>
  <r>
    <x v="22"/>
    <x v="6"/>
    <x v="1"/>
    <x v="1"/>
    <x v="2"/>
    <x v="62"/>
    <x v="282"/>
    <x v="1733"/>
    <x v="2951"/>
    <n v="0.90075770188788884"/>
  </r>
  <r>
    <x v="22"/>
    <x v="6"/>
    <x v="1"/>
    <x v="0"/>
    <x v="0"/>
    <x v="81"/>
    <x v="235"/>
    <x v="1734"/>
    <x v="2952"/>
    <n v="0.92328987854945022"/>
  </r>
  <r>
    <x v="22"/>
    <x v="6"/>
    <x v="1"/>
    <x v="0"/>
    <x v="3"/>
    <x v="8"/>
    <x v="169"/>
    <x v="1735"/>
    <x v="2953"/>
    <n v="0.94221285080328554"/>
  </r>
  <r>
    <x v="22"/>
    <x v="11"/>
    <x v="1"/>
    <x v="0"/>
    <x v="3"/>
    <x v="15"/>
    <x v="698"/>
    <x v="1736"/>
    <x v="2954"/>
    <n v="0.79305031235579082"/>
  </r>
  <r>
    <x v="22"/>
    <x v="11"/>
    <x v="1"/>
    <x v="1"/>
    <x v="1"/>
    <x v="89"/>
    <x v="154"/>
    <x v="1737"/>
    <x v="2955"/>
    <n v="0.82635510697879033"/>
  </r>
  <r>
    <x v="22"/>
    <x v="11"/>
    <x v="1"/>
    <x v="1"/>
    <x v="1"/>
    <x v="17"/>
    <x v="699"/>
    <x v="1738"/>
    <x v="2956"/>
    <n v="0.82778968922893048"/>
  </r>
  <r>
    <x v="22"/>
    <x v="11"/>
    <x v="1"/>
    <x v="1"/>
    <x v="1"/>
    <x v="134"/>
    <x v="220"/>
    <x v="1739"/>
    <x v="2957"/>
    <n v="0.9174498106313943"/>
  </r>
  <r>
    <x v="22"/>
    <x v="4"/>
    <x v="2"/>
    <x v="1"/>
    <x v="2"/>
    <x v="29"/>
    <x v="311"/>
    <x v="294"/>
    <x v="2958"/>
    <n v="0.88794262662483192"/>
  </r>
  <r>
    <x v="22"/>
    <x v="7"/>
    <x v="2"/>
    <x v="1"/>
    <x v="2"/>
    <x v="109"/>
    <x v="430"/>
    <x v="1740"/>
    <x v="2959"/>
    <n v="0.84873124942417177"/>
  </r>
  <r>
    <x v="22"/>
    <x v="7"/>
    <x v="2"/>
    <x v="0"/>
    <x v="3"/>
    <x v="70"/>
    <x v="878"/>
    <x v="1727"/>
    <x v="2960"/>
    <n v="0.82876489524211028"/>
  </r>
  <r>
    <x v="22"/>
    <x v="7"/>
    <x v="2"/>
    <x v="0"/>
    <x v="3"/>
    <x v="68"/>
    <x v="550"/>
    <x v="1741"/>
    <x v="2961"/>
    <n v="0.8301739208038259"/>
  </r>
  <r>
    <x v="22"/>
    <x v="7"/>
    <x v="2"/>
    <x v="0"/>
    <x v="3"/>
    <x v="70"/>
    <x v="805"/>
    <x v="1742"/>
    <x v="2962"/>
    <n v="0.84343667836164427"/>
  </r>
  <r>
    <x v="22"/>
    <x v="7"/>
    <x v="2"/>
    <x v="1"/>
    <x v="1"/>
    <x v="7"/>
    <x v="466"/>
    <x v="1743"/>
    <x v="2963"/>
    <n v="0.89302186323618959"/>
  </r>
  <r>
    <x v="22"/>
    <x v="7"/>
    <x v="2"/>
    <x v="0"/>
    <x v="0"/>
    <x v="30"/>
    <x v="279"/>
    <x v="1744"/>
    <x v="2964"/>
    <n v="0.87769071223056039"/>
  </r>
  <r>
    <x v="22"/>
    <x v="7"/>
    <x v="2"/>
    <x v="1"/>
    <x v="2"/>
    <x v="31"/>
    <x v="74"/>
    <x v="1745"/>
    <x v="2965"/>
    <n v="0.98148036919134285"/>
  </r>
  <r>
    <x v="22"/>
    <x v="8"/>
    <x v="2"/>
    <x v="1"/>
    <x v="2"/>
    <x v="159"/>
    <x v="81"/>
    <x v="1291"/>
    <x v="2966"/>
    <n v="0.83651379767173095"/>
  </r>
  <r>
    <x v="22"/>
    <x v="8"/>
    <x v="2"/>
    <x v="1"/>
    <x v="1"/>
    <x v="107"/>
    <x v="879"/>
    <x v="1746"/>
    <x v="2967"/>
    <n v="0.83068118430935056"/>
  </r>
  <r>
    <x v="22"/>
    <x v="8"/>
    <x v="2"/>
    <x v="1"/>
    <x v="1"/>
    <x v="151"/>
    <x v="631"/>
    <x v="1747"/>
    <x v="2968"/>
    <n v="0.83176923793016322"/>
  </r>
  <r>
    <x v="22"/>
    <x v="8"/>
    <x v="2"/>
    <x v="0"/>
    <x v="0"/>
    <x v="130"/>
    <x v="112"/>
    <x v="1748"/>
    <x v="2969"/>
    <n v="0.77157215464565132"/>
  </r>
  <r>
    <x v="22"/>
    <x v="8"/>
    <x v="2"/>
    <x v="1"/>
    <x v="1"/>
    <x v="45"/>
    <x v="590"/>
    <x v="1749"/>
    <x v="2970"/>
    <n v="0.83854186194743352"/>
  </r>
  <r>
    <x v="22"/>
    <x v="8"/>
    <x v="2"/>
    <x v="1"/>
    <x v="1"/>
    <x v="156"/>
    <x v="865"/>
    <x v="1750"/>
    <x v="2971"/>
    <n v="0.84836039679029507"/>
  </r>
  <r>
    <x v="22"/>
    <x v="8"/>
    <x v="2"/>
    <x v="1"/>
    <x v="1"/>
    <x v="156"/>
    <x v="441"/>
    <x v="1751"/>
    <x v="2972"/>
    <n v="0.85683280865557143"/>
  </r>
  <r>
    <x v="22"/>
    <x v="8"/>
    <x v="2"/>
    <x v="1"/>
    <x v="1"/>
    <x v="151"/>
    <x v="463"/>
    <x v="1752"/>
    <x v="2973"/>
    <n v="0.8708486540837479"/>
  </r>
  <r>
    <x v="22"/>
    <x v="8"/>
    <x v="2"/>
    <x v="0"/>
    <x v="3"/>
    <x v="149"/>
    <x v="346"/>
    <x v="1753"/>
    <x v="2974"/>
    <n v="0.88042867519083445"/>
  </r>
  <r>
    <x v="22"/>
    <x v="8"/>
    <x v="2"/>
    <x v="0"/>
    <x v="0"/>
    <x v="15"/>
    <x v="508"/>
    <x v="1754"/>
    <x v="2975"/>
    <n v="0.86474142776840923"/>
  </r>
  <r>
    <x v="22"/>
    <x v="8"/>
    <x v="2"/>
    <x v="0"/>
    <x v="0"/>
    <x v="33"/>
    <x v="880"/>
    <x v="1681"/>
    <x v="2976"/>
    <n v="0.92786027491319334"/>
  </r>
  <r>
    <x v="22"/>
    <x v="9"/>
    <x v="2"/>
    <x v="1"/>
    <x v="1"/>
    <x v="34"/>
    <x v="262"/>
    <x v="1755"/>
    <x v="2977"/>
    <n v="0.88850082804532116"/>
  </r>
  <r>
    <x v="22"/>
    <x v="9"/>
    <x v="2"/>
    <x v="0"/>
    <x v="3"/>
    <x v="108"/>
    <x v="186"/>
    <x v="1756"/>
    <x v="2978"/>
    <n v="0.95640701012377627"/>
  </r>
  <r>
    <x v="22"/>
    <x v="9"/>
    <x v="2"/>
    <x v="0"/>
    <x v="0"/>
    <x v="30"/>
    <x v="117"/>
    <x v="1757"/>
    <x v="2979"/>
    <n v="0.95527938615073205"/>
  </r>
  <r>
    <x v="22"/>
    <x v="9"/>
    <x v="2"/>
    <x v="1"/>
    <x v="1"/>
    <x v="43"/>
    <x v="1"/>
    <x v="1758"/>
    <x v="2980"/>
    <n v="0.96889356814701377"/>
  </r>
  <r>
    <x v="22"/>
    <x v="10"/>
    <x v="2"/>
    <x v="1"/>
    <x v="2"/>
    <x v="36"/>
    <x v="42"/>
    <x v="1759"/>
    <x v="2981"/>
    <n v="0.84033298614584617"/>
  </r>
  <r>
    <x v="22"/>
    <x v="10"/>
    <x v="2"/>
    <x v="0"/>
    <x v="3"/>
    <x v="0"/>
    <x v="624"/>
    <x v="1760"/>
    <x v="2982"/>
    <n v="0.82183349530288308"/>
  </r>
  <r>
    <x v="22"/>
    <x v="10"/>
    <x v="2"/>
    <x v="0"/>
    <x v="3"/>
    <x v="73"/>
    <x v="830"/>
    <x v="1761"/>
    <x v="2983"/>
    <n v="0.85938127762153471"/>
  </r>
  <r>
    <x v="22"/>
    <x v="10"/>
    <x v="2"/>
    <x v="0"/>
    <x v="3"/>
    <x v="49"/>
    <x v="159"/>
    <x v="1762"/>
    <x v="2984"/>
    <n v="0.93033859663936502"/>
  </r>
  <r>
    <x v="22"/>
    <x v="10"/>
    <x v="2"/>
    <x v="1"/>
    <x v="2"/>
    <x v="112"/>
    <x v="136"/>
    <x v="1763"/>
    <x v="2985"/>
    <n v="0.94813633713952616"/>
  </r>
  <r>
    <x v="22"/>
    <x v="7"/>
    <x v="3"/>
    <x v="0"/>
    <x v="3"/>
    <x v="140"/>
    <x v="409"/>
    <x v="1764"/>
    <x v="2986"/>
    <n v="0.85065772580640397"/>
  </r>
  <r>
    <x v="22"/>
    <x v="7"/>
    <x v="3"/>
    <x v="0"/>
    <x v="3"/>
    <x v="119"/>
    <x v="428"/>
    <x v="1765"/>
    <x v="2987"/>
    <n v="0.85347699978426061"/>
  </r>
  <r>
    <x v="22"/>
    <x v="7"/>
    <x v="3"/>
    <x v="1"/>
    <x v="2"/>
    <x v="60"/>
    <x v="135"/>
    <x v="1189"/>
    <x v="2988"/>
    <n v="0.95019704646832104"/>
  </r>
  <r>
    <x v="22"/>
    <x v="7"/>
    <x v="3"/>
    <x v="0"/>
    <x v="0"/>
    <x v="115"/>
    <x v="127"/>
    <x v="1766"/>
    <x v="2989"/>
    <n v="0.9358948675828358"/>
  </r>
  <r>
    <x v="22"/>
    <x v="8"/>
    <x v="3"/>
    <x v="1"/>
    <x v="2"/>
    <x v="0"/>
    <x v="881"/>
    <x v="1767"/>
    <x v="2990"/>
    <n v="0.83697356440394288"/>
  </r>
  <r>
    <x v="22"/>
    <x v="8"/>
    <x v="3"/>
    <x v="1"/>
    <x v="1"/>
    <x v="5"/>
    <x v="33"/>
    <x v="1768"/>
    <x v="2991"/>
    <n v="0.83978151594611739"/>
  </r>
  <r>
    <x v="22"/>
    <x v="8"/>
    <x v="3"/>
    <x v="1"/>
    <x v="1"/>
    <x v="24"/>
    <x v="882"/>
    <x v="1769"/>
    <x v="2992"/>
    <n v="0.85576564182956349"/>
  </r>
  <r>
    <x v="22"/>
    <x v="8"/>
    <x v="3"/>
    <x v="0"/>
    <x v="3"/>
    <x v="45"/>
    <x v="883"/>
    <x v="1770"/>
    <x v="2993"/>
    <n v="0.84298526041814015"/>
  </r>
  <r>
    <x v="22"/>
    <x v="9"/>
    <x v="3"/>
    <x v="1"/>
    <x v="1"/>
    <x v="24"/>
    <x v="193"/>
    <x v="1771"/>
    <x v="2994"/>
    <n v="0.81766395114799484"/>
  </r>
  <r>
    <x v="22"/>
    <x v="9"/>
    <x v="3"/>
    <x v="1"/>
    <x v="1"/>
    <x v="24"/>
    <x v="182"/>
    <x v="1772"/>
    <x v="2995"/>
    <n v="0.81946949054250506"/>
  </r>
  <r>
    <x v="22"/>
    <x v="9"/>
    <x v="3"/>
    <x v="1"/>
    <x v="2"/>
    <x v="26"/>
    <x v="878"/>
    <x v="1773"/>
    <x v="2996"/>
    <n v="0.85391487836384661"/>
  </r>
  <r>
    <x v="22"/>
    <x v="9"/>
    <x v="3"/>
    <x v="0"/>
    <x v="0"/>
    <x v="48"/>
    <x v="309"/>
    <x v="1774"/>
    <x v="2997"/>
    <n v="0.78190567480950024"/>
  </r>
  <r>
    <x v="22"/>
    <x v="9"/>
    <x v="3"/>
    <x v="0"/>
    <x v="3"/>
    <x v="50"/>
    <x v="395"/>
    <x v="1775"/>
    <x v="2998"/>
    <n v="0.82195002132111095"/>
  </r>
  <r>
    <x v="22"/>
    <x v="9"/>
    <x v="3"/>
    <x v="1"/>
    <x v="2"/>
    <x v="111"/>
    <x v="882"/>
    <x v="1776"/>
    <x v="2999"/>
    <n v="0.86574318050641175"/>
  </r>
  <r>
    <x v="22"/>
    <x v="9"/>
    <x v="3"/>
    <x v="1"/>
    <x v="2"/>
    <x v="111"/>
    <x v="884"/>
    <x v="1744"/>
    <x v="3000"/>
    <n v="0.89543076540270183"/>
  </r>
  <r>
    <x v="22"/>
    <x v="9"/>
    <x v="3"/>
    <x v="1"/>
    <x v="1"/>
    <x v="89"/>
    <x v="278"/>
    <x v="1777"/>
    <x v="3001"/>
    <n v="0.89218256638975668"/>
  </r>
  <r>
    <x v="22"/>
    <x v="9"/>
    <x v="3"/>
    <x v="0"/>
    <x v="3"/>
    <x v="95"/>
    <x v="291"/>
    <x v="1778"/>
    <x v="3002"/>
    <n v="0.89105500463825227"/>
  </r>
  <r>
    <x v="22"/>
    <x v="10"/>
    <x v="3"/>
    <x v="1"/>
    <x v="2"/>
    <x v="27"/>
    <x v="41"/>
    <x v="1779"/>
    <x v="3003"/>
    <n v="0.84334849184925786"/>
  </r>
  <r>
    <x v="22"/>
    <x v="10"/>
    <x v="3"/>
    <x v="1"/>
    <x v="1"/>
    <x v="100"/>
    <x v="694"/>
    <x v="1780"/>
    <x v="3004"/>
    <n v="0.82702569296103079"/>
  </r>
  <r>
    <x v="22"/>
    <x v="10"/>
    <x v="3"/>
    <x v="1"/>
    <x v="1"/>
    <x v="139"/>
    <x v="882"/>
    <x v="1781"/>
    <x v="3005"/>
    <n v="0.85616396238874759"/>
  </r>
  <r>
    <x v="22"/>
    <x v="10"/>
    <x v="3"/>
    <x v="0"/>
    <x v="3"/>
    <x v="10"/>
    <x v="752"/>
    <x v="1621"/>
    <x v="3006"/>
    <n v="0.84650584403031803"/>
  </r>
  <r>
    <x v="22"/>
    <x v="10"/>
    <x v="3"/>
    <x v="0"/>
    <x v="3"/>
    <x v="57"/>
    <x v="458"/>
    <x v="1782"/>
    <x v="3007"/>
    <n v="0.85263892659091789"/>
  </r>
  <r>
    <x v="22"/>
    <x v="10"/>
    <x v="3"/>
    <x v="1"/>
    <x v="1"/>
    <x v="85"/>
    <x v="293"/>
    <x v="1709"/>
    <x v="3008"/>
    <n v="0.89537110879359816"/>
  </r>
  <r>
    <x v="22"/>
    <x v="10"/>
    <x v="3"/>
    <x v="1"/>
    <x v="1"/>
    <x v="13"/>
    <x v="460"/>
    <x v="1783"/>
    <x v="3009"/>
    <n v="0.89935083026858353"/>
  </r>
  <r>
    <x v="22"/>
    <x v="10"/>
    <x v="3"/>
    <x v="0"/>
    <x v="0"/>
    <x v="0"/>
    <x v="35"/>
    <x v="1784"/>
    <x v="3010"/>
    <n v="0.86804384785562361"/>
  </r>
  <r>
    <x v="22"/>
    <x v="4"/>
    <x v="4"/>
    <x v="1"/>
    <x v="2"/>
    <x v="74"/>
    <x v="716"/>
    <x v="1785"/>
    <x v="3011"/>
    <n v="0.82993020015773589"/>
  </r>
  <r>
    <x v="22"/>
    <x v="4"/>
    <x v="4"/>
    <x v="1"/>
    <x v="2"/>
    <x v="153"/>
    <x v="635"/>
    <x v="1786"/>
    <x v="3012"/>
    <n v="0.85602542784137037"/>
  </r>
  <r>
    <x v="22"/>
    <x v="4"/>
    <x v="4"/>
    <x v="1"/>
    <x v="1"/>
    <x v="64"/>
    <x v="672"/>
    <x v="1481"/>
    <x v="3013"/>
    <n v="0.83722607258047688"/>
  </r>
  <r>
    <x v="22"/>
    <x v="4"/>
    <x v="4"/>
    <x v="0"/>
    <x v="3"/>
    <x v="105"/>
    <x v="885"/>
    <x v="1787"/>
    <x v="3014"/>
    <n v="0.81976532609443997"/>
  </r>
  <r>
    <x v="22"/>
    <x v="4"/>
    <x v="4"/>
    <x v="1"/>
    <x v="2"/>
    <x v="74"/>
    <x v="605"/>
    <x v="440"/>
    <x v="3015"/>
    <n v="0.87318115071419034"/>
  </r>
  <r>
    <x v="22"/>
    <x v="4"/>
    <x v="4"/>
    <x v="1"/>
    <x v="2"/>
    <x v="153"/>
    <x v="886"/>
    <x v="1788"/>
    <x v="3016"/>
    <n v="0.88910886315491311"/>
  </r>
  <r>
    <x v="22"/>
    <x v="4"/>
    <x v="4"/>
    <x v="1"/>
    <x v="1"/>
    <x v="63"/>
    <x v="887"/>
    <x v="1789"/>
    <x v="3017"/>
    <n v="0.90687326066790352"/>
  </r>
  <r>
    <x v="22"/>
    <x v="4"/>
    <x v="4"/>
    <x v="0"/>
    <x v="3"/>
    <x v="104"/>
    <x v="204"/>
    <x v="1790"/>
    <x v="3018"/>
    <n v="0.90771701945278893"/>
  </r>
  <r>
    <x v="22"/>
    <x v="4"/>
    <x v="4"/>
    <x v="0"/>
    <x v="0"/>
    <x v="141"/>
    <x v="335"/>
    <x v="1791"/>
    <x v="3019"/>
    <n v="0.90070820174179345"/>
  </r>
  <r>
    <x v="22"/>
    <x v="4"/>
    <x v="4"/>
    <x v="0"/>
    <x v="0"/>
    <x v="120"/>
    <x v="115"/>
    <x v="1792"/>
    <x v="3020"/>
    <n v="0.94551431737223335"/>
  </r>
  <r>
    <x v="22"/>
    <x v="4"/>
    <x v="4"/>
    <x v="1"/>
    <x v="1"/>
    <x v="63"/>
    <x v="888"/>
    <x v="1793"/>
    <x v="3021"/>
    <n v="0.97279162759511995"/>
  </r>
  <r>
    <x v="22"/>
    <x v="4"/>
    <x v="4"/>
    <x v="1"/>
    <x v="1"/>
    <x v="64"/>
    <x v="2"/>
    <x v="1711"/>
    <x v="3022"/>
    <n v="0.98379279083077142"/>
  </r>
  <r>
    <x v="22"/>
    <x v="5"/>
    <x v="4"/>
    <x v="1"/>
    <x v="2"/>
    <x v="106"/>
    <x v="309"/>
    <x v="996"/>
    <x v="3023"/>
    <n v="0.83491044583402507"/>
  </r>
  <r>
    <x v="22"/>
    <x v="5"/>
    <x v="4"/>
    <x v="1"/>
    <x v="1"/>
    <x v="76"/>
    <x v="580"/>
    <x v="1794"/>
    <x v="3024"/>
    <n v="0.84420890703729923"/>
  </r>
  <r>
    <x v="22"/>
    <x v="5"/>
    <x v="4"/>
    <x v="1"/>
    <x v="1"/>
    <x v="0"/>
    <x v="889"/>
    <x v="1795"/>
    <x v="3025"/>
    <n v="0.88194481709338035"/>
  </r>
  <r>
    <x v="22"/>
    <x v="5"/>
    <x v="4"/>
    <x v="0"/>
    <x v="3"/>
    <x v="67"/>
    <x v="456"/>
    <x v="375"/>
    <x v="3026"/>
    <n v="0.86396494724687201"/>
  </r>
  <r>
    <x v="22"/>
    <x v="5"/>
    <x v="4"/>
    <x v="1"/>
    <x v="1"/>
    <x v="7"/>
    <x v="70"/>
    <x v="1796"/>
    <x v="3027"/>
    <n v="0.8879019027263042"/>
  </r>
  <r>
    <x v="22"/>
    <x v="5"/>
    <x v="4"/>
    <x v="0"/>
    <x v="0"/>
    <x v="143"/>
    <x v="420"/>
    <x v="1797"/>
    <x v="3028"/>
    <n v="0.88971633658420368"/>
  </r>
  <r>
    <x v="22"/>
    <x v="6"/>
    <x v="4"/>
    <x v="1"/>
    <x v="2"/>
    <x v="42"/>
    <x v="696"/>
    <x v="1798"/>
    <x v="3029"/>
    <n v="0.83567262562762634"/>
  </r>
  <r>
    <x v="22"/>
    <x v="6"/>
    <x v="4"/>
    <x v="0"/>
    <x v="3"/>
    <x v="149"/>
    <x v="690"/>
    <x v="1799"/>
    <x v="3030"/>
    <n v="0.80236421265261693"/>
  </r>
  <r>
    <x v="22"/>
    <x v="6"/>
    <x v="4"/>
    <x v="0"/>
    <x v="0"/>
    <x v="126"/>
    <x v="612"/>
    <x v="1800"/>
    <x v="3031"/>
    <n v="0.77811439909538949"/>
  </r>
  <r>
    <x v="22"/>
    <x v="6"/>
    <x v="4"/>
    <x v="1"/>
    <x v="1"/>
    <x v="83"/>
    <x v="264"/>
    <x v="1801"/>
    <x v="3032"/>
    <n v="0.8919739667293195"/>
  </r>
  <r>
    <x v="22"/>
    <x v="6"/>
    <x v="4"/>
    <x v="0"/>
    <x v="3"/>
    <x v="127"/>
    <x v="304"/>
    <x v="313"/>
    <x v="3033"/>
    <n v="0.89677229073346976"/>
  </r>
  <r>
    <x v="22"/>
    <x v="6"/>
    <x v="4"/>
    <x v="1"/>
    <x v="1"/>
    <x v="40"/>
    <x v="890"/>
    <x v="1802"/>
    <x v="3034"/>
    <n v="0.95289790059214063"/>
  </r>
  <r>
    <x v="22"/>
    <x v="1"/>
    <x v="4"/>
    <x v="1"/>
    <x v="2"/>
    <x v="70"/>
    <x v="286"/>
    <x v="1803"/>
    <x v="3035"/>
    <n v="0.87985300986499648"/>
  </r>
  <r>
    <x v="22"/>
    <x v="11"/>
    <x v="4"/>
    <x v="1"/>
    <x v="1"/>
    <x v="45"/>
    <x v="694"/>
    <x v="1804"/>
    <x v="3036"/>
    <n v="0.82711007679974791"/>
  </r>
  <r>
    <x v="22"/>
    <x v="11"/>
    <x v="4"/>
    <x v="1"/>
    <x v="2"/>
    <x v="42"/>
    <x v="608"/>
    <x v="1805"/>
    <x v="3037"/>
    <n v="0.85701320074557408"/>
  </r>
  <r>
    <x v="22"/>
    <x v="11"/>
    <x v="4"/>
    <x v="0"/>
    <x v="3"/>
    <x v="78"/>
    <x v="891"/>
    <x v="593"/>
    <x v="3038"/>
    <n v="0.824437846437583"/>
  </r>
  <r>
    <x v="22"/>
    <x v="11"/>
    <x v="4"/>
    <x v="0"/>
    <x v="3"/>
    <x v="127"/>
    <x v="382"/>
    <x v="1806"/>
    <x v="3039"/>
    <n v="0.83774167156278656"/>
  </r>
  <r>
    <x v="22"/>
    <x v="11"/>
    <x v="4"/>
    <x v="0"/>
    <x v="3"/>
    <x v="144"/>
    <x v="508"/>
    <x v="1807"/>
    <x v="3040"/>
    <n v="0.87299109283888054"/>
  </r>
  <r>
    <x v="22"/>
    <x v="11"/>
    <x v="4"/>
    <x v="0"/>
    <x v="0"/>
    <x v="130"/>
    <x v="892"/>
    <x v="250"/>
    <x v="3041"/>
    <n v="0.86016159105034184"/>
  </r>
  <r>
    <x v="22"/>
    <x v="11"/>
    <x v="4"/>
    <x v="0"/>
    <x v="0"/>
    <x v="126"/>
    <x v="893"/>
    <x v="1808"/>
    <x v="3042"/>
    <n v="0.8631203667815478"/>
  </r>
  <r>
    <x v="22"/>
    <x v="11"/>
    <x v="4"/>
    <x v="0"/>
    <x v="3"/>
    <x v="144"/>
    <x v="306"/>
    <x v="432"/>
    <x v="3043"/>
    <n v="0.89550487643909948"/>
  </r>
  <r>
    <x v="22"/>
    <x v="11"/>
    <x v="4"/>
    <x v="0"/>
    <x v="0"/>
    <x v="126"/>
    <x v="398"/>
    <x v="1809"/>
    <x v="3044"/>
    <n v="0.88640939724799228"/>
  </r>
  <r>
    <x v="22"/>
    <x v="11"/>
    <x v="4"/>
    <x v="1"/>
    <x v="1"/>
    <x v="113"/>
    <x v="894"/>
    <x v="1810"/>
    <x v="3045"/>
    <n v="0.92536335737850706"/>
  </r>
  <r>
    <x v="22"/>
    <x v="11"/>
    <x v="4"/>
    <x v="1"/>
    <x v="1"/>
    <x v="123"/>
    <x v="300"/>
    <x v="1660"/>
    <x v="3046"/>
    <n v="0.94812206263161825"/>
  </r>
  <r>
    <x v="22"/>
    <x v="7"/>
    <x v="5"/>
    <x v="1"/>
    <x v="2"/>
    <x v="157"/>
    <x v="717"/>
    <x v="1811"/>
    <x v="3047"/>
    <n v="0.83920805122095332"/>
  </r>
  <r>
    <x v="22"/>
    <x v="0"/>
    <x v="5"/>
    <x v="1"/>
    <x v="2"/>
    <x v="49"/>
    <x v="716"/>
    <x v="1812"/>
    <x v="3048"/>
    <n v="0.83004202850144737"/>
  </r>
  <r>
    <x v="22"/>
    <x v="0"/>
    <x v="5"/>
    <x v="1"/>
    <x v="1"/>
    <x v="44"/>
    <x v="702"/>
    <x v="996"/>
    <x v="3049"/>
    <n v="0.82050819244730566"/>
  </r>
  <r>
    <x v="22"/>
    <x v="0"/>
    <x v="5"/>
    <x v="1"/>
    <x v="2"/>
    <x v="157"/>
    <x v="261"/>
    <x v="1813"/>
    <x v="3050"/>
    <n v="0.85002192154258205"/>
  </r>
  <r>
    <x v="22"/>
    <x v="0"/>
    <x v="5"/>
    <x v="1"/>
    <x v="1"/>
    <x v="7"/>
    <x v="448"/>
    <x v="1814"/>
    <x v="3051"/>
    <n v="0.83535204062990975"/>
  </r>
  <r>
    <x v="22"/>
    <x v="0"/>
    <x v="5"/>
    <x v="0"/>
    <x v="0"/>
    <x v="7"/>
    <x v="895"/>
    <x v="1815"/>
    <x v="3052"/>
    <n v="0.78448540367258468"/>
  </r>
  <r>
    <x v="22"/>
    <x v="0"/>
    <x v="5"/>
    <x v="0"/>
    <x v="3"/>
    <x v="68"/>
    <x v="896"/>
    <x v="1816"/>
    <x v="3053"/>
    <n v="0.84823946123552307"/>
  </r>
  <r>
    <x v="22"/>
    <x v="0"/>
    <x v="5"/>
    <x v="0"/>
    <x v="0"/>
    <x v="7"/>
    <x v="201"/>
    <x v="428"/>
    <x v="3054"/>
    <n v="0.8235718677323639"/>
  </r>
  <r>
    <x v="22"/>
    <x v="0"/>
    <x v="5"/>
    <x v="1"/>
    <x v="2"/>
    <x v="157"/>
    <x v="897"/>
    <x v="1817"/>
    <x v="3055"/>
    <n v="0.9019501393426711"/>
  </r>
  <r>
    <x v="22"/>
    <x v="0"/>
    <x v="5"/>
    <x v="0"/>
    <x v="0"/>
    <x v="7"/>
    <x v="713"/>
    <x v="306"/>
    <x v="3056"/>
    <n v="0.84854784106432257"/>
  </r>
  <r>
    <x v="22"/>
    <x v="0"/>
    <x v="5"/>
    <x v="0"/>
    <x v="0"/>
    <x v="141"/>
    <x v="898"/>
    <x v="1818"/>
    <x v="3057"/>
    <n v="0.87540375031057716"/>
  </r>
  <r>
    <x v="22"/>
    <x v="0"/>
    <x v="5"/>
    <x v="1"/>
    <x v="1"/>
    <x v="1"/>
    <x v="151"/>
    <x v="1819"/>
    <x v="3058"/>
    <n v="0.92361633350526218"/>
  </r>
  <r>
    <x v="22"/>
    <x v="0"/>
    <x v="5"/>
    <x v="1"/>
    <x v="1"/>
    <x v="75"/>
    <x v="31"/>
    <x v="1820"/>
    <x v="3059"/>
    <n v="0.96552570932033699"/>
  </r>
  <r>
    <x v="22"/>
    <x v="0"/>
    <x v="5"/>
    <x v="1"/>
    <x v="1"/>
    <x v="32"/>
    <x v="62"/>
    <x v="1821"/>
    <x v="3060"/>
    <n v="0.96974964227751581"/>
  </r>
  <r>
    <x v="22"/>
    <x v="1"/>
    <x v="5"/>
    <x v="1"/>
    <x v="2"/>
    <x v="112"/>
    <x v="728"/>
    <x v="1700"/>
    <x v="2914"/>
    <n v="0.82910126867378109"/>
  </r>
  <r>
    <x v="22"/>
    <x v="1"/>
    <x v="5"/>
    <x v="1"/>
    <x v="2"/>
    <x v="122"/>
    <x v="42"/>
    <x v="1780"/>
    <x v="3061"/>
    <n v="0.84040423076017057"/>
  </r>
  <r>
    <x v="22"/>
    <x v="1"/>
    <x v="5"/>
    <x v="1"/>
    <x v="1"/>
    <x v="86"/>
    <x v="847"/>
    <x v="1822"/>
    <x v="3062"/>
    <n v="0.82095960816536973"/>
  </r>
  <r>
    <x v="22"/>
    <x v="1"/>
    <x v="5"/>
    <x v="1"/>
    <x v="2"/>
    <x v="95"/>
    <x v="535"/>
    <x v="936"/>
    <x v="3063"/>
    <n v="0.84396034757067684"/>
  </r>
  <r>
    <x v="22"/>
    <x v="1"/>
    <x v="5"/>
    <x v="0"/>
    <x v="3"/>
    <x v="127"/>
    <x v="316"/>
    <x v="1823"/>
    <x v="3064"/>
    <n v="0.8059352042940473"/>
  </r>
  <r>
    <x v="22"/>
    <x v="1"/>
    <x v="5"/>
    <x v="1"/>
    <x v="2"/>
    <x v="122"/>
    <x v="525"/>
    <x v="1741"/>
    <x v="3065"/>
    <n v="0.85400899864162938"/>
  </r>
  <r>
    <x v="22"/>
    <x v="1"/>
    <x v="5"/>
    <x v="1"/>
    <x v="2"/>
    <x v="114"/>
    <x v="795"/>
    <x v="1824"/>
    <x v="3066"/>
    <n v="0.85935602610807527"/>
  </r>
  <r>
    <x v="22"/>
    <x v="1"/>
    <x v="5"/>
    <x v="0"/>
    <x v="3"/>
    <x v="124"/>
    <x v="745"/>
    <x v="1750"/>
    <x v="3067"/>
    <n v="0.8364788444505008"/>
  </r>
  <r>
    <x v="22"/>
    <x v="1"/>
    <x v="5"/>
    <x v="1"/>
    <x v="1"/>
    <x v="86"/>
    <x v="285"/>
    <x v="1825"/>
    <x v="3068"/>
    <n v="0.89845147158720695"/>
  </r>
  <r>
    <x v="22"/>
    <x v="1"/>
    <x v="5"/>
    <x v="0"/>
    <x v="3"/>
    <x v="73"/>
    <x v="398"/>
    <x v="1826"/>
    <x v="3069"/>
    <n v="0.89301127914989298"/>
  </r>
  <r>
    <x v="22"/>
    <x v="1"/>
    <x v="5"/>
    <x v="0"/>
    <x v="3"/>
    <x v="95"/>
    <x v="336"/>
    <x v="1827"/>
    <x v="3070"/>
    <n v="0.90632714094310141"/>
  </r>
  <r>
    <x v="22"/>
    <x v="1"/>
    <x v="5"/>
    <x v="0"/>
    <x v="3"/>
    <x v="95"/>
    <x v="157"/>
    <x v="1828"/>
    <x v="3071"/>
    <n v="0.96132859844465512"/>
  </r>
  <r>
    <x v="22"/>
    <x v="1"/>
    <x v="5"/>
    <x v="1"/>
    <x v="2"/>
    <x v="40"/>
    <x v="231"/>
    <x v="1829"/>
    <x v="3072"/>
    <n v="0.96960500757500201"/>
  </r>
  <r>
    <x v="22"/>
    <x v="2"/>
    <x v="5"/>
    <x v="1"/>
    <x v="1"/>
    <x v="93"/>
    <x v="373"/>
    <x v="334"/>
    <x v="3073"/>
    <n v="0.87813531607688278"/>
  </r>
  <r>
    <x v="22"/>
    <x v="2"/>
    <x v="5"/>
    <x v="1"/>
    <x v="1"/>
    <x v="123"/>
    <x v="348"/>
    <x v="1796"/>
    <x v="3027"/>
    <n v="0.8879019027263042"/>
  </r>
  <r>
    <x v="22"/>
    <x v="2"/>
    <x v="5"/>
    <x v="0"/>
    <x v="3"/>
    <x v="82"/>
    <x v="180"/>
    <x v="1830"/>
    <x v="3074"/>
    <n v="0.97393938201915697"/>
  </r>
  <r>
    <x v="22"/>
    <x v="9"/>
    <x v="5"/>
    <x v="1"/>
    <x v="2"/>
    <x v="49"/>
    <x v="701"/>
    <x v="1831"/>
    <x v="3075"/>
    <n v="0.93782307617282745"/>
  </r>
  <r>
    <x v="22"/>
    <x v="3"/>
    <x v="5"/>
    <x v="0"/>
    <x v="3"/>
    <x v="104"/>
    <x v="555"/>
    <x v="1814"/>
    <x v="3076"/>
    <n v="0.8211379693577836"/>
  </r>
  <r>
    <x v="22"/>
    <x v="3"/>
    <x v="5"/>
    <x v="1"/>
    <x v="2"/>
    <x v="7"/>
    <x v="294"/>
    <x v="1832"/>
    <x v="3077"/>
    <n v="0.89150123670200543"/>
  </r>
  <r>
    <x v="22"/>
    <x v="3"/>
    <x v="5"/>
    <x v="0"/>
    <x v="0"/>
    <x v="7"/>
    <x v="748"/>
    <x v="1833"/>
    <x v="3078"/>
    <n v="0.98569582164733049"/>
  </r>
  <r>
    <x v="23"/>
    <x v="0"/>
    <x v="0"/>
    <x v="1"/>
    <x v="1"/>
    <x v="39"/>
    <x v="872"/>
    <x v="1834"/>
    <x v="3079"/>
    <n v="0.83011070140588961"/>
  </r>
  <r>
    <x v="23"/>
    <x v="0"/>
    <x v="0"/>
    <x v="0"/>
    <x v="3"/>
    <x v="101"/>
    <x v="42"/>
    <x v="1835"/>
    <x v="3080"/>
    <n v="0.81565231230355029"/>
  </r>
  <r>
    <x v="23"/>
    <x v="0"/>
    <x v="0"/>
    <x v="0"/>
    <x v="3"/>
    <x v="70"/>
    <x v="737"/>
    <x v="1836"/>
    <x v="3081"/>
    <n v="0.9296155296917471"/>
  </r>
  <r>
    <x v="23"/>
    <x v="0"/>
    <x v="0"/>
    <x v="1"/>
    <x v="1"/>
    <x v="2"/>
    <x v="56"/>
    <x v="1828"/>
    <x v="3082"/>
    <n v="0.96429473390868159"/>
  </r>
  <r>
    <x v="23"/>
    <x v="8"/>
    <x v="0"/>
    <x v="1"/>
    <x v="1"/>
    <x v="102"/>
    <x v="577"/>
    <x v="1837"/>
    <x v="3083"/>
    <n v="0.82559407019838671"/>
  </r>
  <r>
    <x v="23"/>
    <x v="1"/>
    <x v="0"/>
    <x v="0"/>
    <x v="3"/>
    <x v="55"/>
    <x v="163"/>
    <x v="756"/>
    <x v="3084"/>
    <n v="0.80121667382553019"/>
  </r>
  <r>
    <x v="23"/>
    <x v="1"/>
    <x v="0"/>
    <x v="1"/>
    <x v="2"/>
    <x v="51"/>
    <x v="500"/>
    <x v="1348"/>
    <x v="3085"/>
    <n v="0.85194933377200199"/>
  </r>
  <r>
    <x v="23"/>
    <x v="1"/>
    <x v="0"/>
    <x v="0"/>
    <x v="3"/>
    <x v="150"/>
    <x v="577"/>
    <x v="1838"/>
    <x v="3086"/>
    <n v="0.80910584161492649"/>
  </r>
  <r>
    <x v="23"/>
    <x v="1"/>
    <x v="0"/>
    <x v="0"/>
    <x v="0"/>
    <x v="111"/>
    <x v="452"/>
    <x v="1839"/>
    <x v="3087"/>
    <n v="0.81589728283407248"/>
  </r>
  <r>
    <x v="23"/>
    <x v="2"/>
    <x v="0"/>
    <x v="1"/>
    <x v="2"/>
    <x v="60"/>
    <x v="899"/>
    <x v="1840"/>
    <x v="3088"/>
    <n v="0.83223427403949968"/>
  </r>
  <r>
    <x v="23"/>
    <x v="2"/>
    <x v="0"/>
    <x v="1"/>
    <x v="2"/>
    <x v="20"/>
    <x v="662"/>
    <x v="1841"/>
    <x v="3089"/>
    <n v="0.83620511088792149"/>
  </r>
  <r>
    <x v="23"/>
    <x v="2"/>
    <x v="0"/>
    <x v="1"/>
    <x v="2"/>
    <x v="21"/>
    <x v="611"/>
    <x v="1842"/>
    <x v="3090"/>
    <n v="0.8392642193502815"/>
  </r>
  <r>
    <x v="23"/>
    <x v="2"/>
    <x v="0"/>
    <x v="1"/>
    <x v="2"/>
    <x v="45"/>
    <x v="629"/>
    <x v="1843"/>
    <x v="3091"/>
    <n v="0.83965368090720549"/>
  </r>
  <r>
    <x v="23"/>
    <x v="2"/>
    <x v="0"/>
    <x v="0"/>
    <x v="3"/>
    <x v="70"/>
    <x v="546"/>
    <x v="1844"/>
    <x v="3092"/>
    <n v="0.8060856410245798"/>
  </r>
  <r>
    <x v="23"/>
    <x v="2"/>
    <x v="0"/>
    <x v="0"/>
    <x v="3"/>
    <x v="58"/>
    <x v="52"/>
    <x v="1845"/>
    <x v="3093"/>
    <n v="0.80625977766496415"/>
  </r>
  <r>
    <x v="23"/>
    <x v="2"/>
    <x v="0"/>
    <x v="0"/>
    <x v="3"/>
    <x v="8"/>
    <x v="92"/>
    <x v="1846"/>
    <x v="3094"/>
    <n v="0.81899900347765953"/>
  </r>
  <r>
    <x v="23"/>
    <x v="2"/>
    <x v="0"/>
    <x v="0"/>
    <x v="0"/>
    <x v="56"/>
    <x v="622"/>
    <x v="1847"/>
    <x v="3095"/>
    <n v="0.79925213492793323"/>
  </r>
  <r>
    <x v="23"/>
    <x v="2"/>
    <x v="0"/>
    <x v="1"/>
    <x v="1"/>
    <x v="72"/>
    <x v="826"/>
    <x v="1848"/>
    <x v="3096"/>
    <n v="0.87543828571589244"/>
  </r>
  <r>
    <x v="23"/>
    <x v="2"/>
    <x v="0"/>
    <x v="0"/>
    <x v="0"/>
    <x v="136"/>
    <x v="471"/>
    <x v="1769"/>
    <x v="3097"/>
    <n v="0.84076479989639408"/>
  </r>
  <r>
    <x v="23"/>
    <x v="2"/>
    <x v="0"/>
    <x v="1"/>
    <x v="2"/>
    <x v="21"/>
    <x v="289"/>
    <x v="1849"/>
    <x v="3098"/>
    <n v="0.90094617670472843"/>
  </r>
  <r>
    <x v="23"/>
    <x v="2"/>
    <x v="0"/>
    <x v="1"/>
    <x v="1"/>
    <x v="131"/>
    <x v="220"/>
    <x v="1790"/>
    <x v="3099"/>
    <n v="0.9159784989330324"/>
  </r>
  <r>
    <x v="23"/>
    <x v="2"/>
    <x v="0"/>
    <x v="0"/>
    <x v="3"/>
    <x v="70"/>
    <x v="867"/>
    <x v="198"/>
    <x v="3100"/>
    <n v="0.90485252140818273"/>
  </r>
  <r>
    <x v="23"/>
    <x v="2"/>
    <x v="0"/>
    <x v="1"/>
    <x v="2"/>
    <x v="60"/>
    <x v="236"/>
    <x v="1850"/>
    <x v="3101"/>
    <n v="0.9257504508008344"/>
  </r>
  <r>
    <x v="23"/>
    <x v="2"/>
    <x v="0"/>
    <x v="0"/>
    <x v="3"/>
    <x v="8"/>
    <x v="205"/>
    <x v="1851"/>
    <x v="3102"/>
    <n v="0.92273780848066178"/>
  </r>
  <r>
    <x v="23"/>
    <x v="3"/>
    <x v="0"/>
    <x v="1"/>
    <x v="2"/>
    <x v="52"/>
    <x v="203"/>
    <x v="1852"/>
    <x v="3103"/>
    <n v="0.83228922711761855"/>
  </r>
  <r>
    <x v="23"/>
    <x v="3"/>
    <x v="0"/>
    <x v="1"/>
    <x v="2"/>
    <x v="91"/>
    <x v="621"/>
    <x v="1853"/>
    <x v="3104"/>
    <n v="0.84296523659341505"/>
  </r>
  <r>
    <x v="23"/>
    <x v="3"/>
    <x v="0"/>
    <x v="1"/>
    <x v="1"/>
    <x v="103"/>
    <x v="491"/>
    <x v="1694"/>
    <x v="3105"/>
    <n v="0.83272329783534005"/>
  </r>
  <r>
    <x v="23"/>
    <x v="3"/>
    <x v="0"/>
    <x v="1"/>
    <x v="1"/>
    <x v="24"/>
    <x v="857"/>
    <x v="402"/>
    <x v="3106"/>
    <n v="0.85673922559592508"/>
  </r>
  <r>
    <x v="23"/>
    <x v="3"/>
    <x v="0"/>
    <x v="1"/>
    <x v="1"/>
    <x v="154"/>
    <x v="389"/>
    <x v="562"/>
    <x v="3107"/>
    <n v="0.86256305663903265"/>
  </r>
  <r>
    <x v="23"/>
    <x v="3"/>
    <x v="0"/>
    <x v="0"/>
    <x v="0"/>
    <x v="95"/>
    <x v="525"/>
    <x v="1730"/>
    <x v="3108"/>
    <n v="0.82237914029327841"/>
  </r>
  <r>
    <x v="23"/>
    <x v="3"/>
    <x v="0"/>
    <x v="1"/>
    <x v="1"/>
    <x v="134"/>
    <x v="317"/>
    <x v="1386"/>
    <x v="3109"/>
    <n v="0.88793651755156433"/>
  </r>
  <r>
    <x v="23"/>
    <x v="3"/>
    <x v="0"/>
    <x v="0"/>
    <x v="3"/>
    <x v="33"/>
    <x v="131"/>
    <x v="1854"/>
    <x v="3110"/>
    <n v="0.87181745834067392"/>
  </r>
  <r>
    <x v="23"/>
    <x v="3"/>
    <x v="0"/>
    <x v="1"/>
    <x v="1"/>
    <x v="19"/>
    <x v="234"/>
    <x v="1744"/>
    <x v="3111"/>
    <n v="0.89523773461067568"/>
  </r>
  <r>
    <x v="23"/>
    <x v="3"/>
    <x v="0"/>
    <x v="0"/>
    <x v="3"/>
    <x v="95"/>
    <x v="291"/>
    <x v="1777"/>
    <x v="3112"/>
    <n v="0.89242210625488605"/>
  </r>
  <r>
    <x v="23"/>
    <x v="3"/>
    <x v="0"/>
    <x v="1"/>
    <x v="2"/>
    <x v="97"/>
    <x v="619"/>
    <x v="1855"/>
    <x v="3113"/>
    <n v="0.92305522963313713"/>
  </r>
  <r>
    <x v="23"/>
    <x v="3"/>
    <x v="0"/>
    <x v="1"/>
    <x v="2"/>
    <x v="14"/>
    <x v="46"/>
    <x v="1718"/>
    <x v="3114"/>
    <n v="0.97841987575358258"/>
  </r>
  <r>
    <x v="23"/>
    <x v="4"/>
    <x v="1"/>
    <x v="0"/>
    <x v="3"/>
    <x v="49"/>
    <x v="577"/>
    <x v="725"/>
    <x v="3115"/>
    <n v="0.8089245938328038"/>
  </r>
  <r>
    <x v="23"/>
    <x v="4"/>
    <x v="1"/>
    <x v="0"/>
    <x v="0"/>
    <x v="56"/>
    <x v="395"/>
    <x v="1856"/>
    <x v="3116"/>
    <n v="0.81113990373560618"/>
  </r>
  <r>
    <x v="23"/>
    <x v="4"/>
    <x v="1"/>
    <x v="0"/>
    <x v="0"/>
    <x v="115"/>
    <x v="492"/>
    <x v="1857"/>
    <x v="3117"/>
    <n v="0.84327743462706273"/>
  </r>
  <r>
    <x v="23"/>
    <x v="4"/>
    <x v="1"/>
    <x v="1"/>
    <x v="1"/>
    <x v="131"/>
    <x v="337"/>
    <x v="1858"/>
    <x v="3118"/>
    <n v="0.90538253441543726"/>
  </r>
  <r>
    <x v="23"/>
    <x v="4"/>
    <x v="1"/>
    <x v="1"/>
    <x v="2"/>
    <x v="12"/>
    <x v="195"/>
    <x v="1859"/>
    <x v="3119"/>
    <n v="0.92451505310278237"/>
  </r>
  <r>
    <x v="23"/>
    <x v="4"/>
    <x v="1"/>
    <x v="1"/>
    <x v="1"/>
    <x v="85"/>
    <x v="209"/>
    <x v="1636"/>
    <x v="3120"/>
    <n v="0.9289321114643726"/>
  </r>
  <r>
    <x v="23"/>
    <x v="4"/>
    <x v="1"/>
    <x v="0"/>
    <x v="0"/>
    <x v="0"/>
    <x v="823"/>
    <x v="1860"/>
    <x v="3121"/>
    <n v="0.97187928047242811"/>
  </r>
  <r>
    <x v="23"/>
    <x v="5"/>
    <x v="1"/>
    <x v="1"/>
    <x v="2"/>
    <x v="51"/>
    <x v="900"/>
    <x v="1861"/>
    <x v="3122"/>
    <n v="0.83083062814743214"/>
  </r>
  <r>
    <x v="23"/>
    <x v="5"/>
    <x v="1"/>
    <x v="1"/>
    <x v="2"/>
    <x v="51"/>
    <x v="80"/>
    <x v="1799"/>
    <x v="3123"/>
    <n v="0.83836841297762488"/>
  </r>
  <r>
    <x v="23"/>
    <x v="5"/>
    <x v="1"/>
    <x v="1"/>
    <x v="2"/>
    <x v="16"/>
    <x v="609"/>
    <x v="1811"/>
    <x v="3124"/>
    <n v="0.84345825239056227"/>
  </r>
  <r>
    <x v="23"/>
    <x v="5"/>
    <x v="1"/>
    <x v="0"/>
    <x v="3"/>
    <x v="15"/>
    <x v="621"/>
    <x v="1862"/>
    <x v="3125"/>
    <n v="0.81575158093106281"/>
  </r>
  <r>
    <x v="23"/>
    <x v="5"/>
    <x v="1"/>
    <x v="1"/>
    <x v="2"/>
    <x v="16"/>
    <x v="778"/>
    <x v="1863"/>
    <x v="3126"/>
    <n v="0.86612617841729311"/>
  </r>
  <r>
    <x v="23"/>
    <x v="5"/>
    <x v="1"/>
    <x v="1"/>
    <x v="1"/>
    <x v="94"/>
    <x v="734"/>
    <x v="1783"/>
    <x v="3127"/>
    <n v="0.90427325513992995"/>
  </r>
  <r>
    <x v="23"/>
    <x v="5"/>
    <x v="1"/>
    <x v="1"/>
    <x v="1"/>
    <x v="70"/>
    <x v="845"/>
    <x v="1850"/>
    <x v="3128"/>
    <n v="0.92344985965807602"/>
  </r>
  <r>
    <x v="23"/>
    <x v="5"/>
    <x v="1"/>
    <x v="1"/>
    <x v="1"/>
    <x v="94"/>
    <x v="766"/>
    <x v="1586"/>
    <x v="3129"/>
    <n v="0.95761634313808597"/>
  </r>
  <r>
    <x v="23"/>
    <x v="6"/>
    <x v="1"/>
    <x v="1"/>
    <x v="1"/>
    <x v="47"/>
    <x v="789"/>
    <x v="1864"/>
    <x v="3130"/>
    <n v="0.83636390789442805"/>
  </r>
  <r>
    <x v="23"/>
    <x v="6"/>
    <x v="1"/>
    <x v="0"/>
    <x v="3"/>
    <x v="10"/>
    <x v="901"/>
    <x v="1689"/>
    <x v="3131"/>
    <n v="0.81150446091780348"/>
  </r>
  <r>
    <x v="23"/>
    <x v="6"/>
    <x v="1"/>
    <x v="1"/>
    <x v="2"/>
    <x v="3"/>
    <x v="776"/>
    <x v="1730"/>
    <x v="3132"/>
    <n v="0.85791591145963664"/>
  </r>
  <r>
    <x v="23"/>
    <x v="6"/>
    <x v="1"/>
    <x v="1"/>
    <x v="1"/>
    <x v="47"/>
    <x v="607"/>
    <x v="1865"/>
    <x v="3133"/>
    <n v="0.84561281161321999"/>
  </r>
  <r>
    <x v="23"/>
    <x v="6"/>
    <x v="1"/>
    <x v="0"/>
    <x v="3"/>
    <x v="8"/>
    <x v="513"/>
    <x v="1866"/>
    <x v="3134"/>
    <n v="0.82869924344167967"/>
  </r>
  <r>
    <x v="23"/>
    <x v="6"/>
    <x v="1"/>
    <x v="0"/>
    <x v="3"/>
    <x v="129"/>
    <x v="268"/>
    <x v="1867"/>
    <x v="3135"/>
    <n v="0.84380947380855509"/>
  </r>
  <r>
    <x v="23"/>
    <x v="6"/>
    <x v="1"/>
    <x v="0"/>
    <x v="0"/>
    <x v="132"/>
    <x v="630"/>
    <x v="1868"/>
    <x v="3136"/>
    <n v="0.82012645002854279"/>
  </r>
  <r>
    <x v="23"/>
    <x v="6"/>
    <x v="1"/>
    <x v="1"/>
    <x v="2"/>
    <x v="3"/>
    <x v="902"/>
    <x v="1869"/>
    <x v="3137"/>
    <n v="0.88754521734795067"/>
  </r>
  <r>
    <x v="23"/>
    <x v="6"/>
    <x v="1"/>
    <x v="0"/>
    <x v="3"/>
    <x v="10"/>
    <x v="390"/>
    <x v="1870"/>
    <x v="3138"/>
    <n v="0.85543435405440926"/>
  </r>
  <r>
    <x v="23"/>
    <x v="6"/>
    <x v="1"/>
    <x v="1"/>
    <x v="2"/>
    <x v="62"/>
    <x v="831"/>
    <x v="1871"/>
    <x v="3139"/>
    <n v="0.90224349643449242"/>
  </r>
  <r>
    <x v="23"/>
    <x v="6"/>
    <x v="1"/>
    <x v="0"/>
    <x v="0"/>
    <x v="81"/>
    <x v="114"/>
    <x v="1819"/>
    <x v="3140"/>
    <n v="0.92342488138750956"/>
  </r>
  <r>
    <x v="23"/>
    <x v="6"/>
    <x v="1"/>
    <x v="0"/>
    <x v="3"/>
    <x v="8"/>
    <x v="128"/>
    <x v="1872"/>
    <x v="3141"/>
    <n v="0.94081736888615042"/>
  </r>
  <r>
    <x v="23"/>
    <x v="11"/>
    <x v="1"/>
    <x v="0"/>
    <x v="3"/>
    <x v="15"/>
    <x v="903"/>
    <x v="1873"/>
    <x v="3142"/>
    <n v="0.79820553342697009"/>
  </r>
  <r>
    <x v="23"/>
    <x v="11"/>
    <x v="1"/>
    <x v="1"/>
    <x v="1"/>
    <x v="89"/>
    <x v="904"/>
    <x v="1874"/>
    <x v="3143"/>
    <n v="0.83035851981720932"/>
  </r>
  <r>
    <x v="23"/>
    <x v="11"/>
    <x v="1"/>
    <x v="1"/>
    <x v="1"/>
    <x v="17"/>
    <x v="676"/>
    <x v="1680"/>
    <x v="3144"/>
    <n v="0.83178295688180237"/>
  </r>
  <r>
    <x v="23"/>
    <x v="11"/>
    <x v="1"/>
    <x v="1"/>
    <x v="1"/>
    <x v="134"/>
    <x v="802"/>
    <x v="1875"/>
    <x v="3145"/>
    <n v="0.91798593334493128"/>
  </r>
  <r>
    <x v="23"/>
    <x v="4"/>
    <x v="2"/>
    <x v="1"/>
    <x v="2"/>
    <x v="29"/>
    <x v="450"/>
    <x v="1876"/>
    <x v="3146"/>
    <n v="0.89003242633582402"/>
  </r>
  <r>
    <x v="23"/>
    <x v="7"/>
    <x v="2"/>
    <x v="1"/>
    <x v="2"/>
    <x v="109"/>
    <x v="500"/>
    <x v="1814"/>
    <x v="3147"/>
    <n v="0.85186524462780377"/>
  </r>
  <r>
    <x v="23"/>
    <x v="7"/>
    <x v="2"/>
    <x v="0"/>
    <x v="3"/>
    <x v="70"/>
    <x v="571"/>
    <x v="1865"/>
    <x v="3148"/>
    <n v="0.83352586285796271"/>
  </r>
  <r>
    <x v="23"/>
    <x v="7"/>
    <x v="2"/>
    <x v="0"/>
    <x v="3"/>
    <x v="68"/>
    <x v="444"/>
    <x v="1877"/>
    <x v="3149"/>
    <n v="0.83490366054995535"/>
  </r>
  <r>
    <x v="23"/>
    <x v="7"/>
    <x v="2"/>
    <x v="0"/>
    <x v="3"/>
    <x v="70"/>
    <x v="554"/>
    <x v="1878"/>
    <x v="3150"/>
    <n v="0.84781505906225085"/>
  </r>
  <r>
    <x v="23"/>
    <x v="7"/>
    <x v="2"/>
    <x v="1"/>
    <x v="1"/>
    <x v="7"/>
    <x v="742"/>
    <x v="1879"/>
    <x v="3151"/>
    <n v="0.89503777694424391"/>
  </r>
  <r>
    <x v="23"/>
    <x v="7"/>
    <x v="2"/>
    <x v="0"/>
    <x v="0"/>
    <x v="30"/>
    <x v="442"/>
    <x v="1880"/>
    <x v="3152"/>
    <n v="0.88093726732156885"/>
  </r>
  <r>
    <x v="23"/>
    <x v="7"/>
    <x v="2"/>
    <x v="1"/>
    <x v="2"/>
    <x v="31"/>
    <x v="2"/>
    <x v="1881"/>
    <x v="3153"/>
    <n v="0.9763408375343513"/>
  </r>
  <r>
    <x v="23"/>
    <x v="8"/>
    <x v="2"/>
    <x v="1"/>
    <x v="2"/>
    <x v="159"/>
    <x v="720"/>
    <x v="1882"/>
    <x v="3154"/>
    <n v="0.83971891950629807"/>
  </r>
  <r>
    <x v="23"/>
    <x v="8"/>
    <x v="2"/>
    <x v="1"/>
    <x v="1"/>
    <x v="107"/>
    <x v="41"/>
    <x v="1693"/>
    <x v="3155"/>
    <n v="0.83464954539143454"/>
  </r>
  <r>
    <x v="23"/>
    <x v="8"/>
    <x v="2"/>
    <x v="1"/>
    <x v="1"/>
    <x v="151"/>
    <x v="636"/>
    <x v="630"/>
    <x v="3156"/>
    <n v="0.83572668656057525"/>
  </r>
  <r>
    <x v="23"/>
    <x v="8"/>
    <x v="2"/>
    <x v="0"/>
    <x v="0"/>
    <x v="130"/>
    <x v="82"/>
    <x v="1883"/>
    <x v="3157"/>
    <n v="0.7782753536125826"/>
  </r>
  <r>
    <x v="23"/>
    <x v="8"/>
    <x v="2"/>
    <x v="1"/>
    <x v="1"/>
    <x v="45"/>
    <x v="656"/>
    <x v="1884"/>
    <x v="3158"/>
    <n v="0.84241252104150999"/>
  </r>
  <r>
    <x v="23"/>
    <x v="8"/>
    <x v="2"/>
    <x v="1"/>
    <x v="1"/>
    <x v="156"/>
    <x v="597"/>
    <x v="1885"/>
    <x v="3159"/>
    <n v="0.85204787393997716"/>
  </r>
  <r>
    <x v="23"/>
    <x v="8"/>
    <x v="2"/>
    <x v="1"/>
    <x v="1"/>
    <x v="156"/>
    <x v="808"/>
    <x v="1886"/>
    <x v="3160"/>
    <n v="0.8603081378157087"/>
  </r>
  <r>
    <x v="23"/>
    <x v="8"/>
    <x v="2"/>
    <x v="1"/>
    <x v="1"/>
    <x v="151"/>
    <x v="312"/>
    <x v="1887"/>
    <x v="3161"/>
    <n v="0.87386429134285803"/>
  </r>
  <r>
    <x v="23"/>
    <x v="8"/>
    <x v="2"/>
    <x v="0"/>
    <x v="3"/>
    <x v="149"/>
    <x v="348"/>
    <x v="1888"/>
    <x v="3162"/>
    <n v="0.88328694737652147"/>
  </r>
  <r>
    <x v="23"/>
    <x v="8"/>
    <x v="2"/>
    <x v="0"/>
    <x v="0"/>
    <x v="15"/>
    <x v="384"/>
    <x v="276"/>
    <x v="3163"/>
    <n v="0.86869747899159666"/>
  </r>
  <r>
    <x v="23"/>
    <x v="8"/>
    <x v="2"/>
    <x v="0"/>
    <x v="0"/>
    <x v="33"/>
    <x v="273"/>
    <x v="1836"/>
    <x v="3164"/>
    <n v="0.92763155264304764"/>
  </r>
  <r>
    <x v="23"/>
    <x v="9"/>
    <x v="2"/>
    <x v="1"/>
    <x v="1"/>
    <x v="34"/>
    <x v="338"/>
    <x v="1706"/>
    <x v="3165"/>
    <n v="0.89074738024527977"/>
  </r>
  <r>
    <x v="23"/>
    <x v="9"/>
    <x v="2"/>
    <x v="0"/>
    <x v="3"/>
    <x v="108"/>
    <x v="133"/>
    <x v="1889"/>
    <x v="3166"/>
    <n v="0.9537412309925265"/>
  </r>
  <r>
    <x v="23"/>
    <x v="9"/>
    <x v="2"/>
    <x v="0"/>
    <x v="0"/>
    <x v="30"/>
    <x v="186"/>
    <x v="202"/>
    <x v="3167"/>
    <n v="0.95267392333175582"/>
  </r>
  <r>
    <x v="23"/>
    <x v="9"/>
    <x v="2"/>
    <x v="1"/>
    <x v="1"/>
    <x v="43"/>
    <x v="84"/>
    <x v="1890"/>
    <x v="3168"/>
    <n v="0.96505939902166316"/>
  </r>
  <r>
    <x v="23"/>
    <x v="10"/>
    <x v="2"/>
    <x v="1"/>
    <x v="2"/>
    <x v="36"/>
    <x v="718"/>
    <x v="1891"/>
    <x v="3169"/>
    <n v="0.84352910754967336"/>
  </r>
  <r>
    <x v="23"/>
    <x v="10"/>
    <x v="2"/>
    <x v="0"/>
    <x v="3"/>
    <x v="0"/>
    <x v="101"/>
    <x v="1892"/>
    <x v="3170"/>
    <n v="0.82673091073081584"/>
  </r>
  <r>
    <x v="23"/>
    <x v="10"/>
    <x v="2"/>
    <x v="0"/>
    <x v="3"/>
    <x v="73"/>
    <x v="423"/>
    <x v="1893"/>
    <x v="3171"/>
    <n v="0.86320109439124482"/>
  </r>
  <r>
    <x v="23"/>
    <x v="10"/>
    <x v="2"/>
    <x v="0"/>
    <x v="3"/>
    <x v="49"/>
    <x v="737"/>
    <x v="171"/>
    <x v="3172"/>
    <n v="0.92992291520672743"/>
  </r>
  <r>
    <x v="23"/>
    <x v="10"/>
    <x v="2"/>
    <x v="1"/>
    <x v="2"/>
    <x v="112"/>
    <x v="128"/>
    <x v="1894"/>
    <x v="3173"/>
    <n v="0.94630957268736382"/>
  </r>
  <r>
    <x v="23"/>
    <x v="7"/>
    <x v="3"/>
    <x v="0"/>
    <x v="3"/>
    <x v="140"/>
    <x v="455"/>
    <x v="1816"/>
    <x v="3174"/>
    <n v="0.8548014458543165"/>
  </r>
  <r>
    <x v="23"/>
    <x v="7"/>
    <x v="3"/>
    <x v="0"/>
    <x v="3"/>
    <x v="119"/>
    <x v="419"/>
    <x v="1895"/>
    <x v="3175"/>
    <n v="0.85752086301648689"/>
  </r>
  <r>
    <x v="23"/>
    <x v="7"/>
    <x v="3"/>
    <x v="1"/>
    <x v="2"/>
    <x v="60"/>
    <x v="164"/>
    <x v="1896"/>
    <x v="3176"/>
    <n v="0.94818859351958873"/>
  </r>
  <r>
    <x v="23"/>
    <x v="7"/>
    <x v="3"/>
    <x v="0"/>
    <x v="0"/>
    <x v="115"/>
    <x v="118"/>
    <x v="1897"/>
    <x v="3177"/>
    <n v="0.93500414910620488"/>
  </r>
  <r>
    <x v="23"/>
    <x v="8"/>
    <x v="3"/>
    <x v="1"/>
    <x v="2"/>
    <x v="0"/>
    <x v="798"/>
    <x v="1815"/>
    <x v="3178"/>
    <n v="0.84017824312566214"/>
  </r>
  <r>
    <x v="23"/>
    <x v="8"/>
    <x v="3"/>
    <x v="1"/>
    <x v="1"/>
    <x v="5"/>
    <x v="658"/>
    <x v="1898"/>
    <x v="3179"/>
    <n v="0.84363278107685491"/>
  </r>
  <r>
    <x v="23"/>
    <x v="8"/>
    <x v="3"/>
    <x v="1"/>
    <x v="1"/>
    <x v="24"/>
    <x v="476"/>
    <x v="1899"/>
    <x v="3180"/>
    <n v="0.85927043362930411"/>
  </r>
  <r>
    <x v="23"/>
    <x v="8"/>
    <x v="3"/>
    <x v="0"/>
    <x v="3"/>
    <x v="45"/>
    <x v="102"/>
    <x v="1900"/>
    <x v="3181"/>
    <n v="0.84737729938147643"/>
  </r>
  <r>
    <x v="23"/>
    <x v="9"/>
    <x v="3"/>
    <x v="1"/>
    <x v="1"/>
    <x v="24"/>
    <x v="612"/>
    <x v="1901"/>
    <x v="3182"/>
    <n v="0.82169731381084887"/>
  </r>
  <r>
    <x v="23"/>
    <x v="9"/>
    <x v="3"/>
    <x v="1"/>
    <x v="1"/>
    <x v="24"/>
    <x v="905"/>
    <x v="1902"/>
    <x v="3183"/>
    <n v="0.82350109643258274"/>
  </r>
  <r>
    <x v="23"/>
    <x v="9"/>
    <x v="3"/>
    <x v="1"/>
    <x v="2"/>
    <x v="26"/>
    <x v="571"/>
    <x v="1903"/>
    <x v="3184"/>
    <n v="0.85698168804750885"/>
  </r>
  <r>
    <x v="23"/>
    <x v="9"/>
    <x v="3"/>
    <x v="0"/>
    <x v="0"/>
    <x v="48"/>
    <x v="53"/>
    <x v="1904"/>
    <x v="3185"/>
    <n v="0.78851322023254311"/>
  </r>
  <r>
    <x v="23"/>
    <x v="9"/>
    <x v="3"/>
    <x v="0"/>
    <x v="3"/>
    <x v="50"/>
    <x v="101"/>
    <x v="479"/>
    <x v="3186"/>
    <n v="0.82684537933688196"/>
  </r>
  <r>
    <x v="23"/>
    <x v="9"/>
    <x v="3"/>
    <x v="1"/>
    <x v="2"/>
    <x v="111"/>
    <x v="441"/>
    <x v="1905"/>
    <x v="3187"/>
    <n v="0.86857511529546705"/>
  </r>
  <r>
    <x v="23"/>
    <x v="9"/>
    <x v="3"/>
    <x v="1"/>
    <x v="2"/>
    <x v="111"/>
    <x v="279"/>
    <x v="1880"/>
    <x v="3188"/>
    <n v="0.89718305268553722"/>
  </r>
  <r>
    <x v="23"/>
    <x v="9"/>
    <x v="3"/>
    <x v="1"/>
    <x v="1"/>
    <x v="89"/>
    <x v="297"/>
    <x v="1906"/>
    <x v="3189"/>
    <n v="0.89424232629223632"/>
  </r>
  <r>
    <x v="23"/>
    <x v="9"/>
    <x v="3"/>
    <x v="0"/>
    <x v="3"/>
    <x v="95"/>
    <x v="197"/>
    <x v="1743"/>
    <x v="3190"/>
    <n v="0.89333225994726995"/>
  </r>
  <r>
    <x v="23"/>
    <x v="10"/>
    <x v="3"/>
    <x v="1"/>
    <x v="2"/>
    <x v="27"/>
    <x v="654"/>
    <x v="1907"/>
    <x v="3191"/>
    <n v="0.84652898420884526"/>
  </r>
  <r>
    <x v="23"/>
    <x v="10"/>
    <x v="3"/>
    <x v="1"/>
    <x v="1"/>
    <x v="100"/>
    <x v="609"/>
    <x v="1908"/>
    <x v="3192"/>
    <n v="0.83102454633764067"/>
  </r>
  <r>
    <x v="23"/>
    <x v="10"/>
    <x v="3"/>
    <x v="1"/>
    <x v="1"/>
    <x v="139"/>
    <x v="441"/>
    <x v="1909"/>
    <x v="3193"/>
    <n v="0.85965784938977807"/>
  </r>
  <r>
    <x v="23"/>
    <x v="10"/>
    <x v="3"/>
    <x v="0"/>
    <x v="3"/>
    <x v="10"/>
    <x v="602"/>
    <x v="1910"/>
    <x v="3194"/>
    <n v="0.85078820381185671"/>
  </r>
  <r>
    <x v="23"/>
    <x v="10"/>
    <x v="3"/>
    <x v="0"/>
    <x v="3"/>
    <x v="57"/>
    <x v="428"/>
    <x v="1911"/>
    <x v="3195"/>
    <n v="0.85671295579496154"/>
  </r>
  <r>
    <x v="23"/>
    <x v="10"/>
    <x v="3"/>
    <x v="1"/>
    <x v="1"/>
    <x v="85"/>
    <x v="451"/>
    <x v="1777"/>
    <x v="3196"/>
    <n v="0.89726180372537634"/>
  </r>
  <r>
    <x v="23"/>
    <x v="10"/>
    <x v="3"/>
    <x v="1"/>
    <x v="1"/>
    <x v="13"/>
    <x v="233"/>
    <x v="1733"/>
    <x v="3197"/>
    <n v="0.90102104605126065"/>
  </r>
  <r>
    <x v="23"/>
    <x v="10"/>
    <x v="3"/>
    <x v="0"/>
    <x v="0"/>
    <x v="0"/>
    <x v="402"/>
    <x v="1912"/>
    <x v="3198"/>
    <n v="0.87182637454591339"/>
  </r>
  <r>
    <x v="23"/>
    <x v="4"/>
    <x v="4"/>
    <x v="1"/>
    <x v="2"/>
    <x v="74"/>
    <x v="163"/>
    <x v="1700"/>
    <x v="3199"/>
    <n v="0.8331223579105711"/>
  </r>
  <r>
    <x v="23"/>
    <x v="4"/>
    <x v="4"/>
    <x v="1"/>
    <x v="2"/>
    <x v="153"/>
    <x v="416"/>
    <x v="1913"/>
    <x v="3200"/>
    <n v="0.85905861710337972"/>
  </r>
  <r>
    <x v="23"/>
    <x v="4"/>
    <x v="4"/>
    <x v="1"/>
    <x v="1"/>
    <x v="64"/>
    <x v="210"/>
    <x v="1914"/>
    <x v="3201"/>
    <n v="0.84111613147695519"/>
  </r>
  <r>
    <x v="23"/>
    <x v="4"/>
    <x v="4"/>
    <x v="0"/>
    <x v="3"/>
    <x v="105"/>
    <x v="669"/>
    <x v="1915"/>
    <x v="3202"/>
    <n v="0.82469790856167913"/>
  </r>
  <r>
    <x v="23"/>
    <x v="4"/>
    <x v="4"/>
    <x v="1"/>
    <x v="2"/>
    <x v="74"/>
    <x v="435"/>
    <x v="1916"/>
    <x v="3203"/>
    <n v="0.87580788239766827"/>
  </r>
  <r>
    <x v="23"/>
    <x v="4"/>
    <x v="4"/>
    <x v="1"/>
    <x v="2"/>
    <x v="153"/>
    <x v="889"/>
    <x v="1917"/>
    <x v="3204"/>
    <n v="0.89114896108362207"/>
  </r>
  <r>
    <x v="23"/>
    <x v="4"/>
    <x v="4"/>
    <x v="1"/>
    <x v="1"/>
    <x v="63"/>
    <x v="125"/>
    <x v="1918"/>
    <x v="3205"/>
    <n v="0.90809817277543514"/>
  </r>
  <r>
    <x v="23"/>
    <x v="4"/>
    <x v="4"/>
    <x v="0"/>
    <x v="3"/>
    <x v="104"/>
    <x v="906"/>
    <x v="1919"/>
    <x v="3206"/>
    <n v="0.90895600496082241"/>
  </r>
  <r>
    <x v="23"/>
    <x v="4"/>
    <x v="4"/>
    <x v="0"/>
    <x v="0"/>
    <x v="141"/>
    <x v="232"/>
    <x v="1920"/>
    <x v="3207"/>
    <n v="0.902502437439064"/>
  </r>
  <r>
    <x v="23"/>
    <x v="4"/>
    <x v="4"/>
    <x v="0"/>
    <x v="0"/>
    <x v="120"/>
    <x v="327"/>
    <x v="1921"/>
    <x v="3208"/>
    <n v="0.94379336090534638"/>
  </r>
  <r>
    <x v="23"/>
    <x v="4"/>
    <x v="4"/>
    <x v="1"/>
    <x v="1"/>
    <x v="63"/>
    <x v="146"/>
    <x v="1922"/>
    <x v="3209"/>
    <n v="0.96855889008453677"/>
  </r>
  <r>
    <x v="23"/>
    <x v="4"/>
    <x v="4"/>
    <x v="1"/>
    <x v="1"/>
    <x v="64"/>
    <x v="748"/>
    <x v="1718"/>
    <x v="3210"/>
    <n v="0.97838514001370469"/>
  </r>
  <r>
    <x v="23"/>
    <x v="5"/>
    <x v="4"/>
    <x v="1"/>
    <x v="2"/>
    <x v="106"/>
    <x v="53"/>
    <x v="1923"/>
    <x v="3211"/>
    <n v="0.83811573835233844"/>
  </r>
  <r>
    <x v="23"/>
    <x v="5"/>
    <x v="4"/>
    <x v="1"/>
    <x v="1"/>
    <x v="76"/>
    <x v="907"/>
    <x v="1924"/>
    <x v="3212"/>
    <n v="0.84798208477042025"/>
  </r>
  <r>
    <x v="23"/>
    <x v="5"/>
    <x v="4"/>
    <x v="1"/>
    <x v="1"/>
    <x v="0"/>
    <x v="729"/>
    <x v="1925"/>
    <x v="3213"/>
    <n v="0.88450153057740333"/>
  </r>
  <r>
    <x v="23"/>
    <x v="5"/>
    <x v="4"/>
    <x v="0"/>
    <x v="3"/>
    <x v="67"/>
    <x v="764"/>
    <x v="1926"/>
    <x v="3214"/>
    <n v="0.86759695919308533"/>
  </r>
  <r>
    <x v="23"/>
    <x v="5"/>
    <x v="4"/>
    <x v="1"/>
    <x v="1"/>
    <x v="7"/>
    <x v="421"/>
    <x v="1927"/>
    <x v="3215"/>
    <n v="0.89017798528753123"/>
  </r>
  <r>
    <x v="23"/>
    <x v="5"/>
    <x v="4"/>
    <x v="0"/>
    <x v="0"/>
    <x v="143"/>
    <x v="217"/>
    <x v="1928"/>
    <x v="3216"/>
    <n v="0.8922344578536815"/>
  </r>
  <r>
    <x v="23"/>
    <x v="6"/>
    <x v="4"/>
    <x v="1"/>
    <x v="2"/>
    <x v="42"/>
    <x v="668"/>
    <x v="1929"/>
    <x v="3217"/>
    <n v="0.83887810357015979"/>
  </r>
  <r>
    <x v="23"/>
    <x v="6"/>
    <x v="4"/>
    <x v="0"/>
    <x v="3"/>
    <x v="149"/>
    <x v="702"/>
    <x v="1930"/>
    <x v="3218"/>
    <n v="0.80749092322838356"/>
  </r>
  <r>
    <x v="23"/>
    <x v="6"/>
    <x v="4"/>
    <x v="0"/>
    <x v="0"/>
    <x v="126"/>
    <x v="27"/>
    <x v="1931"/>
    <x v="3219"/>
    <n v="0.784763228234719"/>
  </r>
  <r>
    <x v="23"/>
    <x v="6"/>
    <x v="4"/>
    <x v="1"/>
    <x v="1"/>
    <x v="83"/>
    <x v="297"/>
    <x v="1932"/>
    <x v="3220"/>
    <n v="0.89404455144481854"/>
  </r>
  <r>
    <x v="23"/>
    <x v="6"/>
    <x v="4"/>
    <x v="0"/>
    <x v="3"/>
    <x v="127"/>
    <x v="388"/>
    <x v="1826"/>
    <x v="3221"/>
    <n v="0.89871070747995674"/>
  </r>
  <r>
    <x v="23"/>
    <x v="6"/>
    <x v="4"/>
    <x v="1"/>
    <x v="1"/>
    <x v="40"/>
    <x v="296"/>
    <x v="1933"/>
    <x v="3222"/>
    <n v="0.95060102091223453"/>
  </r>
  <r>
    <x v="23"/>
    <x v="1"/>
    <x v="4"/>
    <x v="1"/>
    <x v="2"/>
    <x v="70"/>
    <x v="404"/>
    <x v="1934"/>
    <x v="3223"/>
    <n v="0.88225829652795162"/>
  </r>
  <r>
    <x v="23"/>
    <x v="11"/>
    <x v="4"/>
    <x v="1"/>
    <x v="1"/>
    <x v="45"/>
    <x v="718"/>
    <x v="1935"/>
    <x v="3224"/>
    <n v="0.83110833369072201"/>
  </r>
  <r>
    <x v="23"/>
    <x v="11"/>
    <x v="4"/>
    <x v="1"/>
    <x v="2"/>
    <x v="42"/>
    <x v="908"/>
    <x v="1936"/>
    <x v="3225"/>
    <n v="0.86002941378721365"/>
  </r>
  <r>
    <x v="23"/>
    <x v="11"/>
    <x v="4"/>
    <x v="0"/>
    <x v="3"/>
    <x v="78"/>
    <x v="261"/>
    <x v="1937"/>
    <x v="3226"/>
    <n v="0.82928734700963513"/>
  </r>
  <r>
    <x v="23"/>
    <x v="11"/>
    <x v="4"/>
    <x v="0"/>
    <x v="3"/>
    <x v="127"/>
    <x v="614"/>
    <x v="1938"/>
    <x v="3227"/>
    <n v="0.84228360842611538"/>
  </r>
  <r>
    <x v="23"/>
    <x v="11"/>
    <x v="4"/>
    <x v="0"/>
    <x v="3"/>
    <x v="144"/>
    <x v="384"/>
    <x v="1939"/>
    <x v="3228"/>
    <n v="0.87621804238368683"/>
  </r>
  <r>
    <x v="23"/>
    <x v="11"/>
    <x v="4"/>
    <x v="0"/>
    <x v="0"/>
    <x v="130"/>
    <x v="909"/>
    <x v="536"/>
    <x v="3229"/>
    <n v="0.86434984820102057"/>
  </r>
  <r>
    <x v="23"/>
    <x v="11"/>
    <x v="4"/>
    <x v="0"/>
    <x v="0"/>
    <x v="126"/>
    <x v="361"/>
    <x v="1707"/>
    <x v="3230"/>
    <n v="0.8671597314472409"/>
  </r>
  <r>
    <x v="23"/>
    <x v="11"/>
    <x v="4"/>
    <x v="0"/>
    <x v="3"/>
    <x v="144"/>
    <x v="217"/>
    <x v="419"/>
    <x v="3231"/>
    <n v="0.8975199836031974"/>
  </r>
  <r>
    <x v="23"/>
    <x v="11"/>
    <x v="4"/>
    <x v="0"/>
    <x v="0"/>
    <x v="126"/>
    <x v="392"/>
    <x v="1940"/>
    <x v="3232"/>
    <n v="0.88913447211767282"/>
  </r>
  <r>
    <x v="23"/>
    <x v="11"/>
    <x v="4"/>
    <x v="1"/>
    <x v="1"/>
    <x v="113"/>
    <x v="114"/>
    <x v="1941"/>
    <x v="3233"/>
    <n v="0.92533662882006129"/>
  </r>
  <r>
    <x v="23"/>
    <x v="11"/>
    <x v="4"/>
    <x v="1"/>
    <x v="1"/>
    <x v="123"/>
    <x v="169"/>
    <x v="1942"/>
    <x v="3234"/>
    <n v="0.94625328845011458"/>
  </r>
  <r>
    <x v="23"/>
    <x v="7"/>
    <x v="5"/>
    <x v="1"/>
    <x v="2"/>
    <x v="157"/>
    <x v="55"/>
    <x v="1943"/>
    <x v="3235"/>
    <n v="0.84240807915030913"/>
  </r>
  <r>
    <x v="23"/>
    <x v="0"/>
    <x v="5"/>
    <x v="1"/>
    <x v="2"/>
    <x v="49"/>
    <x v="9"/>
    <x v="1944"/>
    <x v="3236"/>
    <n v="0.83323470869869276"/>
  </r>
  <r>
    <x v="23"/>
    <x v="0"/>
    <x v="5"/>
    <x v="1"/>
    <x v="1"/>
    <x v="44"/>
    <x v="309"/>
    <x v="1923"/>
    <x v="3237"/>
    <n v="0.82453772438925632"/>
  </r>
  <r>
    <x v="23"/>
    <x v="0"/>
    <x v="5"/>
    <x v="1"/>
    <x v="2"/>
    <x v="157"/>
    <x v="33"/>
    <x v="1740"/>
    <x v="3238"/>
    <n v="0.85314123818993459"/>
  </r>
  <r>
    <x v="23"/>
    <x v="0"/>
    <x v="5"/>
    <x v="1"/>
    <x v="1"/>
    <x v="7"/>
    <x v="910"/>
    <x v="1945"/>
    <x v="3239"/>
    <n v="0.83926761941367622"/>
  </r>
  <r>
    <x v="23"/>
    <x v="0"/>
    <x v="5"/>
    <x v="0"/>
    <x v="0"/>
    <x v="7"/>
    <x v="762"/>
    <x v="1946"/>
    <x v="3240"/>
    <n v="0.79106077019726384"/>
  </r>
  <r>
    <x v="23"/>
    <x v="0"/>
    <x v="5"/>
    <x v="0"/>
    <x v="3"/>
    <x v="68"/>
    <x v="839"/>
    <x v="1947"/>
    <x v="3241"/>
    <n v="0.85246515314997906"/>
  </r>
  <r>
    <x v="23"/>
    <x v="0"/>
    <x v="5"/>
    <x v="0"/>
    <x v="0"/>
    <x v="7"/>
    <x v="610"/>
    <x v="1948"/>
    <x v="3242"/>
    <n v="0.82925919799484693"/>
  </r>
  <r>
    <x v="23"/>
    <x v="0"/>
    <x v="5"/>
    <x v="1"/>
    <x v="2"/>
    <x v="157"/>
    <x v="831"/>
    <x v="1949"/>
    <x v="3243"/>
    <n v="0.90337329089578822"/>
  </r>
  <r>
    <x v="23"/>
    <x v="0"/>
    <x v="5"/>
    <x v="0"/>
    <x v="0"/>
    <x v="7"/>
    <x v="479"/>
    <x v="1950"/>
    <x v="3244"/>
    <n v="0.85328075377786583"/>
  </r>
  <r>
    <x v="23"/>
    <x v="0"/>
    <x v="5"/>
    <x v="0"/>
    <x v="0"/>
    <x v="141"/>
    <x v="911"/>
    <x v="1951"/>
    <x v="3245"/>
    <n v="0.8787812751120252"/>
  </r>
  <r>
    <x v="23"/>
    <x v="0"/>
    <x v="5"/>
    <x v="1"/>
    <x v="1"/>
    <x v="1"/>
    <x v="845"/>
    <x v="1952"/>
    <x v="3246"/>
    <n v="0.92371733806358836"/>
  </r>
  <r>
    <x v="23"/>
    <x v="0"/>
    <x v="5"/>
    <x v="1"/>
    <x v="1"/>
    <x v="75"/>
    <x v="176"/>
    <x v="1953"/>
    <x v="3247"/>
    <n v="0.96202837515965345"/>
  </r>
  <r>
    <x v="23"/>
    <x v="0"/>
    <x v="5"/>
    <x v="1"/>
    <x v="1"/>
    <x v="32"/>
    <x v="103"/>
    <x v="1954"/>
    <x v="3248"/>
    <n v="0.96582874065766533"/>
  </r>
  <r>
    <x v="23"/>
    <x v="1"/>
    <x v="5"/>
    <x v="1"/>
    <x v="2"/>
    <x v="112"/>
    <x v="813"/>
    <x v="1852"/>
    <x v="3103"/>
    <n v="0.83228922711761855"/>
  </r>
  <r>
    <x v="23"/>
    <x v="1"/>
    <x v="5"/>
    <x v="1"/>
    <x v="2"/>
    <x v="122"/>
    <x v="660"/>
    <x v="1908"/>
    <x v="3249"/>
    <n v="0.84360006951108024"/>
  </r>
  <r>
    <x v="23"/>
    <x v="1"/>
    <x v="5"/>
    <x v="1"/>
    <x v="1"/>
    <x v="86"/>
    <x v="80"/>
    <x v="1955"/>
    <x v="3250"/>
    <n v="0.82498799696439362"/>
  </r>
  <r>
    <x v="23"/>
    <x v="1"/>
    <x v="5"/>
    <x v="1"/>
    <x v="2"/>
    <x v="95"/>
    <x v="75"/>
    <x v="1956"/>
    <x v="3251"/>
    <n v="0.84713675381178222"/>
  </r>
  <r>
    <x v="23"/>
    <x v="1"/>
    <x v="5"/>
    <x v="0"/>
    <x v="3"/>
    <x v="127"/>
    <x v="181"/>
    <x v="1957"/>
    <x v="3252"/>
    <n v="0.81103698276194514"/>
  </r>
  <r>
    <x v="23"/>
    <x v="1"/>
    <x v="5"/>
    <x v="1"/>
    <x v="2"/>
    <x v="122"/>
    <x v="630"/>
    <x v="1877"/>
    <x v="3253"/>
    <n v="0.85707438608914932"/>
  </r>
  <r>
    <x v="23"/>
    <x v="1"/>
    <x v="5"/>
    <x v="1"/>
    <x v="2"/>
    <x v="114"/>
    <x v="731"/>
    <x v="1958"/>
    <x v="3254"/>
    <n v="0.86232881675240924"/>
  </r>
  <r>
    <x v="23"/>
    <x v="1"/>
    <x v="5"/>
    <x v="0"/>
    <x v="3"/>
    <x v="124"/>
    <x v="516"/>
    <x v="1885"/>
    <x v="3255"/>
    <n v="0.8410544679201396"/>
  </r>
  <r>
    <x v="23"/>
    <x v="1"/>
    <x v="5"/>
    <x v="1"/>
    <x v="1"/>
    <x v="86"/>
    <x v="480"/>
    <x v="1959"/>
    <x v="3256"/>
    <n v="0.90017242944005804"/>
  </r>
  <r>
    <x v="23"/>
    <x v="1"/>
    <x v="5"/>
    <x v="0"/>
    <x v="3"/>
    <x v="73"/>
    <x v="392"/>
    <x v="1960"/>
    <x v="3257"/>
    <n v="0.89517465255469519"/>
  </r>
  <r>
    <x v="23"/>
    <x v="1"/>
    <x v="5"/>
    <x v="0"/>
    <x v="3"/>
    <x v="95"/>
    <x v="912"/>
    <x v="1961"/>
    <x v="3258"/>
    <n v="0.9076586292832669"/>
  </r>
  <r>
    <x v="23"/>
    <x v="1"/>
    <x v="5"/>
    <x v="0"/>
    <x v="3"/>
    <x v="95"/>
    <x v="249"/>
    <x v="1962"/>
    <x v="3259"/>
    <n v="0.95819740306753487"/>
  </r>
  <r>
    <x v="23"/>
    <x v="1"/>
    <x v="5"/>
    <x v="1"/>
    <x v="2"/>
    <x v="40"/>
    <x v="754"/>
    <x v="1963"/>
    <x v="3260"/>
    <n v="0.96573574889074909"/>
  </r>
  <r>
    <x v="23"/>
    <x v="2"/>
    <x v="5"/>
    <x v="1"/>
    <x v="1"/>
    <x v="93"/>
    <x v="361"/>
    <x v="1964"/>
    <x v="3261"/>
    <n v="0.88085897771191124"/>
  </r>
  <r>
    <x v="23"/>
    <x v="2"/>
    <x v="5"/>
    <x v="1"/>
    <x v="1"/>
    <x v="123"/>
    <x v="898"/>
    <x v="1927"/>
    <x v="3215"/>
    <n v="0.89017798528753123"/>
  </r>
  <r>
    <x v="23"/>
    <x v="2"/>
    <x v="5"/>
    <x v="0"/>
    <x v="3"/>
    <x v="82"/>
    <x v="51"/>
    <x v="1965"/>
    <x v="3262"/>
    <n v="0.96955750944612573"/>
  </r>
  <r>
    <x v="23"/>
    <x v="9"/>
    <x v="5"/>
    <x v="1"/>
    <x v="2"/>
    <x v="49"/>
    <x v="913"/>
    <x v="1966"/>
    <x v="3263"/>
    <n v="0.93685919600709588"/>
  </r>
  <r>
    <x v="23"/>
    <x v="3"/>
    <x v="5"/>
    <x v="0"/>
    <x v="3"/>
    <x v="104"/>
    <x v="576"/>
    <x v="1945"/>
    <x v="3264"/>
    <n v="0.8260474965965815"/>
  </r>
  <r>
    <x v="23"/>
    <x v="3"/>
    <x v="5"/>
    <x v="1"/>
    <x v="2"/>
    <x v="7"/>
    <x v="843"/>
    <x v="1967"/>
    <x v="3265"/>
    <n v="0.89343606597145009"/>
  </r>
  <r>
    <x v="23"/>
    <x v="3"/>
    <x v="5"/>
    <x v="0"/>
    <x v="0"/>
    <x v="7"/>
    <x v="514"/>
    <x v="1968"/>
    <x v="3266"/>
    <n v="0.98006924777633064"/>
  </r>
  <r>
    <x v="24"/>
    <x v="0"/>
    <x v="0"/>
    <x v="1"/>
    <x v="1"/>
    <x v="39"/>
    <x v="904"/>
    <x v="1969"/>
    <x v="3267"/>
    <n v="0.63228216278225113"/>
  </r>
  <r>
    <x v="24"/>
    <x v="0"/>
    <x v="0"/>
    <x v="0"/>
    <x v="3"/>
    <x v="101"/>
    <x v="660"/>
    <x v="1970"/>
    <x v="3268"/>
    <n v="0.64640164703745195"/>
  </r>
  <r>
    <x v="24"/>
    <x v="0"/>
    <x v="0"/>
    <x v="0"/>
    <x v="3"/>
    <x v="70"/>
    <x v="724"/>
    <x v="1971"/>
    <x v="3269"/>
    <n v="0.87438566546513496"/>
  </r>
  <r>
    <x v="24"/>
    <x v="0"/>
    <x v="0"/>
    <x v="1"/>
    <x v="1"/>
    <x v="2"/>
    <x v="30"/>
    <x v="1972"/>
    <x v="3270"/>
    <n v="0.93761944103681083"/>
  </r>
  <r>
    <x v="24"/>
    <x v="8"/>
    <x v="0"/>
    <x v="1"/>
    <x v="1"/>
    <x v="102"/>
    <x v="142"/>
    <x v="1973"/>
    <x v="3271"/>
    <n v="0.62176177674589117"/>
  </r>
  <r>
    <x v="24"/>
    <x v="1"/>
    <x v="0"/>
    <x v="0"/>
    <x v="3"/>
    <x v="55"/>
    <x v="813"/>
    <x v="1974"/>
    <x v="3272"/>
    <n v="0.61698772879961616"/>
  </r>
  <r>
    <x v="24"/>
    <x v="1"/>
    <x v="0"/>
    <x v="1"/>
    <x v="2"/>
    <x v="51"/>
    <x v="523"/>
    <x v="1975"/>
    <x v="3273"/>
    <n v="0.64776756931012247"/>
  </r>
  <r>
    <x v="24"/>
    <x v="1"/>
    <x v="0"/>
    <x v="0"/>
    <x v="3"/>
    <x v="150"/>
    <x v="142"/>
    <x v="1976"/>
    <x v="3274"/>
    <n v="0.63307779735299785"/>
  </r>
  <r>
    <x v="24"/>
    <x v="1"/>
    <x v="0"/>
    <x v="0"/>
    <x v="0"/>
    <x v="111"/>
    <x v="785"/>
    <x v="1977"/>
    <x v="3275"/>
    <n v="0.77450700347149848"/>
  </r>
  <r>
    <x v="24"/>
    <x v="2"/>
    <x v="0"/>
    <x v="1"/>
    <x v="2"/>
    <x v="60"/>
    <x v="37"/>
    <x v="1978"/>
    <x v="3276"/>
    <n v="0.59637599464078561"/>
  </r>
  <r>
    <x v="24"/>
    <x v="2"/>
    <x v="0"/>
    <x v="1"/>
    <x v="2"/>
    <x v="20"/>
    <x v="122"/>
    <x v="1979"/>
    <x v="3277"/>
    <n v="0.60675895082797404"/>
  </r>
  <r>
    <x v="24"/>
    <x v="2"/>
    <x v="0"/>
    <x v="1"/>
    <x v="2"/>
    <x v="21"/>
    <x v="895"/>
    <x v="1980"/>
    <x v="3278"/>
    <n v="0.61474684395731993"/>
  </r>
  <r>
    <x v="24"/>
    <x v="2"/>
    <x v="0"/>
    <x v="1"/>
    <x v="2"/>
    <x v="45"/>
    <x v="691"/>
    <x v="1981"/>
    <x v="3279"/>
    <n v="0.61576310896376174"/>
  </r>
  <r>
    <x v="24"/>
    <x v="2"/>
    <x v="0"/>
    <x v="0"/>
    <x v="3"/>
    <x v="70"/>
    <x v="662"/>
    <x v="1982"/>
    <x v="3280"/>
    <n v="0.62692238287277258"/>
  </r>
  <r>
    <x v="24"/>
    <x v="2"/>
    <x v="0"/>
    <x v="0"/>
    <x v="3"/>
    <x v="58"/>
    <x v="774"/>
    <x v="1983"/>
    <x v="3281"/>
    <n v="0.62727743323758389"/>
  </r>
  <r>
    <x v="24"/>
    <x v="2"/>
    <x v="0"/>
    <x v="0"/>
    <x v="3"/>
    <x v="8"/>
    <x v="744"/>
    <x v="1984"/>
    <x v="3282"/>
    <n v="0.65320337031725428"/>
  </r>
  <r>
    <x v="24"/>
    <x v="2"/>
    <x v="0"/>
    <x v="0"/>
    <x v="0"/>
    <x v="56"/>
    <x v="621"/>
    <x v="1985"/>
    <x v="3283"/>
    <n v="0.7538497072389021"/>
  </r>
  <r>
    <x v="24"/>
    <x v="2"/>
    <x v="0"/>
    <x v="1"/>
    <x v="1"/>
    <x v="72"/>
    <x v="403"/>
    <x v="1986"/>
    <x v="3284"/>
    <n v="0.73697309153363766"/>
  </r>
  <r>
    <x v="24"/>
    <x v="2"/>
    <x v="0"/>
    <x v="0"/>
    <x v="0"/>
    <x v="136"/>
    <x v="495"/>
    <x v="1987"/>
    <x v="3285"/>
    <n v="0.80521745594697913"/>
  </r>
  <r>
    <x v="24"/>
    <x v="2"/>
    <x v="0"/>
    <x v="1"/>
    <x v="2"/>
    <x v="21"/>
    <x v="282"/>
    <x v="1988"/>
    <x v="3286"/>
    <n v="0.77378108836556447"/>
  </r>
  <r>
    <x v="24"/>
    <x v="2"/>
    <x v="0"/>
    <x v="1"/>
    <x v="1"/>
    <x v="131"/>
    <x v="802"/>
    <x v="1989"/>
    <x v="3287"/>
    <n v="0.82925851839525089"/>
  </r>
  <r>
    <x v="24"/>
    <x v="2"/>
    <x v="0"/>
    <x v="0"/>
    <x v="3"/>
    <x v="70"/>
    <x v="336"/>
    <x v="1990"/>
    <x v="3288"/>
    <n v="0.82547571229192906"/>
  </r>
  <r>
    <x v="24"/>
    <x v="2"/>
    <x v="0"/>
    <x v="1"/>
    <x v="2"/>
    <x v="60"/>
    <x v="841"/>
    <x v="1991"/>
    <x v="3289"/>
    <n v="0.8366629102209473"/>
  </r>
  <r>
    <x v="24"/>
    <x v="2"/>
    <x v="0"/>
    <x v="0"/>
    <x v="3"/>
    <x v="8"/>
    <x v="235"/>
    <x v="1992"/>
    <x v="3290"/>
    <n v="0.86083580259527936"/>
  </r>
  <r>
    <x v="24"/>
    <x v="3"/>
    <x v="0"/>
    <x v="1"/>
    <x v="2"/>
    <x v="52"/>
    <x v="99"/>
    <x v="1993"/>
    <x v="3291"/>
    <n v="0.59651979706718594"/>
  </r>
  <r>
    <x v="24"/>
    <x v="3"/>
    <x v="0"/>
    <x v="1"/>
    <x v="2"/>
    <x v="91"/>
    <x v="191"/>
    <x v="1994"/>
    <x v="3292"/>
    <n v="0.62439802358366359"/>
  </r>
  <r>
    <x v="24"/>
    <x v="3"/>
    <x v="0"/>
    <x v="1"/>
    <x v="1"/>
    <x v="103"/>
    <x v="377"/>
    <x v="1609"/>
    <x v="3293"/>
    <n v="0.63836018757403168"/>
  </r>
  <r>
    <x v="24"/>
    <x v="3"/>
    <x v="0"/>
    <x v="1"/>
    <x v="1"/>
    <x v="24"/>
    <x v="778"/>
    <x v="1995"/>
    <x v="3294"/>
    <n v="0.69397957598819604"/>
  </r>
  <r>
    <x v="24"/>
    <x v="3"/>
    <x v="0"/>
    <x v="1"/>
    <x v="1"/>
    <x v="154"/>
    <x v="796"/>
    <x v="1996"/>
    <x v="3295"/>
    <n v="0.70739910031057707"/>
  </r>
  <r>
    <x v="24"/>
    <x v="3"/>
    <x v="0"/>
    <x v="0"/>
    <x v="0"/>
    <x v="95"/>
    <x v="914"/>
    <x v="575"/>
    <x v="3296"/>
    <n v="0.78252925428387576"/>
  </r>
  <r>
    <x v="24"/>
    <x v="3"/>
    <x v="0"/>
    <x v="1"/>
    <x v="1"/>
    <x v="134"/>
    <x v="70"/>
    <x v="1997"/>
    <x v="3297"/>
    <n v="0.7655583972719523"/>
  </r>
  <r>
    <x v="24"/>
    <x v="3"/>
    <x v="0"/>
    <x v="0"/>
    <x v="3"/>
    <x v="33"/>
    <x v="373"/>
    <x v="1998"/>
    <x v="3298"/>
    <n v="0.75968845992842371"/>
  </r>
  <r>
    <x v="24"/>
    <x v="3"/>
    <x v="0"/>
    <x v="1"/>
    <x v="1"/>
    <x v="19"/>
    <x v="355"/>
    <x v="1999"/>
    <x v="3299"/>
    <n v="0.782201720361692"/>
  </r>
  <r>
    <x v="24"/>
    <x v="3"/>
    <x v="0"/>
    <x v="0"/>
    <x v="3"/>
    <x v="95"/>
    <x v="406"/>
    <x v="2000"/>
    <x v="3300"/>
    <n v="0.80079400487524166"/>
  </r>
  <r>
    <x v="24"/>
    <x v="3"/>
    <x v="0"/>
    <x v="1"/>
    <x v="2"/>
    <x v="97"/>
    <x v="765"/>
    <x v="2001"/>
    <x v="3301"/>
    <n v="0.82985946389699172"/>
  </r>
  <r>
    <x v="24"/>
    <x v="3"/>
    <x v="0"/>
    <x v="1"/>
    <x v="2"/>
    <x v="14"/>
    <x v="129"/>
    <x v="2002"/>
    <x v="3302"/>
    <n v="0.96820358834555942"/>
  </r>
  <r>
    <x v="24"/>
    <x v="4"/>
    <x v="1"/>
    <x v="0"/>
    <x v="3"/>
    <x v="49"/>
    <x v="155"/>
    <x v="2003"/>
    <x v="3303"/>
    <n v="0.63270855086997435"/>
  </r>
  <r>
    <x v="24"/>
    <x v="4"/>
    <x v="1"/>
    <x v="0"/>
    <x v="0"/>
    <x v="56"/>
    <x v="915"/>
    <x v="2004"/>
    <x v="3304"/>
    <n v="0.76861121395057164"/>
  </r>
  <r>
    <x v="24"/>
    <x v="4"/>
    <x v="1"/>
    <x v="0"/>
    <x v="0"/>
    <x v="115"/>
    <x v="488"/>
    <x v="409"/>
    <x v="3305"/>
    <n v="0.80831044610599456"/>
  </r>
  <r>
    <x v="24"/>
    <x v="4"/>
    <x v="1"/>
    <x v="1"/>
    <x v="1"/>
    <x v="131"/>
    <x v="360"/>
    <x v="1614"/>
    <x v="3306"/>
    <n v="0.80525928887398601"/>
  </r>
  <r>
    <x v="24"/>
    <x v="4"/>
    <x v="1"/>
    <x v="1"/>
    <x v="2"/>
    <x v="12"/>
    <x v="222"/>
    <x v="2005"/>
    <x v="3307"/>
    <n v="0.83354532349698973"/>
  </r>
  <r>
    <x v="24"/>
    <x v="4"/>
    <x v="1"/>
    <x v="1"/>
    <x v="1"/>
    <x v="85"/>
    <x v="159"/>
    <x v="249"/>
    <x v="3308"/>
    <n v="0.85848206237605917"/>
  </r>
  <r>
    <x v="24"/>
    <x v="4"/>
    <x v="1"/>
    <x v="0"/>
    <x v="0"/>
    <x v="0"/>
    <x v="64"/>
    <x v="2006"/>
    <x v="3309"/>
    <n v="0.96420482649103167"/>
  </r>
  <r>
    <x v="24"/>
    <x v="5"/>
    <x v="1"/>
    <x v="1"/>
    <x v="2"/>
    <x v="51"/>
    <x v="916"/>
    <x v="2007"/>
    <x v="3310"/>
    <n v="0.59270184638916201"/>
  </r>
  <r>
    <x v="24"/>
    <x v="5"/>
    <x v="1"/>
    <x v="1"/>
    <x v="2"/>
    <x v="51"/>
    <x v="69"/>
    <x v="2008"/>
    <x v="3311"/>
    <n v="0.61240872586033435"/>
  </r>
  <r>
    <x v="24"/>
    <x v="5"/>
    <x v="1"/>
    <x v="1"/>
    <x v="2"/>
    <x v="16"/>
    <x v="723"/>
    <x v="2009"/>
    <x v="3312"/>
    <n v="0.62568260491290428"/>
  </r>
  <r>
    <x v="24"/>
    <x v="5"/>
    <x v="1"/>
    <x v="0"/>
    <x v="3"/>
    <x v="15"/>
    <x v="660"/>
    <x v="2010"/>
    <x v="3313"/>
    <n v="0.64660349226477853"/>
  </r>
  <r>
    <x v="24"/>
    <x v="5"/>
    <x v="1"/>
    <x v="1"/>
    <x v="2"/>
    <x v="16"/>
    <x v="554"/>
    <x v="2011"/>
    <x v="3314"/>
    <n v="0.68447725422395411"/>
  </r>
  <r>
    <x v="24"/>
    <x v="5"/>
    <x v="1"/>
    <x v="1"/>
    <x v="1"/>
    <x v="94"/>
    <x v="460"/>
    <x v="2012"/>
    <x v="3315"/>
    <n v="0.80274189566561183"/>
  </r>
  <r>
    <x v="24"/>
    <x v="5"/>
    <x v="1"/>
    <x v="1"/>
    <x v="1"/>
    <x v="70"/>
    <x v="213"/>
    <x v="1254"/>
    <x v="3316"/>
    <n v="0.84612949741497556"/>
  </r>
  <r>
    <x v="24"/>
    <x v="5"/>
    <x v="1"/>
    <x v="1"/>
    <x v="1"/>
    <x v="94"/>
    <x v="31"/>
    <x v="1636"/>
    <x v="3317"/>
    <n v="0.92274538505326498"/>
  </r>
  <r>
    <x v="24"/>
    <x v="6"/>
    <x v="1"/>
    <x v="1"/>
    <x v="1"/>
    <x v="47"/>
    <x v="738"/>
    <x v="2013"/>
    <x v="3318"/>
    <n v="0.64682081287090865"/>
  </r>
  <r>
    <x v="24"/>
    <x v="6"/>
    <x v="1"/>
    <x v="0"/>
    <x v="3"/>
    <x v="10"/>
    <x v="81"/>
    <x v="2014"/>
    <x v="3319"/>
    <n v="0.63796255967748383"/>
  </r>
  <r>
    <x v="24"/>
    <x v="6"/>
    <x v="1"/>
    <x v="1"/>
    <x v="2"/>
    <x v="3"/>
    <x v="551"/>
    <x v="2015"/>
    <x v="3320"/>
    <n v="0.66324238107102629"/>
  </r>
  <r>
    <x v="24"/>
    <x v="6"/>
    <x v="1"/>
    <x v="1"/>
    <x v="1"/>
    <x v="47"/>
    <x v="592"/>
    <x v="2016"/>
    <x v="3321"/>
    <n v="0.66826786150785911"/>
  </r>
  <r>
    <x v="24"/>
    <x v="6"/>
    <x v="1"/>
    <x v="0"/>
    <x v="3"/>
    <x v="8"/>
    <x v="917"/>
    <x v="2017"/>
    <x v="3322"/>
    <n v="0.67288088272211755"/>
  </r>
  <r>
    <x v="24"/>
    <x v="6"/>
    <x v="1"/>
    <x v="0"/>
    <x v="3"/>
    <x v="129"/>
    <x v="520"/>
    <x v="2018"/>
    <x v="3323"/>
    <n v="0.70342375525969125"/>
  </r>
  <r>
    <x v="24"/>
    <x v="6"/>
    <x v="1"/>
    <x v="0"/>
    <x v="0"/>
    <x v="132"/>
    <x v="607"/>
    <x v="2019"/>
    <x v="3324"/>
    <n v="0.77974261351121743"/>
  </r>
  <r>
    <x v="24"/>
    <x v="6"/>
    <x v="1"/>
    <x v="1"/>
    <x v="2"/>
    <x v="3"/>
    <x v="411"/>
    <x v="2020"/>
    <x v="3325"/>
    <n v="0.73955486559183248"/>
  </r>
  <r>
    <x v="24"/>
    <x v="6"/>
    <x v="1"/>
    <x v="0"/>
    <x v="3"/>
    <x v="10"/>
    <x v="177"/>
    <x v="2021"/>
    <x v="3326"/>
    <n v="0.72683156385753889"/>
  </r>
  <r>
    <x v="24"/>
    <x v="6"/>
    <x v="1"/>
    <x v="1"/>
    <x v="2"/>
    <x v="62"/>
    <x v="824"/>
    <x v="2022"/>
    <x v="3327"/>
    <n v="0.77708498725919584"/>
  </r>
  <r>
    <x v="24"/>
    <x v="6"/>
    <x v="1"/>
    <x v="0"/>
    <x v="0"/>
    <x v="81"/>
    <x v="616"/>
    <x v="135"/>
    <x v="3328"/>
    <n v="0.90601717892050759"/>
  </r>
  <r>
    <x v="24"/>
    <x v="6"/>
    <x v="1"/>
    <x v="0"/>
    <x v="3"/>
    <x v="8"/>
    <x v="118"/>
    <x v="2023"/>
    <x v="3329"/>
    <n v="0.89639804592238226"/>
  </r>
  <r>
    <x v="24"/>
    <x v="11"/>
    <x v="1"/>
    <x v="0"/>
    <x v="3"/>
    <x v="15"/>
    <x v="918"/>
    <x v="2024"/>
    <x v="3330"/>
    <n v="0.61083679659402923"/>
  </r>
  <r>
    <x v="24"/>
    <x v="11"/>
    <x v="1"/>
    <x v="1"/>
    <x v="1"/>
    <x v="89"/>
    <x v="42"/>
    <x v="2025"/>
    <x v="3331"/>
    <n v="0.63285892713661784"/>
  </r>
  <r>
    <x v="24"/>
    <x v="11"/>
    <x v="1"/>
    <x v="1"/>
    <x v="1"/>
    <x v="17"/>
    <x v="622"/>
    <x v="1503"/>
    <x v="3332"/>
    <n v="0.63617317170855214"/>
  </r>
  <r>
    <x v="24"/>
    <x v="11"/>
    <x v="1"/>
    <x v="1"/>
    <x v="1"/>
    <x v="134"/>
    <x v="243"/>
    <x v="2026"/>
    <x v="3333"/>
    <n v="0.83379563119944866"/>
  </r>
  <r>
    <x v="24"/>
    <x v="4"/>
    <x v="2"/>
    <x v="1"/>
    <x v="2"/>
    <x v="29"/>
    <x v="353"/>
    <x v="2027"/>
    <x v="3334"/>
    <n v="0.74592074592074598"/>
  </r>
  <r>
    <x v="24"/>
    <x v="7"/>
    <x v="2"/>
    <x v="1"/>
    <x v="2"/>
    <x v="109"/>
    <x v="523"/>
    <x v="2028"/>
    <x v="3335"/>
    <n v="0.64754921796830811"/>
  </r>
  <r>
    <x v="24"/>
    <x v="7"/>
    <x v="2"/>
    <x v="0"/>
    <x v="3"/>
    <x v="70"/>
    <x v="607"/>
    <x v="2029"/>
    <x v="3336"/>
    <n v="0.68265152667241169"/>
  </r>
  <r>
    <x v="24"/>
    <x v="7"/>
    <x v="2"/>
    <x v="0"/>
    <x v="3"/>
    <x v="68"/>
    <x v="68"/>
    <x v="2030"/>
    <x v="3337"/>
    <n v="0.68543814997396457"/>
  </r>
  <r>
    <x v="24"/>
    <x v="7"/>
    <x v="2"/>
    <x v="0"/>
    <x v="3"/>
    <x v="70"/>
    <x v="919"/>
    <x v="2031"/>
    <x v="3338"/>
    <n v="0.71149819772958367"/>
  </r>
  <r>
    <x v="24"/>
    <x v="7"/>
    <x v="2"/>
    <x v="1"/>
    <x v="1"/>
    <x v="7"/>
    <x v="355"/>
    <x v="2032"/>
    <x v="3339"/>
    <n v="0.78174645614914273"/>
  </r>
  <r>
    <x v="24"/>
    <x v="7"/>
    <x v="2"/>
    <x v="0"/>
    <x v="0"/>
    <x v="30"/>
    <x v="396"/>
    <x v="531"/>
    <x v="3340"/>
    <n v="0.85445009504284386"/>
  </r>
  <r>
    <x v="24"/>
    <x v="7"/>
    <x v="2"/>
    <x v="1"/>
    <x v="2"/>
    <x v="31"/>
    <x v="46"/>
    <x v="2033"/>
    <x v="3341"/>
    <n v="0.9630616046094661"/>
  </r>
  <r>
    <x v="24"/>
    <x v="8"/>
    <x v="2"/>
    <x v="1"/>
    <x v="2"/>
    <x v="159"/>
    <x v="691"/>
    <x v="2034"/>
    <x v="3342"/>
    <n v="0.61593332799672684"/>
  </r>
  <r>
    <x v="24"/>
    <x v="8"/>
    <x v="2"/>
    <x v="1"/>
    <x v="1"/>
    <x v="107"/>
    <x v="920"/>
    <x v="2035"/>
    <x v="3343"/>
    <n v="0.64283801101876159"/>
  </r>
  <r>
    <x v="24"/>
    <x v="8"/>
    <x v="2"/>
    <x v="1"/>
    <x v="1"/>
    <x v="151"/>
    <x v="703"/>
    <x v="2036"/>
    <x v="3344"/>
    <n v="0.64534069323268894"/>
  </r>
  <r>
    <x v="24"/>
    <x v="8"/>
    <x v="2"/>
    <x v="0"/>
    <x v="0"/>
    <x v="130"/>
    <x v="5"/>
    <x v="2037"/>
    <x v="3345"/>
    <n v="0.7277002832558388"/>
  </r>
  <r>
    <x v="24"/>
    <x v="8"/>
    <x v="2"/>
    <x v="1"/>
    <x v="1"/>
    <x v="45"/>
    <x v="862"/>
    <x v="2038"/>
    <x v="3346"/>
    <n v="0.66085441042527859"/>
  </r>
  <r>
    <x v="24"/>
    <x v="8"/>
    <x v="2"/>
    <x v="1"/>
    <x v="1"/>
    <x v="156"/>
    <x v="812"/>
    <x v="2039"/>
    <x v="3347"/>
    <n v="0.6831502907147472"/>
  </r>
  <r>
    <x v="24"/>
    <x v="8"/>
    <x v="2"/>
    <x v="1"/>
    <x v="1"/>
    <x v="156"/>
    <x v="471"/>
    <x v="2040"/>
    <x v="3348"/>
    <n v="0.70220635757111749"/>
  </r>
  <r>
    <x v="24"/>
    <x v="8"/>
    <x v="2"/>
    <x v="1"/>
    <x v="1"/>
    <x v="151"/>
    <x v="538"/>
    <x v="2041"/>
    <x v="3349"/>
    <n v="0.73336457737913019"/>
  </r>
  <r>
    <x v="24"/>
    <x v="8"/>
    <x v="2"/>
    <x v="0"/>
    <x v="3"/>
    <x v="149"/>
    <x v="345"/>
    <x v="2042"/>
    <x v="3350"/>
    <n v="0.78259951037045317"/>
  </r>
  <r>
    <x v="24"/>
    <x v="8"/>
    <x v="2"/>
    <x v="0"/>
    <x v="0"/>
    <x v="15"/>
    <x v="379"/>
    <x v="2043"/>
    <x v="3351"/>
    <n v="0.83949911009407574"/>
  </r>
  <r>
    <x v="24"/>
    <x v="8"/>
    <x v="2"/>
    <x v="0"/>
    <x v="0"/>
    <x v="33"/>
    <x v="295"/>
    <x v="2044"/>
    <x v="3352"/>
    <n v="0.91109496403430867"/>
  </r>
  <r>
    <x v="24"/>
    <x v="9"/>
    <x v="2"/>
    <x v="1"/>
    <x v="1"/>
    <x v="34"/>
    <x v="418"/>
    <x v="471"/>
    <x v="3353"/>
    <n v="0.77197068087837939"/>
  </r>
  <r>
    <x v="24"/>
    <x v="9"/>
    <x v="2"/>
    <x v="0"/>
    <x v="3"/>
    <x v="108"/>
    <x v="239"/>
    <x v="2045"/>
    <x v="3354"/>
    <n v="0.92170776489938167"/>
  </r>
  <r>
    <x v="24"/>
    <x v="9"/>
    <x v="2"/>
    <x v="0"/>
    <x v="0"/>
    <x v="30"/>
    <x v="258"/>
    <x v="197"/>
    <x v="3355"/>
    <n v="0.94122014602153203"/>
  </r>
  <r>
    <x v="24"/>
    <x v="9"/>
    <x v="2"/>
    <x v="1"/>
    <x v="1"/>
    <x v="43"/>
    <x v="30"/>
    <x v="1550"/>
    <x v="3356"/>
    <n v="0.93932038834951459"/>
  </r>
  <r>
    <x v="24"/>
    <x v="10"/>
    <x v="2"/>
    <x v="1"/>
    <x v="2"/>
    <x v="36"/>
    <x v="723"/>
    <x v="2046"/>
    <x v="3357"/>
    <n v="0.62586720166873233"/>
  </r>
  <r>
    <x v="24"/>
    <x v="10"/>
    <x v="2"/>
    <x v="0"/>
    <x v="3"/>
    <x v="0"/>
    <x v="775"/>
    <x v="2047"/>
    <x v="3358"/>
    <n v="0.66889244394982728"/>
  </r>
  <r>
    <x v="24"/>
    <x v="10"/>
    <x v="2"/>
    <x v="0"/>
    <x v="3"/>
    <x v="73"/>
    <x v="486"/>
    <x v="2048"/>
    <x v="3359"/>
    <n v="0.74242724213027123"/>
  </r>
  <r>
    <x v="24"/>
    <x v="10"/>
    <x v="2"/>
    <x v="0"/>
    <x v="3"/>
    <x v="49"/>
    <x v="921"/>
    <x v="2049"/>
    <x v="3360"/>
    <n v="0.87499063179195091"/>
  </r>
  <r>
    <x v="24"/>
    <x v="10"/>
    <x v="2"/>
    <x v="1"/>
    <x v="2"/>
    <x v="112"/>
    <x v="167"/>
    <x v="2050"/>
    <x v="3361"/>
    <n v="0.88832680096010697"/>
  </r>
  <r>
    <x v="24"/>
    <x v="7"/>
    <x v="3"/>
    <x v="0"/>
    <x v="3"/>
    <x v="140"/>
    <x v="425"/>
    <x v="2051"/>
    <x v="3362"/>
    <n v="0.72555914960997125"/>
  </r>
  <r>
    <x v="24"/>
    <x v="7"/>
    <x v="3"/>
    <x v="0"/>
    <x v="3"/>
    <x v="119"/>
    <x v="836"/>
    <x v="2052"/>
    <x v="3363"/>
    <n v="0.73102469923241031"/>
  </r>
  <r>
    <x v="24"/>
    <x v="7"/>
    <x v="3"/>
    <x v="1"/>
    <x v="2"/>
    <x v="60"/>
    <x v="838"/>
    <x v="2053"/>
    <x v="3364"/>
    <n v="0.89302824728833696"/>
  </r>
  <r>
    <x v="24"/>
    <x v="7"/>
    <x v="3"/>
    <x v="0"/>
    <x v="0"/>
    <x v="115"/>
    <x v="188"/>
    <x v="2054"/>
    <x v="3365"/>
    <n v="0.91998224882280633"/>
  </r>
  <r>
    <x v="24"/>
    <x v="8"/>
    <x v="3"/>
    <x v="1"/>
    <x v="2"/>
    <x v="0"/>
    <x v="705"/>
    <x v="2055"/>
    <x v="3366"/>
    <n v="0.61713166071345571"/>
  </r>
  <r>
    <x v="24"/>
    <x v="8"/>
    <x v="3"/>
    <x v="1"/>
    <x v="1"/>
    <x v="5"/>
    <x v="922"/>
    <x v="2056"/>
    <x v="3367"/>
    <n v="0.66368208455235689"/>
  </r>
  <r>
    <x v="24"/>
    <x v="8"/>
    <x v="3"/>
    <x v="1"/>
    <x v="1"/>
    <x v="24"/>
    <x v="747"/>
    <x v="1529"/>
    <x v="3368"/>
    <n v="0.69981534694038772"/>
  </r>
  <r>
    <x v="24"/>
    <x v="8"/>
    <x v="3"/>
    <x v="0"/>
    <x v="3"/>
    <x v="45"/>
    <x v="801"/>
    <x v="2057"/>
    <x v="3369"/>
    <n v="0.71061621508853368"/>
  </r>
  <r>
    <x v="24"/>
    <x v="9"/>
    <x v="3"/>
    <x v="1"/>
    <x v="1"/>
    <x v="24"/>
    <x v="546"/>
    <x v="2058"/>
    <x v="3370"/>
    <n v="0.61267222508072983"/>
  </r>
  <r>
    <x v="24"/>
    <x v="9"/>
    <x v="3"/>
    <x v="1"/>
    <x v="1"/>
    <x v="24"/>
    <x v="697"/>
    <x v="2059"/>
    <x v="3371"/>
    <n v="0.61688121818277242"/>
  </r>
  <r>
    <x v="24"/>
    <x v="9"/>
    <x v="3"/>
    <x v="1"/>
    <x v="2"/>
    <x v="26"/>
    <x v="515"/>
    <x v="2060"/>
    <x v="3372"/>
    <n v="0.66082178822028947"/>
  </r>
  <r>
    <x v="24"/>
    <x v="9"/>
    <x v="3"/>
    <x v="0"/>
    <x v="0"/>
    <x v="48"/>
    <x v="644"/>
    <x v="459"/>
    <x v="3373"/>
    <n v="0.74047896299907023"/>
  </r>
  <r>
    <x v="24"/>
    <x v="9"/>
    <x v="3"/>
    <x v="0"/>
    <x v="3"/>
    <x v="50"/>
    <x v="775"/>
    <x v="2061"/>
    <x v="3374"/>
    <n v="0.66912445390024866"/>
  </r>
  <r>
    <x v="24"/>
    <x v="9"/>
    <x v="3"/>
    <x v="1"/>
    <x v="2"/>
    <x v="111"/>
    <x v="747"/>
    <x v="2062"/>
    <x v="3375"/>
    <n v="0.69079791827113812"/>
  </r>
  <r>
    <x v="24"/>
    <x v="9"/>
    <x v="3"/>
    <x v="1"/>
    <x v="2"/>
    <x v="111"/>
    <x v="442"/>
    <x v="2063"/>
    <x v="3376"/>
    <n v="0.76418805558673131"/>
  </r>
  <r>
    <x v="24"/>
    <x v="9"/>
    <x v="3"/>
    <x v="1"/>
    <x v="1"/>
    <x v="89"/>
    <x v="742"/>
    <x v="2064"/>
    <x v="3377"/>
    <n v="0.77993506829391479"/>
  </r>
  <r>
    <x v="24"/>
    <x v="9"/>
    <x v="3"/>
    <x v="0"/>
    <x v="3"/>
    <x v="95"/>
    <x v="283"/>
    <x v="2065"/>
    <x v="3378"/>
    <n v="0.80260416328597106"/>
  </r>
  <r>
    <x v="24"/>
    <x v="10"/>
    <x v="3"/>
    <x v="1"/>
    <x v="2"/>
    <x v="27"/>
    <x v="735"/>
    <x v="2066"/>
    <x v="3379"/>
    <n v="0.63367796856254255"/>
  </r>
  <r>
    <x v="24"/>
    <x v="10"/>
    <x v="3"/>
    <x v="1"/>
    <x v="1"/>
    <x v="100"/>
    <x v="923"/>
    <x v="2067"/>
    <x v="3380"/>
    <n v="0.63440877418941943"/>
  </r>
  <r>
    <x v="24"/>
    <x v="10"/>
    <x v="3"/>
    <x v="1"/>
    <x v="1"/>
    <x v="139"/>
    <x v="645"/>
    <x v="2068"/>
    <x v="3381"/>
    <n v="0.70070810346577173"/>
  </r>
  <r>
    <x v="24"/>
    <x v="10"/>
    <x v="3"/>
    <x v="0"/>
    <x v="3"/>
    <x v="10"/>
    <x v="436"/>
    <x v="2069"/>
    <x v="3382"/>
    <n v="0.71748545511998374"/>
  </r>
  <r>
    <x v="24"/>
    <x v="10"/>
    <x v="3"/>
    <x v="0"/>
    <x v="3"/>
    <x v="57"/>
    <x v="475"/>
    <x v="2070"/>
    <x v="3383"/>
    <n v="0.72940139254334924"/>
  </r>
  <r>
    <x v="24"/>
    <x v="10"/>
    <x v="3"/>
    <x v="1"/>
    <x v="1"/>
    <x v="85"/>
    <x v="291"/>
    <x v="2071"/>
    <x v="3384"/>
    <n v="0.78680840274814634"/>
  </r>
  <r>
    <x v="24"/>
    <x v="10"/>
    <x v="3"/>
    <x v="1"/>
    <x v="1"/>
    <x v="13"/>
    <x v="897"/>
    <x v="2072"/>
    <x v="3385"/>
    <n v="0.79535593562383333"/>
  </r>
  <r>
    <x v="24"/>
    <x v="10"/>
    <x v="3"/>
    <x v="0"/>
    <x v="0"/>
    <x v="0"/>
    <x v="522"/>
    <x v="2073"/>
    <x v="3386"/>
    <n v="0.84332517017296904"/>
  </r>
  <r>
    <x v="24"/>
    <x v="4"/>
    <x v="4"/>
    <x v="1"/>
    <x v="2"/>
    <x v="74"/>
    <x v="652"/>
    <x v="2074"/>
    <x v="3387"/>
    <n v="0.59869957037609434"/>
  </r>
  <r>
    <x v="24"/>
    <x v="4"/>
    <x v="4"/>
    <x v="1"/>
    <x v="2"/>
    <x v="153"/>
    <x v="608"/>
    <x v="2075"/>
    <x v="3388"/>
    <n v="0.6662019496599606"/>
  </r>
  <r>
    <x v="24"/>
    <x v="4"/>
    <x v="4"/>
    <x v="1"/>
    <x v="1"/>
    <x v="64"/>
    <x v="664"/>
    <x v="2076"/>
    <x v="3389"/>
    <n v="0.65784903950588913"/>
  </r>
  <r>
    <x v="24"/>
    <x v="4"/>
    <x v="4"/>
    <x v="0"/>
    <x v="3"/>
    <x v="105"/>
    <x v="667"/>
    <x v="2077"/>
    <x v="3390"/>
    <n v="0.66477059346175338"/>
  </r>
  <r>
    <x v="24"/>
    <x v="4"/>
    <x v="4"/>
    <x v="1"/>
    <x v="2"/>
    <x v="74"/>
    <x v="569"/>
    <x v="2078"/>
    <x v="3391"/>
    <n v="0.70943023112099868"/>
  </r>
  <r>
    <x v="24"/>
    <x v="4"/>
    <x v="4"/>
    <x v="1"/>
    <x v="2"/>
    <x v="153"/>
    <x v="729"/>
    <x v="2079"/>
    <x v="3392"/>
    <n v="0.74877645036575213"/>
  </r>
  <r>
    <x v="24"/>
    <x v="4"/>
    <x v="4"/>
    <x v="1"/>
    <x v="1"/>
    <x v="63"/>
    <x v="274"/>
    <x v="2080"/>
    <x v="3393"/>
    <n v="0.8114181875228782"/>
  </r>
  <r>
    <x v="24"/>
    <x v="4"/>
    <x v="4"/>
    <x v="0"/>
    <x v="3"/>
    <x v="104"/>
    <x v="247"/>
    <x v="2081"/>
    <x v="3394"/>
    <n v="0.8336043960607088"/>
  </r>
  <r>
    <x v="24"/>
    <x v="4"/>
    <x v="4"/>
    <x v="0"/>
    <x v="0"/>
    <x v="141"/>
    <x v="325"/>
    <x v="2082"/>
    <x v="3395"/>
    <n v="0.88068780807476421"/>
  </r>
  <r>
    <x v="24"/>
    <x v="4"/>
    <x v="4"/>
    <x v="0"/>
    <x v="0"/>
    <x v="120"/>
    <x v="161"/>
    <x v="2083"/>
    <x v="3396"/>
    <n v="0.93055723291707926"/>
  </r>
  <r>
    <x v="24"/>
    <x v="4"/>
    <x v="4"/>
    <x v="1"/>
    <x v="1"/>
    <x v="63"/>
    <x v="65"/>
    <x v="2084"/>
    <x v="3397"/>
    <n v="0.9470992583294815"/>
  </r>
  <r>
    <x v="24"/>
    <x v="4"/>
    <x v="4"/>
    <x v="1"/>
    <x v="1"/>
    <x v="64"/>
    <x v="514"/>
    <x v="2085"/>
    <x v="3398"/>
    <n v="0.9688933051357923"/>
  </r>
  <r>
    <x v="24"/>
    <x v="5"/>
    <x v="4"/>
    <x v="1"/>
    <x v="2"/>
    <x v="106"/>
    <x v="655"/>
    <x v="2086"/>
    <x v="3399"/>
    <n v="0.61174907800674672"/>
  </r>
  <r>
    <x v="24"/>
    <x v="5"/>
    <x v="4"/>
    <x v="1"/>
    <x v="1"/>
    <x v="76"/>
    <x v="407"/>
    <x v="2087"/>
    <x v="3400"/>
    <n v="0.6737510810311268"/>
  </r>
  <r>
    <x v="24"/>
    <x v="5"/>
    <x v="4"/>
    <x v="1"/>
    <x v="1"/>
    <x v="0"/>
    <x v="753"/>
    <x v="2088"/>
    <x v="3401"/>
    <n v="0.75771407810242764"/>
  </r>
  <r>
    <x v="24"/>
    <x v="5"/>
    <x v="4"/>
    <x v="0"/>
    <x v="3"/>
    <x v="67"/>
    <x v="826"/>
    <x v="2089"/>
    <x v="3402"/>
    <n v="0.75123882171080203"/>
  </r>
  <r>
    <x v="24"/>
    <x v="5"/>
    <x v="4"/>
    <x v="1"/>
    <x v="1"/>
    <x v="7"/>
    <x v="911"/>
    <x v="2090"/>
    <x v="3403"/>
    <n v="0.77067223839372345"/>
  </r>
  <r>
    <x v="24"/>
    <x v="5"/>
    <x v="4"/>
    <x v="0"/>
    <x v="0"/>
    <x v="143"/>
    <x v="388"/>
    <x v="269"/>
    <x v="3404"/>
    <n v="0.86821160564777877"/>
  </r>
  <r>
    <x v="24"/>
    <x v="6"/>
    <x v="4"/>
    <x v="1"/>
    <x v="2"/>
    <x v="42"/>
    <x v="142"/>
    <x v="2091"/>
    <x v="3405"/>
    <n v="0.61373915557106651"/>
  </r>
  <r>
    <x v="24"/>
    <x v="6"/>
    <x v="4"/>
    <x v="0"/>
    <x v="3"/>
    <x v="149"/>
    <x v="653"/>
    <x v="2092"/>
    <x v="3406"/>
    <n v="0.62978712949332438"/>
  </r>
  <r>
    <x v="24"/>
    <x v="6"/>
    <x v="4"/>
    <x v="0"/>
    <x v="0"/>
    <x v="126"/>
    <x v="194"/>
    <x v="2093"/>
    <x v="3407"/>
    <n v="0.73580191174289955"/>
  </r>
  <r>
    <x v="24"/>
    <x v="6"/>
    <x v="4"/>
    <x v="1"/>
    <x v="1"/>
    <x v="83"/>
    <x v="742"/>
    <x v="1631"/>
    <x v="3408"/>
    <n v="0.77948462319377998"/>
  </r>
  <r>
    <x v="24"/>
    <x v="6"/>
    <x v="4"/>
    <x v="0"/>
    <x v="3"/>
    <x v="127"/>
    <x v="352"/>
    <x v="2094"/>
    <x v="3409"/>
    <n v="0.81329150691297791"/>
  </r>
  <r>
    <x v="24"/>
    <x v="6"/>
    <x v="4"/>
    <x v="1"/>
    <x v="1"/>
    <x v="40"/>
    <x v="117"/>
    <x v="2095"/>
    <x v="3410"/>
    <n v="0.90708524434603821"/>
  </r>
  <r>
    <x v="24"/>
    <x v="1"/>
    <x v="4"/>
    <x v="1"/>
    <x v="2"/>
    <x v="70"/>
    <x v="7"/>
    <x v="2096"/>
    <x v="3411"/>
    <n v="0.72600272964571688"/>
  </r>
  <r>
    <x v="24"/>
    <x v="11"/>
    <x v="4"/>
    <x v="1"/>
    <x v="1"/>
    <x v="45"/>
    <x v="923"/>
    <x v="2097"/>
    <x v="3412"/>
    <n v="0.63460372290924083"/>
  </r>
  <r>
    <x v="24"/>
    <x v="11"/>
    <x v="4"/>
    <x v="1"/>
    <x v="2"/>
    <x v="42"/>
    <x v="539"/>
    <x v="2098"/>
    <x v="3413"/>
    <n v="0.66871523776662345"/>
  </r>
  <r>
    <x v="24"/>
    <x v="11"/>
    <x v="4"/>
    <x v="0"/>
    <x v="3"/>
    <x v="78"/>
    <x v="787"/>
    <x v="2099"/>
    <x v="3414"/>
    <n v="0.67407212077262846"/>
  </r>
  <r>
    <x v="24"/>
    <x v="11"/>
    <x v="4"/>
    <x v="0"/>
    <x v="3"/>
    <x v="127"/>
    <x v="794"/>
    <x v="2100"/>
    <x v="3415"/>
    <n v="0.70034548009557773"/>
  </r>
  <r>
    <x v="24"/>
    <x v="11"/>
    <x v="4"/>
    <x v="0"/>
    <x v="3"/>
    <x v="144"/>
    <x v="379"/>
    <x v="2101"/>
    <x v="3416"/>
    <n v="0.7684877881453086"/>
  </r>
  <r>
    <x v="24"/>
    <x v="11"/>
    <x v="4"/>
    <x v="0"/>
    <x v="0"/>
    <x v="130"/>
    <x v="485"/>
    <x v="2102"/>
    <x v="3417"/>
    <n v="0.8341780864776922"/>
  </r>
  <r>
    <x v="24"/>
    <x v="11"/>
    <x v="4"/>
    <x v="0"/>
    <x v="0"/>
    <x v="126"/>
    <x v="342"/>
    <x v="2103"/>
    <x v="3418"/>
    <n v="0.83761769753747828"/>
  </r>
  <r>
    <x v="24"/>
    <x v="11"/>
    <x v="4"/>
    <x v="0"/>
    <x v="3"/>
    <x v="144"/>
    <x v="322"/>
    <x v="2104"/>
    <x v="3419"/>
    <n v="0.81092686793948598"/>
  </r>
  <r>
    <x v="24"/>
    <x v="11"/>
    <x v="4"/>
    <x v="0"/>
    <x v="0"/>
    <x v="126"/>
    <x v="420"/>
    <x v="522"/>
    <x v="3420"/>
    <n v="0.86443903337357531"/>
  </r>
  <r>
    <x v="24"/>
    <x v="11"/>
    <x v="4"/>
    <x v="1"/>
    <x v="1"/>
    <x v="113"/>
    <x v="236"/>
    <x v="2105"/>
    <x v="3421"/>
    <n v="0.85038330962406916"/>
  </r>
  <r>
    <x v="24"/>
    <x v="11"/>
    <x v="4"/>
    <x v="1"/>
    <x v="1"/>
    <x v="123"/>
    <x v="135"/>
    <x v="2106"/>
    <x v="3422"/>
    <n v="0.89736150114388036"/>
  </r>
  <r>
    <x v="24"/>
    <x v="7"/>
    <x v="5"/>
    <x v="1"/>
    <x v="2"/>
    <x v="157"/>
    <x v="726"/>
    <x v="2107"/>
    <x v="3423"/>
    <n v="0.62294601744798106"/>
  </r>
  <r>
    <x v="24"/>
    <x v="0"/>
    <x v="5"/>
    <x v="1"/>
    <x v="2"/>
    <x v="49"/>
    <x v="472"/>
    <x v="2108"/>
    <x v="3424"/>
    <n v="0.59899346612702697"/>
  </r>
  <r>
    <x v="24"/>
    <x v="0"/>
    <x v="5"/>
    <x v="1"/>
    <x v="1"/>
    <x v="44"/>
    <x v="53"/>
    <x v="2109"/>
    <x v="3425"/>
    <n v="0.61929894254960938"/>
  </r>
  <r>
    <x v="24"/>
    <x v="0"/>
    <x v="5"/>
    <x v="1"/>
    <x v="2"/>
    <x v="157"/>
    <x v="664"/>
    <x v="2110"/>
    <x v="3426"/>
    <n v="0.6508617703277132"/>
  </r>
  <r>
    <x v="24"/>
    <x v="0"/>
    <x v="5"/>
    <x v="1"/>
    <x v="1"/>
    <x v="7"/>
    <x v="490"/>
    <x v="2111"/>
    <x v="3427"/>
    <n v="0.65356141430720827"/>
  </r>
  <r>
    <x v="24"/>
    <x v="0"/>
    <x v="5"/>
    <x v="0"/>
    <x v="0"/>
    <x v="7"/>
    <x v="316"/>
    <x v="2112"/>
    <x v="3428"/>
    <n v="0.74365393452629991"/>
  </r>
  <r>
    <x v="24"/>
    <x v="0"/>
    <x v="5"/>
    <x v="0"/>
    <x v="3"/>
    <x v="68"/>
    <x v="507"/>
    <x v="2113"/>
    <x v="3429"/>
    <n v="0.7208602104451064"/>
  </r>
  <r>
    <x v="24"/>
    <x v="0"/>
    <x v="5"/>
    <x v="0"/>
    <x v="0"/>
    <x v="7"/>
    <x v="795"/>
    <x v="586"/>
    <x v="3430"/>
    <n v="0.79103089606497201"/>
  </r>
  <r>
    <x v="24"/>
    <x v="0"/>
    <x v="5"/>
    <x v="1"/>
    <x v="2"/>
    <x v="157"/>
    <x v="197"/>
    <x v="2114"/>
    <x v="3431"/>
    <n v="0.77996088965552357"/>
  </r>
  <r>
    <x v="24"/>
    <x v="0"/>
    <x v="5"/>
    <x v="0"/>
    <x v="0"/>
    <x v="7"/>
    <x v="640"/>
    <x v="2115"/>
    <x v="3432"/>
    <n v="0.82060612611314276"/>
  </r>
  <r>
    <x v="24"/>
    <x v="0"/>
    <x v="5"/>
    <x v="0"/>
    <x v="0"/>
    <x v="141"/>
    <x v="770"/>
    <x v="399"/>
    <x v="3433"/>
    <n v="0.85181965464100839"/>
  </r>
  <r>
    <x v="24"/>
    <x v="0"/>
    <x v="5"/>
    <x v="1"/>
    <x v="1"/>
    <x v="1"/>
    <x v="619"/>
    <x v="2116"/>
    <x v="3434"/>
    <n v="0.84673270394850364"/>
  </r>
  <r>
    <x v="24"/>
    <x v="0"/>
    <x v="5"/>
    <x v="1"/>
    <x v="1"/>
    <x v="75"/>
    <x v="56"/>
    <x v="2117"/>
    <x v="3435"/>
    <n v="0.93257553195009757"/>
  </r>
  <r>
    <x v="24"/>
    <x v="0"/>
    <x v="5"/>
    <x v="1"/>
    <x v="1"/>
    <x v="32"/>
    <x v="30"/>
    <x v="2118"/>
    <x v="3436"/>
    <n v="0.94103130167630589"/>
  </r>
  <r>
    <x v="24"/>
    <x v="1"/>
    <x v="5"/>
    <x v="1"/>
    <x v="2"/>
    <x v="112"/>
    <x v="924"/>
    <x v="1993"/>
    <x v="3291"/>
    <n v="0.59651979706718594"/>
  </r>
  <r>
    <x v="24"/>
    <x v="1"/>
    <x v="5"/>
    <x v="1"/>
    <x v="2"/>
    <x v="122"/>
    <x v="723"/>
    <x v="2119"/>
    <x v="3437"/>
    <n v="0.62605207151490883"/>
  </r>
  <r>
    <x v="24"/>
    <x v="1"/>
    <x v="5"/>
    <x v="1"/>
    <x v="1"/>
    <x v="86"/>
    <x v="6"/>
    <x v="1600"/>
    <x v="3438"/>
    <n v="0.6203488460428157"/>
  </r>
  <r>
    <x v="24"/>
    <x v="1"/>
    <x v="5"/>
    <x v="1"/>
    <x v="2"/>
    <x v="95"/>
    <x v="11"/>
    <x v="2120"/>
    <x v="3439"/>
    <n v="0.63525929343020804"/>
  </r>
  <r>
    <x v="24"/>
    <x v="1"/>
    <x v="5"/>
    <x v="0"/>
    <x v="3"/>
    <x v="127"/>
    <x v="692"/>
    <x v="2121"/>
    <x v="3440"/>
    <n v="0.63701081051602704"/>
  </r>
  <r>
    <x v="24"/>
    <x v="1"/>
    <x v="5"/>
    <x v="1"/>
    <x v="2"/>
    <x v="122"/>
    <x v="515"/>
    <x v="2122"/>
    <x v="3441"/>
    <n v="0.66106201049076674"/>
  </r>
  <r>
    <x v="24"/>
    <x v="1"/>
    <x v="5"/>
    <x v="1"/>
    <x v="2"/>
    <x v="114"/>
    <x v="794"/>
    <x v="2123"/>
    <x v="3442"/>
    <n v="0.67466432847982427"/>
  </r>
  <r>
    <x v="24"/>
    <x v="1"/>
    <x v="5"/>
    <x v="0"/>
    <x v="3"/>
    <x v="124"/>
    <x v="511"/>
    <x v="1360"/>
    <x v="3443"/>
    <n v="0.69786483592618254"/>
  </r>
  <r>
    <x v="24"/>
    <x v="1"/>
    <x v="5"/>
    <x v="1"/>
    <x v="1"/>
    <x v="86"/>
    <x v="321"/>
    <x v="1727"/>
    <x v="3444"/>
    <n v="0.7934273479587608"/>
  </r>
  <r>
    <x v="24"/>
    <x v="1"/>
    <x v="5"/>
    <x v="0"/>
    <x v="3"/>
    <x v="73"/>
    <x v="321"/>
    <x v="2124"/>
    <x v="3445"/>
    <n v="0.8062669675857782"/>
  </r>
  <r>
    <x v="24"/>
    <x v="1"/>
    <x v="5"/>
    <x v="0"/>
    <x v="3"/>
    <x v="95"/>
    <x v="906"/>
    <x v="2125"/>
    <x v="3446"/>
    <n v="0.83103542056106938"/>
  </r>
  <r>
    <x v="24"/>
    <x v="1"/>
    <x v="5"/>
    <x v="0"/>
    <x v="3"/>
    <x v="95"/>
    <x v="145"/>
    <x v="2126"/>
    <x v="3447"/>
    <n v="0.93041319104456655"/>
  </r>
  <r>
    <x v="24"/>
    <x v="1"/>
    <x v="5"/>
    <x v="1"/>
    <x v="2"/>
    <x v="40"/>
    <x v="259"/>
    <x v="2127"/>
    <x v="3448"/>
    <n v="0.93676863664517518"/>
  </r>
  <r>
    <x v="24"/>
    <x v="2"/>
    <x v="5"/>
    <x v="1"/>
    <x v="1"/>
    <x v="93"/>
    <x v="342"/>
    <x v="1143"/>
    <x v="3449"/>
    <n v="0.7493858187671194"/>
  </r>
  <r>
    <x v="24"/>
    <x v="2"/>
    <x v="5"/>
    <x v="1"/>
    <x v="1"/>
    <x v="123"/>
    <x v="925"/>
    <x v="2090"/>
    <x v="3403"/>
    <n v="0.77067223839372345"/>
  </r>
  <r>
    <x v="24"/>
    <x v="2"/>
    <x v="5"/>
    <x v="0"/>
    <x v="3"/>
    <x v="82"/>
    <x v="760"/>
    <x v="2128"/>
    <x v="3450"/>
    <n v="0.95255643350530494"/>
  </r>
  <r>
    <x v="24"/>
    <x v="9"/>
    <x v="5"/>
    <x v="1"/>
    <x v="2"/>
    <x v="49"/>
    <x v="926"/>
    <x v="2129"/>
    <x v="3451"/>
    <n v="0.86462951693761037"/>
  </r>
  <r>
    <x v="24"/>
    <x v="3"/>
    <x v="5"/>
    <x v="0"/>
    <x v="3"/>
    <x v="104"/>
    <x v="510"/>
    <x v="2130"/>
    <x v="3452"/>
    <n v="0.66750711145590902"/>
  </r>
  <r>
    <x v="24"/>
    <x v="3"/>
    <x v="5"/>
    <x v="1"/>
    <x v="2"/>
    <x v="7"/>
    <x v="292"/>
    <x v="2131"/>
    <x v="3453"/>
    <n v="0.75462218367478684"/>
  </r>
  <r>
    <x v="24"/>
    <x v="3"/>
    <x v="5"/>
    <x v="0"/>
    <x v="0"/>
    <x v="7"/>
    <x v="129"/>
    <x v="69"/>
    <x v="3454"/>
    <n v="0.97397529092302448"/>
  </r>
  <r>
    <x v="25"/>
    <x v="7"/>
    <x v="0"/>
    <x v="1"/>
    <x v="2"/>
    <x v="109"/>
    <x v="210"/>
    <x v="2132"/>
    <x v="3455"/>
    <n v="0.63609851144724272"/>
  </r>
  <r>
    <x v="25"/>
    <x v="7"/>
    <x v="0"/>
    <x v="0"/>
    <x v="3"/>
    <x v="70"/>
    <x v="592"/>
    <x v="2133"/>
    <x v="3456"/>
    <n v="0.67080688266239885"/>
  </r>
  <r>
    <x v="25"/>
    <x v="0"/>
    <x v="0"/>
    <x v="0"/>
    <x v="3"/>
    <x v="101"/>
    <x v="815"/>
    <x v="2134"/>
    <x v="3457"/>
    <n v="0.63399908162198282"/>
  </r>
  <r>
    <x v="25"/>
    <x v="0"/>
    <x v="0"/>
    <x v="0"/>
    <x v="3"/>
    <x v="70"/>
    <x v="837"/>
    <x v="2135"/>
    <x v="3458"/>
    <n v="0.87305188037227321"/>
  </r>
  <r>
    <x v="25"/>
    <x v="5"/>
    <x v="0"/>
    <x v="0"/>
    <x v="3"/>
    <x v="15"/>
    <x v="609"/>
    <x v="2136"/>
    <x v="3459"/>
    <n v="0.6342028220660727"/>
  </r>
  <r>
    <x v="25"/>
    <x v="6"/>
    <x v="0"/>
    <x v="0"/>
    <x v="0"/>
    <x v="81"/>
    <x v="784"/>
    <x v="2137"/>
    <x v="3460"/>
    <n v="0.90761731562907422"/>
  </r>
  <r>
    <x v="25"/>
    <x v="6"/>
    <x v="0"/>
    <x v="0"/>
    <x v="3"/>
    <x v="8"/>
    <x v="792"/>
    <x v="2138"/>
    <x v="3461"/>
    <n v="0.89711948213873971"/>
  </r>
  <r>
    <x v="25"/>
    <x v="1"/>
    <x v="0"/>
    <x v="0"/>
    <x v="3"/>
    <x v="55"/>
    <x v="139"/>
    <x v="2139"/>
    <x v="3462"/>
    <n v="0.60445245827741301"/>
  </r>
  <r>
    <x v="25"/>
    <x v="1"/>
    <x v="0"/>
    <x v="0"/>
    <x v="0"/>
    <x v="111"/>
    <x v="862"/>
    <x v="2140"/>
    <x v="3463"/>
    <n v="0.76747711647040506"/>
  </r>
  <r>
    <x v="25"/>
    <x v="1"/>
    <x v="0"/>
    <x v="1"/>
    <x v="1"/>
    <x v="86"/>
    <x v="306"/>
    <x v="2141"/>
    <x v="3464"/>
    <n v="0.78617176521457144"/>
  </r>
  <r>
    <x v="25"/>
    <x v="2"/>
    <x v="0"/>
    <x v="1"/>
    <x v="2"/>
    <x v="60"/>
    <x v="277"/>
    <x v="2142"/>
    <x v="3465"/>
    <n v="0.5852119485013485"/>
  </r>
  <r>
    <x v="25"/>
    <x v="2"/>
    <x v="0"/>
    <x v="1"/>
    <x v="2"/>
    <x v="20"/>
    <x v="618"/>
    <x v="2143"/>
    <x v="3466"/>
    <n v="0.59546369299589508"/>
  </r>
  <r>
    <x v="25"/>
    <x v="2"/>
    <x v="0"/>
    <x v="1"/>
    <x v="2"/>
    <x v="21"/>
    <x v="168"/>
    <x v="2144"/>
    <x v="3467"/>
    <n v="0.6033758074506681"/>
  </r>
  <r>
    <x v="25"/>
    <x v="2"/>
    <x v="0"/>
    <x v="1"/>
    <x v="2"/>
    <x v="45"/>
    <x v="798"/>
    <x v="2145"/>
    <x v="3468"/>
    <n v="0.60438400604384002"/>
  </r>
  <r>
    <x v="25"/>
    <x v="2"/>
    <x v="0"/>
    <x v="0"/>
    <x v="3"/>
    <x v="8"/>
    <x v="318"/>
    <x v="2146"/>
    <x v="3469"/>
    <n v="0.64087210694843944"/>
  </r>
  <r>
    <x v="25"/>
    <x v="2"/>
    <x v="0"/>
    <x v="1"/>
    <x v="1"/>
    <x v="72"/>
    <x v="284"/>
    <x v="2147"/>
    <x v="3470"/>
    <n v="0.72701203857239027"/>
  </r>
  <r>
    <x v="25"/>
    <x v="2"/>
    <x v="0"/>
    <x v="0"/>
    <x v="0"/>
    <x v="136"/>
    <x v="440"/>
    <x v="2148"/>
    <x v="3471"/>
    <n v="0.79946462785218597"/>
  </r>
  <r>
    <x v="25"/>
    <x v="2"/>
    <x v="0"/>
    <x v="1"/>
    <x v="1"/>
    <x v="131"/>
    <x v="246"/>
    <x v="2149"/>
    <x v="3472"/>
    <n v="0.82432497030715091"/>
  </r>
  <r>
    <x v="25"/>
    <x v="2"/>
    <x v="0"/>
    <x v="0"/>
    <x v="3"/>
    <x v="70"/>
    <x v="360"/>
    <x v="2150"/>
    <x v="3473"/>
    <n v="0.8202160209385484"/>
  </r>
  <r>
    <x v="25"/>
    <x v="2"/>
    <x v="0"/>
    <x v="1"/>
    <x v="2"/>
    <x v="60"/>
    <x v="804"/>
    <x v="2151"/>
    <x v="3474"/>
    <n v="0.83231605815114851"/>
  </r>
  <r>
    <x v="25"/>
    <x v="2"/>
    <x v="0"/>
    <x v="0"/>
    <x v="3"/>
    <x v="8"/>
    <x v="237"/>
    <x v="2152"/>
    <x v="3475"/>
    <n v="0.8583264423382736"/>
  </r>
  <r>
    <x v="25"/>
    <x v="9"/>
    <x v="0"/>
    <x v="1"/>
    <x v="1"/>
    <x v="24"/>
    <x v="583"/>
    <x v="2153"/>
    <x v="3476"/>
    <n v="0.60071458668836974"/>
  </r>
  <r>
    <x v="25"/>
    <x v="9"/>
    <x v="0"/>
    <x v="0"/>
    <x v="3"/>
    <x v="50"/>
    <x v="873"/>
    <x v="2154"/>
    <x v="3477"/>
    <n v="0.65702025159665223"/>
  </r>
  <r>
    <x v="25"/>
    <x v="9"/>
    <x v="0"/>
    <x v="1"/>
    <x v="1"/>
    <x v="89"/>
    <x v="927"/>
    <x v="2155"/>
    <x v="3478"/>
    <n v="0.77192776160939136"/>
  </r>
  <r>
    <x v="25"/>
    <x v="9"/>
    <x v="0"/>
    <x v="1"/>
    <x v="1"/>
    <x v="43"/>
    <x v="791"/>
    <x v="1933"/>
    <x v="3479"/>
    <n v="0.94456250577473899"/>
  </r>
  <r>
    <x v="25"/>
    <x v="3"/>
    <x v="0"/>
    <x v="1"/>
    <x v="2"/>
    <x v="52"/>
    <x v="277"/>
    <x v="2156"/>
    <x v="3480"/>
    <n v="0.58535368194849702"/>
  </r>
  <r>
    <x v="25"/>
    <x v="3"/>
    <x v="0"/>
    <x v="0"/>
    <x v="0"/>
    <x v="95"/>
    <x v="580"/>
    <x v="2157"/>
    <x v="3481"/>
    <n v="0.77579075117489871"/>
  </r>
  <r>
    <x v="25"/>
    <x v="3"/>
    <x v="0"/>
    <x v="1"/>
    <x v="1"/>
    <x v="134"/>
    <x v="898"/>
    <x v="2158"/>
    <x v="3482"/>
    <n v="0.75682311833034277"/>
  </r>
  <r>
    <x v="25"/>
    <x v="3"/>
    <x v="0"/>
    <x v="1"/>
    <x v="2"/>
    <x v="97"/>
    <x v="928"/>
    <x v="2159"/>
    <x v="3483"/>
    <n v="0.82502484356742711"/>
  </r>
  <r>
    <x v="25"/>
    <x v="3"/>
    <x v="0"/>
    <x v="1"/>
    <x v="2"/>
    <x v="14"/>
    <x v="834"/>
    <x v="2160"/>
    <x v="3484"/>
    <n v="0.97689643582586838"/>
  </r>
  <r>
    <x v="25"/>
    <x v="4"/>
    <x v="1"/>
    <x v="0"/>
    <x v="0"/>
    <x v="56"/>
    <x v="448"/>
    <x v="737"/>
    <x v="3485"/>
    <n v="0.76138605666930981"/>
  </r>
  <r>
    <x v="25"/>
    <x v="4"/>
    <x v="1"/>
    <x v="1"/>
    <x v="2"/>
    <x v="12"/>
    <x v="828"/>
    <x v="252"/>
    <x v="3486"/>
    <n v="0.82897273478380606"/>
  </r>
  <r>
    <x v="25"/>
    <x v="4"/>
    <x v="1"/>
    <x v="1"/>
    <x v="1"/>
    <x v="85"/>
    <x v="237"/>
    <x v="2161"/>
    <x v="3487"/>
    <n v="0.8557975279576221"/>
  </r>
  <r>
    <x v="25"/>
    <x v="7"/>
    <x v="1"/>
    <x v="1"/>
    <x v="1"/>
    <x v="7"/>
    <x v="739"/>
    <x v="2162"/>
    <x v="3488"/>
    <n v="0.77383620392640695"/>
  </r>
  <r>
    <x v="25"/>
    <x v="0"/>
    <x v="1"/>
    <x v="1"/>
    <x v="1"/>
    <x v="39"/>
    <x v="24"/>
    <x v="2163"/>
    <x v="3489"/>
    <n v="0.62028748252314836"/>
  </r>
  <r>
    <x v="25"/>
    <x v="0"/>
    <x v="1"/>
    <x v="1"/>
    <x v="2"/>
    <x v="157"/>
    <x v="398"/>
    <x v="2164"/>
    <x v="3490"/>
    <n v="0.77209105183558269"/>
  </r>
  <r>
    <x v="25"/>
    <x v="0"/>
    <x v="1"/>
    <x v="1"/>
    <x v="1"/>
    <x v="32"/>
    <x v="259"/>
    <x v="2165"/>
    <x v="3491"/>
    <n v="0.94646879431966702"/>
  </r>
  <r>
    <x v="25"/>
    <x v="8"/>
    <x v="1"/>
    <x v="1"/>
    <x v="1"/>
    <x v="102"/>
    <x v="649"/>
    <x v="2166"/>
    <x v="3492"/>
    <n v="0.60977089002561635"/>
  </r>
  <r>
    <x v="25"/>
    <x v="8"/>
    <x v="1"/>
    <x v="1"/>
    <x v="1"/>
    <x v="107"/>
    <x v="457"/>
    <x v="2167"/>
    <x v="3493"/>
    <n v="0.63087712323972567"/>
  </r>
  <r>
    <x v="25"/>
    <x v="8"/>
    <x v="1"/>
    <x v="1"/>
    <x v="1"/>
    <x v="5"/>
    <x v="785"/>
    <x v="2168"/>
    <x v="3494"/>
    <n v="0.65189932286628471"/>
  </r>
  <r>
    <x v="25"/>
    <x v="8"/>
    <x v="1"/>
    <x v="1"/>
    <x v="1"/>
    <x v="24"/>
    <x v="602"/>
    <x v="2169"/>
    <x v="3495"/>
    <n v="0.68869581582083939"/>
  </r>
  <r>
    <x v="25"/>
    <x v="8"/>
    <x v="1"/>
    <x v="0"/>
    <x v="0"/>
    <x v="15"/>
    <x v="443"/>
    <x v="2170"/>
    <x v="3496"/>
    <n v="0.8356952146231259"/>
  </r>
  <r>
    <x v="25"/>
    <x v="5"/>
    <x v="1"/>
    <x v="1"/>
    <x v="2"/>
    <x v="51"/>
    <x v="929"/>
    <x v="2171"/>
    <x v="3497"/>
    <n v="0.58159305488878221"/>
  </r>
  <r>
    <x v="25"/>
    <x v="5"/>
    <x v="1"/>
    <x v="1"/>
    <x v="2"/>
    <x v="51"/>
    <x v="577"/>
    <x v="2172"/>
    <x v="3498"/>
    <n v="0.60105759861614427"/>
  </r>
  <r>
    <x v="25"/>
    <x v="5"/>
    <x v="1"/>
    <x v="1"/>
    <x v="2"/>
    <x v="16"/>
    <x v="801"/>
    <x v="2173"/>
    <x v="3499"/>
    <n v="0.67338849670177059"/>
  </r>
  <r>
    <x v="25"/>
    <x v="5"/>
    <x v="1"/>
    <x v="0"/>
    <x v="3"/>
    <x v="67"/>
    <x v="930"/>
    <x v="2174"/>
    <x v="3500"/>
    <n v="0.7416678255226441"/>
  </r>
  <r>
    <x v="25"/>
    <x v="5"/>
    <x v="1"/>
    <x v="1"/>
    <x v="1"/>
    <x v="7"/>
    <x v="310"/>
    <x v="2175"/>
    <x v="3501"/>
    <n v="0.76218730262024614"/>
  </r>
  <r>
    <x v="25"/>
    <x v="5"/>
    <x v="1"/>
    <x v="1"/>
    <x v="1"/>
    <x v="70"/>
    <x v="132"/>
    <x v="436"/>
    <x v="3502"/>
    <n v="0.84245502807164951"/>
  </r>
  <r>
    <x v="25"/>
    <x v="5"/>
    <x v="1"/>
    <x v="1"/>
    <x v="1"/>
    <x v="94"/>
    <x v="50"/>
    <x v="1762"/>
    <x v="3503"/>
    <n v="0.92615467239527394"/>
  </r>
  <r>
    <x v="25"/>
    <x v="6"/>
    <x v="1"/>
    <x v="1"/>
    <x v="1"/>
    <x v="47"/>
    <x v="931"/>
    <x v="2176"/>
    <x v="3504"/>
    <n v="0.63488250263577239"/>
  </r>
  <r>
    <x v="25"/>
    <x v="6"/>
    <x v="1"/>
    <x v="0"/>
    <x v="3"/>
    <x v="10"/>
    <x v="76"/>
    <x v="2177"/>
    <x v="3505"/>
    <n v="0.62549280749531211"/>
  </r>
  <r>
    <x v="25"/>
    <x v="6"/>
    <x v="1"/>
    <x v="1"/>
    <x v="2"/>
    <x v="3"/>
    <x v="525"/>
    <x v="2178"/>
    <x v="3506"/>
    <n v="0.65188654557166725"/>
  </r>
  <r>
    <x v="25"/>
    <x v="6"/>
    <x v="1"/>
    <x v="0"/>
    <x v="3"/>
    <x v="129"/>
    <x v="454"/>
    <x v="2179"/>
    <x v="3507"/>
    <n v="0.6920978707812564"/>
  </r>
  <r>
    <x v="25"/>
    <x v="6"/>
    <x v="1"/>
    <x v="0"/>
    <x v="0"/>
    <x v="132"/>
    <x v="550"/>
    <x v="1720"/>
    <x v="3508"/>
    <n v="0.77289952963730801"/>
  </r>
  <r>
    <x v="25"/>
    <x v="6"/>
    <x v="1"/>
    <x v="1"/>
    <x v="2"/>
    <x v="3"/>
    <x v="379"/>
    <x v="2180"/>
    <x v="3509"/>
    <n v="0.72991444163266705"/>
  </r>
  <r>
    <x v="25"/>
    <x v="6"/>
    <x v="1"/>
    <x v="0"/>
    <x v="3"/>
    <x v="10"/>
    <x v="492"/>
    <x v="2181"/>
    <x v="1986"/>
    <n v="0.7162663745968828"/>
  </r>
  <r>
    <x v="25"/>
    <x v="6"/>
    <x v="1"/>
    <x v="1"/>
    <x v="1"/>
    <x v="40"/>
    <x v="300"/>
    <x v="1850"/>
    <x v="3510"/>
    <n v="0.90886207794462281"/>
  </r>
  <r>
    <x v="25"/>
    <x v="1"/>
    <x v="1"/>
    <x v="1"/>
    <x v="2"/>
    <x v="114"/>
    <x v="759"/>
    <x v="2182"/>
    <x v="3511"/>
    <n v="0.66343223064231993"/>
  </r>
  <r>
    <x v="25"/>
    <x v="1"/>
    <x v="1"/>
    <x v="0"/>
    <x v="3"/>
    <x v="95"/>
    <x v="50"/>
    <x v="2183"/>
    <x v="3512"/>
    <n v="0.93466883480684881"/>
  </r>
  <r>
    <x v="25"/>
    <x v="2"/>
    <x v="1"/>
    <x v="1"/>
    <x v="2"/>
    <x v="21"/>
    <x v="831"/>
    <x v="2184"/>
    <x v="3513"/>
    <n v="0.76560101574788231"/>
  </r>
  <r>
    <x v="25"/>
    <x v="9"/>
    <x v="1"/>
    <x v="1"/>
    <x v="1"/>
    <x v="24"/>
    <x v="22"/>
    <x v="2185"/>
    <x v="3514"/>
    <n v="0.60490473879487139"/>
  </r>
  <r>
    <x v="25"/>
    <x v="9"/>
    <x v="1"/>
    <x v="0"/>
    <x v="0"/>
    <x v="48"/>
    <x v="659"/>
    <x v="696"/>
    <x v="3515"/>
    <n v="0.73254022595001711"/>
  </r>
  <r>
    <x v="25"/>
    <x v="9"/>
    <x v="1"/>
    <x v="1"/>
    <x v="2"/>
    <x v="111"/>
    <x v="602"/>
    <x v="2186"/>
    <x v="3516"/>
    <n v="0.6798196999926106"/>
  </r>
  <r>
    <x v="25"/>
    <x v="10"/>
    <x v="1"/>
    <x v="1"/>
    <x v="2"/>
    <x v="36"/>
    <x v="699"/>
    <x v="2187"/>
    <x v="3517"/>
    <n v="0.61442729808567775"/>
  </r>
  <r>
    <x v="25"/>
    <x v="11"/>
    <x v="1"/>
    <x v="1"/>
    <x v="1"/>
    <x v="134"/>
    <x v="299"/>
    <x v="2188"/>
    <x v="3518"/>
    <n v="0.829190181268321"/>
  </r>
  <r>
    <x v="25"/>
    <x v="11"/>
    <x v="1"/>
    <x v="1"/>
    <x v="1"/>
    <x v="123"/>
    <x v="164"/>
    <x v="2189"/>
    <x v="3519"/>
    <n v="0.89817285716109752"/>
  </r>
  <r>
    <x v="25"/>
    <x v="3"/>
    <x v="1"/>
    <x v="1"/>
    <x v="2"/>
    <x v="91"/>
    <x v="815"/>
    <x v="2190"/>
    <x v="3520"/>
    <n v="0.61296476677367862"/>
  </r>
  <r>
    <x v="25"/>
    <x v="3"/>
    <x v="1"/>
    <x v="1"/>
    <x v="1"/>
    <x v="103"/>
    <x v="719"/>
    <x v="2191"/>
    <x v="3521"/>
    <n v="0.62638035245211798"/>
  </r>
  <r>
    <x v="25"/>
    <x v="3"/>
    <x v="1"/>
    <x v="0"/>
    <x v="3"/>
    <x v="95"/>
    <x v="398"/>
    <x v="2192"/>
    <x v="3522"/>
    <n v="0.7938832290860407"/>
  </r>
  <r>
    <x v="25"/>
    <x v="4"/>
    <x v="2"/>
    <x v="1"/>
    <x v="2"/>
    <x v="29"/>
    <x v="35"/>
    <x v="2193"/>
    <x v="3523"/>
    <n v="0.73651907058307764"/>
  </r>
  <r>
    <x v="25"/>
    <x v="4"/>
    <x v="2"/>
    <x v="0"/>
    <x v="0"/>
    <x v="115"/>
    <x v="374"/>
    <x v="2194"/>
    <x v="3524"/>
    <n v="0.80271062474711441"/>
  </r>
  <r>
    <x v="25"/>
    <x v="4"/>
    <x v="2"/>
    <x v="0"/>
    <x v="0"/>
    <x v="0"/>
    <x v="95"/>
    <x v="311"/>
    <x v="3525"/>
    <n v="0.97235284501245323"/>
  </r>
  <r>
    <x v="25"/>
    <x v="7"/>
    <x v="2"/>
    <x v="1"/>
    <x v="2"/>
    <x v="157"/>
    <x v="684"/>
    <x v="2195"/>
    <x v="3526"/>
    <n v="0.61152006415948212"/>
  </r>
  <r>
    <x v="25"/>
    <x v="7"/>
    <x v="2"/>
    <x v="0"/>
    <x v="3"/>
    <x v="70"/>
    <x v="461"/>
    <x v="2196"/>
    <x v="3527"/>
    <n v="0.70041352725697292"/>
  </r>
  <r>
    <x v="25"/>
    <x v="7"/>
    <x v="2"/>
    <x v="0"/>
    <x v="0"/>
    <x v="30"/>
    <x v="262"/>
    <x v="2197"/>
    <x v="3528"/>
    <n v="0.8516722054326511"/>
  </r>
  <r>
    <x v="25"/>
    <x v="7"/>
    <x v="2"/>
    <x v="0"/>
    <x v="0"/>
    <x v="115"/>
    <x v="913"/>
    <x v="2198"/>
    <x v="3529"/>
    <n v="0.9229960668760312"/>
  </r>
  <r>
    <x v="25"/>
    <x v="8"/>
    <x v="2"/>
    <x v="1"/>
    <x v="1"/>
    <x v="151"/>
    <x v="789"/>
    <x v="2199"/>
    <x v="3530"/>
    <n v="0.6333933624903525"/>
  </r>
  <r>
    <x v="25"/>
    <x v="8"/>
    <x v="2"/>
    <x v="0"/>
    <x v="0"/>
    <x v="130"/>
    <x v="109"/>
    <x v="990"/>
    <x v="3531"/>
    <n v="0.71955533097524005"/>
  </r>
  <r>
    <x v="25"/>
    <x v="8"/>
    <x v="2"/>
    <x v="1"/>
    <x v="1"/>
    <x v="45"/>
    <x v="48"/>
    <x v="2200"/>
    <x v="3532"/>
    <n v="0.64903877154358469"/>
  </r>
  <r>
    <x v="25"/>
    <x v="8"/>
    <x v="2"/>
    <x v="1"/>
    <x v="1"/>
    <x v="151"/>
    <x v="469"/>
    <x v="2201"/>
    <x v="3533"/>
    <n v="0.72326958749354509"/>
  </r>
  <r>
    <x v="25"/>
    <x v="8"/>
    <x v="2"/>
    <x v="0"/>
    <x v="3"/>
    <x v="149"/>
    <x v="925"/>
    <x v="2202"/>
    <x v="3534"/>
    <n v="0.77461119127785794"/>
  </r>
  <r>
    <x v="25"/>
    <x v="8"/>
    <x v="2"/>
    <x v="0"/>
    <x v="0"/>
    <x v="33"/>
    <x v="121"/>
    <x v="2203"/>
    <x v="3535"/>
    <n v="0.91319773240912594"/>
  </r>
  <r>
    <x v="25"/>
    <x v="5"/>
    <x v="2"/>
    <x v="1"/>
    <x v="2"/>
    <x v="16"/>
    <x v="55"/>
    <x v="2204"/>
    <x v="3536"/>
    <n v="0.6142434953931738"/>
  </r>
  <r>
    <x v="25"/>
    <x v="6"/>
    <x v="2"/>
    <x v="0"/>
    <x v="0"/>
    <x v="126"/>
    <x v="356"/>
    <x v="2205"/>
    <x v="3537"/>
    <n v="0.72777921409422386"/>
  </r>
  <r>
    <x v="25"/>
    <x v="1"/>
    <x v="2"/>
    <x v="1"/>
    <x v="2"/>
    <x v="40"/>
    <x v="65"/>
    <x v="2206"/>
    <x v="3538"/>
    <n v="0.94170897134288112"/>
  </r>
  <r>
    <x v="25"/>
    <x v="10"/>
    <x v="2"/>
    <x v="0"/>
    <x v="3"/>
    <x v="73"/>
    <x v="499"/>
    <x v="2207"/>
    <x v="3539"/>
    <n v="0.73247349503126236"/>
  </r>
  <r>
    <x v="25"/>
    <x v="10"/>
    <x v="2"/>
    <x v="0"/>
    <x v="3"/>
    <x v="49"/>
    <x v="837"/>
    <x v="2208"/>
    <x v="3540"/>
    <n v="0.87371091831723691"/>
  </r>
  <r>
    <x v="25"/>
    <x v="11"/>
    <x v="2"/>
    <x v="0"/>
    <x v="3"/>
    <x v="15"/>
    <x v="932"/>
    <x v="2209"/>
    <x v="3541"/>
    <n v="0.59830959517988336"/>
  </r>
  <r>
    <x v="25"/>
    <x v="11"/>
    <x v="2"/>
    <x v="1"/>
    <x v="1"/>
    <x v="45"/>
    <x v="319"/>
    <x v="2210"/>
    <x v="3542"/>
    <n v="0.62261323698610327"/>
  </r>
  <r>
    <x v="25"/>
    <x v="11"/>
    <x v="2"/>
    <x v="0"/>
    <x v="3"/>
    <x v="78"/>
    <x v="565"/>
    <x v="2211"/>
    <x v="3543"/>
    <n v="0.66205572903200149"/>
  </r>
  <r>
    <x v="25"/>
    <x v="11"/>
    <x v="2"/>
    <x v="0"/>
    <x v="3"/>
    <x v="144"/>
    <x v="372"/>
    <x v="2212"/>
    <x v="3544"/>
    <n v="0.75974451412175925"/>
  </r>
  <r>
    <x v="25"/>
    <x v="3"/>
    <x v="2"/>
    <x v="0"/>
    <x v="3"/>
    <x v="104"/>
    <x v="448"/>
    <x v="2213"/>
    <x v="3545"/>
    <n v="0.6553759826986586"/>
  </r>
  <r>
    <x v="25"/>
    <x v="3"/>
    <x v="2"/>
    <x v="0"/>
    <x v="3"/>
    <x v="33"/>
    <x v="334"/>
    <x v="2214"/>
    <x v="3546"/>
    <n v="0.7505099173397155"/>
  </r>
  <r>
    <x v="25"/>
    <x v="4"/>
    <x v="3"/>
    <x v="1"/>
    <x v="2"/>
    <x v="74"/>
    <x v="721"/>
    <x v="2215"/>
    <x v="3547"/>
    <n v="0.6988614055751865"/>
  </r>
  <r>
    <x v="25"/>
    <x v="7"/>
    <x v="3"/>
    <x v="0"/>
    <x v="3"/>
    <x v="140"/>
    <x v="556"/>
    <x v="2216"/>
    <x v="3548"/>
    <n v="0.71494777935949227"/>
  </r>
  <r>
    <x v="25"/>
    <x v="7"/>
    <x v="3"/>
    <x v="0"/>
    <x v="3"/>
    <x v="119"/>
    <x v="331"/>
    <x v="2217"/>
    <x v="3549"/>
    <n v="0.72061564430482128"/>
  </r>
  <r>
    <x v="25"/>
    <x v="7"/>
    <x v="3"/>
    <x v="1"/>
    <x v="2"/>
    <x v="31"/>
    <x v="514"/>
    <x v="2218"/>
    <x v="3550"/>
    <n v="0.97111265485701048"/>
  </r>
  <r>
    <x v="25"/>
    <x v="0"/>
    <x v="3"/>
    <x v="1"/>
    <x v="1"/>
    <x v="44"/>
    <x v="655"/>
    <x v="2219"/>
    <x v="3551"/>
    <n v="0.60731432635884064"/>
  </r>
  <r>
    <x v="25"/>
    <x v="8"/>
    <x v="3"/>
    <x v="0"/>
    <x v="3"/>
    <x v="45"/>
    <x v="919"/>
    <x v="2220"/>
    <x v="3552"/>
    <n v="0.69950411391528389"/>
  </r>
  <r>
    <x v="25"/>
    <x v="5"/>
    <x v="3"/>
    <x v="1"/>
    <x v="1"/>
    <x v="76"/>
    <x v="551"/>
    <x v="2221"/>
    <x v="3553"/>
    <n v="0.66210771662028334"/>
  </r>
  <r>
    <x v="25"/>
    <x v="5"/>
    <x v="3"/>
    <x v="1"/>
    <x v="1"/>
    <x v="94"/>
    <x v="251"/>
    <x v="2222"/>
    <x v="3554"/>
    <n v="0.79604424310904254"/>
  </r>
  <r>
    <x v="25"/>
    <x v="2"/>
    <x v="3"/>
    <x v="0"/>
    <x v="3"/>
    <x v="58"/>
    <x v="818"/>
    <x v="2223"/>
    <x v="3555"/>
    <n v="0.61475627785282005"/>
  </r>
  <r>
    <x v="25"/>
    <x v="2"/>
    <x v="3"/>
    <x v="0"/>
    <x v="0"/>
    <x v="56"/>
    <x v="660"/>
    <x v="2224"/>
    <x v="3556"/>
    <n v="0.74620534534942529"/>
  </r>
  <r>
    <x v="25"/>
    <x v="2"/>
    <x v="3"/>
    <x v="1"/>
    <x v="1"/>
    <x v="123"/>
    <x v="418"/>
    <x v="2175"/>
    <x v="3501"/>
    <n v="0.76218730262024614"/>
  </r>
  <r>
    <x v="25"/>
    <x v="9"/>
    <x v="3"/>
    <x v="1"/>
    <x v="2"/>
    <x v="26"/>
    <x v="550"/>
    <x v="2225"/>
    <x v="3557"/>
    <n v="0.64944566005360505"/>
  </r>
  <r>
    <x v="25"/>
    <x v="9"/>
    <x v="3"/>
    <x v="0"/>
    <x v="3"/>
    <x v="108"/>
    <x v="13"/>
    <x v="2226"/>
    <x v="3558"/>
    <n v="0.92501714239617083"/>
  </r>
  <r>
    <x v="25"/>
    <x v="10"/>
    <x v="3"/>
    <x v="0"/>
    <x v="3"/>
    <x v="10"/>
    <x v="529"/>
    <x v="2227"/>
    <x v="3559"/>
    <n v="0.70659403038184887"/>
  </r>
  <r>
    <x v="25"/>
    <x v="10"/>
    <x v="3"/>
    <x v="0"/>
    <x v="3"/>
    <x v="57"/>
    <x v="836"/>
    <x v="2228"/>
    <x v="3560"/>
    <n v="0.71893117342755686"/>
  </r>
  <r>
    <x v="25"/>
    <x v="11"/>
    <x v="3"/>
    <x v="1"/>
    <x v="1"/>
    <x v="17"/>
    <x v="572"/>
    <x v="2229"/>
    <x v="3561"/>
    <n v="0.6241865544057289"/>
  </r>
  <r>
    <x v="25"/>
    <x v="11"/>
    <x v="3"/>
    <x v="0"/>
    <x v="0"/>
    <x v="130"/>
    <x v="373"/>
    <x v="2043"/>
    <x v="3562"/>
    <n v="0.83003500269251485"/>
  </r>
  <r>
    <x v="25"/>
    <x v="4"/>
    <x v="4"/>
    <x v="1"/>
    <x v="2"/>
    <x v="74"/>
    <x v="281"/>
    <x v="2230"/>
    <x v="3563"/>
    <n v="0.58750295809282749"/>
  </r>
  <r>
    <x v="25"/>
    <x v="4"/>
    <x v="4"/>
    <x v="0"/>
    <x v="3"/>
    <x v="49"/>
    <x v="679"/>
    <x v="2231"/>
    <x v="3564"/>
    <n v="0.62020883255445802"/>
  </r>
  <r>
    <x v="25"/>
    <x v="4"/>
    <x v="4"/>
    <x v="1"/>
    <x v="2"/>
    <x v="153"/>
    <x v="848"/>
    <x v="2232"/>
    <x v="3565"/>
    <n v="0.65487373925783243"/>
  </r>
  <r>
    <x v="25"/>
    <x v="4"/>
    <x v="4"/>
    <x v="1"/>
    <x v="2"/>
    <x v="153"/>
    <x v="522"/>
    <x v="2233"/>
    <x v="3566"/>
    <n v="0.73948673520805519"/>
  </r>
  <r>
    <x v="25"/>
    <x v="4"/>
    <x v="4"/>
    <x v="0"/>
    <x v="3"/>
    <x v="104"/>
    <x v="244"/>
    <x v="2234"/>
    <x v="3567"/>
    <n v="0.82893660454958229"/>
  </r>
  <r>
    <x v="25"/>
    <x v="4"/>
    <x v="4"/>
    <x v="0"/>
    <x v="0"/>
    <x v="141"/>
    <x v="245"/>
    <x v="1960"/>
    <x v="3568"/>
    <n v="0.87997336182998032"/>
  </r>
  <r>
    <x v="25"/>
    <x v="4"/>
    <x v="4"/>
    <x v="1"/>
    <x v="1"/>
    <x v="63"/>
    <x v="32"/>
    <x v="2235"/>
    <x v="3569"/>
    <n v="0.95323904574838625"/>
  </r>
  <r>
    <x v="25"/>
    <x v="4"/>
    <x v="4"/>
    <x v="1"/>
    <x v="1"/>
    <x v="64"/>
    <x v="933"/>
    <x v="2236"/>
    <x v="3570"/>
    <n v="0.97767671986845117"/>
  </r>
  <r>
    <x v="25"/>
    <x v="7"/>
    <x v="4"/>
    <x v="1"/>
    <x v="2"/>
    <x v="60"/>
    <x v="327"/>
    <x v="2237"/>
    <x v="3571"/>
    <n v="0.89341890021391723"/>
  </r>
  <r>
    <x v="25"/>
    <x v="0"/>
    <x v="4"/>
    <x v="1"/>
    <x v="2"/>
    <x v="157"/>
    <x v="590"/>
    <x v="2238"/>
    <x v="3572"/>
    <n v="0.63942387780468735"/>
  </r>
  <r>
    <x v="25"/>
    <x v="0"/>
    <x v="4"/>
    <x v="1"/>
    <x v="1"/>
    <x v="2"/>
    <x v="835"/>
    <x v="1332"/>
    <x v="3573"/>
    <n v="0.94266847180393998"/>
  </r>
  <r>
    <x v="25"/>
    <x v="8"/>
    <x v="4"/>
    <x v="1"/>
    <x v="2"/>
    <x v="0"/>
    <x v="901"/>
    <x v="2239"/>
    <x v="3574"/>
    <n v="0.60574225778691737"/>
  </r>
  <r>
    <x v="25"/>
    <x v="8"/>
    <x v="4"/>
    <x v="1"/>
    <x v="1"/>
    <x v="156"/>
    <x v="780"/>
    <x v="2240"/>
    <x v="3575"/>
    <n v="0.67166863024741119"/>
  </r>
  <r>
    <x v="25"/>
    <x v="5"/>
    <x v="4"/>
    <x v="1"/>
    <x v="2"/>
    <x v="106"/>
    <x v="69"/>
    <x v="2241"/>
    <x v="3576"/>
    <n v="0.60040390808361987"/>
  </r>
  <r>
    <x v="25"/>
    <x v="5"/>
    <x v="4"/>
    <x v="1"/>
    <x v="1"/>
    <x v="0"/>
    <x v="363"/>
    <x v="2242"/>
    <x v="3577"/>
    <n v="0.74861317109722147"/>
  </r>
  <r>
    <x v="25"/>
    <x v="5"/>
    <x v="4"/>
    <x v="0"/>
    <x v="0"/>
    <x v="143"/>
    <x v="352"/>
    <x v="239"/>
    <x v="3578"/>
    <n v="0.86647394094226449"/>
  </r>
  <r>
    <x v="25"/>
    <x v="6"/>
    <x v="4"/>
    <x v="1"/>
    <x v="2"/>
    <x v="42"/>
    <x v="864"/>
    <x v="2243"/>
    <x v="3579"/>
    <n v="0.60237646877443363"/>
  </r>
  <r>
    <x v="25"/>
    <x v="6"/>
    <x v="4"/>
    <x v="0"/>
    <x v="3"/>
    <x v="8"/>
    <x v="498"/>
    <x v="2244"/>
    <x v="3580"/>
    <n v="0.66084259908304377"/>
  </r>
  <r>
    <x v="25"/>
    <x v="6"/>
    <x v="4"/>
    <x v="1"/>
    <x v="1"/>
    <x v="83"/>
    <x v="927"/>
    <x v="2245"/>
    <x v="3581"/>
    <n v="0.77145336735159964"/>
  </r>
  <r>
    <x v="25"/>
    <x v="6"/>
    <x v="4"/>
    <x v="0"/>
    <x v="3"/>
    <x v="127"/>
    <x v="460"/>
    <x v="2246"/>
    <x v="3582"/>
    <n v="0.80718936662541041"/>
  </r>
  <r>
    <x v="25"/>
    <x v="1"/>
    <x v="4"/>
    <x v="1"/>
    <x v="2"/>
    <x v="95"/>
    <x v="750"/>
    <x v="2247"/>
    <x v="3583"/>
    <n v="0.62379459980713603"/>
  </r>
  <r>
    <x v="25"/>
    <x v="1"/>
    <x v="4"/>
    <x v="1"/>
    <x v="2"/>
    <x v="51"/>
    <x v="558"/>
    <x v="2248"/>
    <x v="3584"/>
    <n v="0.63631758895783208"/>
  </r>
  <r>
    <x v="25"/>
    <x v="1"/>
    <x v="4"/>
    <x v="0"/>
    <x v="3"/>
    <x v="124"/>
    <x v="731"/>
    <x v="2249"/>
    <x v="3585"/>
    <n v="0.68638579154703883"/>
  </r>
  <r>
    <x v="25"/>
    <x v="1"/>
    <x v="4"/>
    <x v="1"/>
    <x v="2"/>
    <x v="70"/>
    <x v="532"/>
    <x v="2250"/>
    <x v="3586"/>
    <n v="0.71590364234578308"/>
  </r>
  <r>
    <x v="25"/>
    <x v="2"/>
    <x v="4"/>
    <x v="0"/>
    <x v="3"/>
    <x v="82"/>
    <x v="104"/>
    <x v="2251"/>
    <x v="3587"/>
    <n v="0.95934974771425319"/>
  </r>
  <r>
    <x v="25"/>
    <x v="9"/>
    <x v="4"/>
    <x v="0"/>
    <x v="3"/>
    <x v="95"/>
    <x v="392"/>
    <x v="2252"/>
    <x v="3588"/>
    <n v="0.79580704567575322"/>
  </r>
  <r>
    <x v="25"/>
    <x v="10"/>
    <x v="4"/>
    <x v="1"/>
    <x v="1"/>
    <x v="100"/>
    <x v="319"/>
    <x v="2253"/>
    <x v="3589"/>
    <n v="0.62241786593844761"/>
  </r>
  <r>
    <x v="25"/>
    <x v="10"/>
    <x v="4"/>
    <x v="0"/>
    <x v="3"/>
    <x v="0"/>
    <x v="430"/>
    <x v="2254"/>
    <x v="3590"/>
    <n v="0.65678432523666253"/>
  </r>
  <r>
    <x v="25"/>
    <x v="10"/>
    <x v="4"/>
    <x v="1"/>
    <x v="1"/>
    <x v="139"/>
    <x v="471"/>
    <x v="2255"/>
    <x v="3591"/>
    <n v="0.68961070617004383"/>
  </r>
  <r>
    <x v="25"/>
    <x v="10"/>
    <x v="4"/>
    <x v="1"/>
    <x v="1"/>
    <x v="85"/>
    <x v="406"/>
    <x v="2256"/>
    <x v="3592"/>
    <n v="0.77917572228979326"/>
  </r>
  <r>
    <x v="25"/>
    <x v="10"/>
    <x v="4"/>
    <x v="1"/>
    <x v="1"/>
    <x v="13"/>
    <x v="217"/>
    <x v="2257"/>
    <x v="3593"/>
    <n v="0.78821325296297806"/>
  </r>
  <r>
    <x v="25"/>
    <x v="10"/>
    <x v="4"/>
    <x v="0"/>
    <x v="0"/>
    <x v="0"/>
    <x v="384"/>
    <x v="417"/>
    <x v="3594"/>
    <n v="0.83977356974093553"/>
  </r>
  <r>
    <x v="25"/>
    <x v="11"/>
    <x v="4"/>
    <x v="1"/>
    <x v="1"/>
    <x v="89"/>
    <x v="934"/>
    <x v="2258"/>
    <x v="3595"/>
    <n v="0.62086511875811989"/>
  </r>
  <r>
    <x v="25"/>
    <x v="11"/>
    <x v="4"/>
    <x v="1"/>
    <x v="2"/>
    <x v="42"/>
    <x v="615"/>
    <x v="2259"/>
    <x v="3596"/>
    <n v="0.65741292102147109"/>
  </r>
  <r>
    <x v="25"/>
    <x v="11"/>
    <x v="4"/>
    <x v="0"/>
    <x v="3"/>
    <x v="127"/>
    <x v="865"/>
    <x v="2260"/>
    <x v="3597"/>
    <n v="0.68893348469604609"/>
  </r>
  <r>
    <x v="25"/>
    <x v="11"/>
    <x v="4"/>
    <x v="0"/>
    <x v="3"/>
    <x v="144"/>
    <x v="352"/>
    <x v="2261"/>
    <x v="3598"/>
    <n v="0.80466742791892665"/>
  </r>
  <r>
    <x v="25"/>
    <x v="11"/>
    <x v="4"/>
    <x v="0"/>
    <x v="0"/>
    <x v="126"/>
    <x v="897"/>
    <x v="2262"/>
    <x v="3599"/>
    <n v="0.86240700930091685"/>
  </r>
  <r>
    <x v="25"/>
    <x v="11"/>
    <x v="4"/>
    <x v="1"/>
    <x v="1"/>
    <x v="113"/>
    <x v="841"/>
    <x v="2263"/>
    <x v="3600"/>
    <n v="0.84704322113290176"/>
  </r>
  <r>
    <x v="25"/>
    <x v="3"/>
    <x v="4"/>
    <x v="1"/>
    <x v="1"/>
    <x v="24"/>
    <x v="530"/>
    <x v="2264"/>
    <x v="3601"/>
    <n v="0.68272222279266059"/>
  </r>
  <r>
    <x v="25"/>
    <x v="3"/>
    <x v="4"/>
    <x v="1"/>
    <x v="1"/>
    <x v="19"/>
    <x v="739"/>
    <x v="2265"/>
    <x v="3602"/>
    <n v="0.77431604951249633"/>
  </r>
  <r>
    <x v="25"/>
    <x v="4"/>
    <x v="5"/>
    <x v="1"/>
    <x v="1"/>
    <x v="64"/>
    <x v="565"/>
    <x v="2266"/>
    <x v="3603"/>
    <n v="0.64600146317116136"/>
  </r>
  <r>
    <x v="25"/>
    <x v="4"/>
    <x v="5"/>
    <x v="0"/>
    <x v="3"/>
    <x v="105"/>
    <x v="371"/>
    <x v="2267"/>
    <x v="3604"/>
    <n v="0.65259589755475722"/>
  </r>
  <r>
    <x v="25"/>
    <x v="4"/>
    <x v="5"/>
    <x v="1"/>
    <x v="1"/>
    <x v="131"/>
    <x v="253"/>
    <x v="2268"/>
    <x v="3605"/>
    <n v="0.79871791306282502"/>
  </r>
  <r>
    <x v="25"/>
    <x v="4"/>
    <x v="5"/>
    <x v="1"/>
    <x v="1"/>
    <x v="63"/>
    <x v="344"/>
    <x v="1742"/>
    <x v="3606"/>
    <n v="0.80526902507514075"/>
  </r>
  <r>
    <x v="25"/>
    <x v="4"/>
    <x v="5"/>
    <x v="0"/>
    <x v="0"/>
    <x v="120"/>
    <x v="120"/>
    <x v="2269"/>
    <x v="3607"/>
    <n v="0.93470735615698564"/>
  </r>
  <r>
    <x v="25"/>
    <x v="7"/>
    <x v="5"/>
    <x v="0"/>
    <x v="3"/>
    <x v="68"/>
    <x v="525"/>
    <x v="2270"/>
    <x v="3608"/>
    <n v="0.67365462136852028"/>
  </r>
  <r>
    <x v="25"/>
    <x v="0"/>
    <x v="5"/>
    <x v="1"/>
    <x v="2"/>
    <x v="49"/>
    <x v="139"/>
    <x v="2271"/>
    <x v="3609"/>
    <n v="0.58779286612128823"/>
  </r>
  <r>
    <x v="25"/>
    <x v="0"/>
    <x v="5"/>
    <x v="1"/>
    <x v="1"/>
    <x v="7"/>
    <x v="555"/>
    <x v="2272"/>
    <x v="3610"/>
    <n v="0.64167362664008409"/>
  </r>
  <r>
    <x v="25"/>
    <x v="0"/>
    <x v="5"/>
    <x v="0"/>
    <x v="0"/>
    <x v="7"/>
    <x v="577"/>
    <x v="2273"/>
    <x v="3611"/>
    <n v="0.73577779545284727"/>
  </r>
  <r>
    <x v="25"/>
    <x v="0"/>
    <x v="5"/>
    <x v="0"/>
    <x v="3"/>
    <x v="68"/>
    <x v="796"/>
    <x v="2274"/>
    <x v="3612"/>
    <n v="0.71008312333952861"/>
  </r>
  <r>
    <x v="25"/>
    <x v="0"/>
    <x v="5"/>
    <x v="0"/>
    <x v="0"/>
    <x v="7"/>
    <x v="731"/>
    <x v="2275"/>
    <x v="3613"/>
    <n v="0.78463366658821954"/>
  </r>
  <r>
    <x v="25"/>
    <x v="0"/>
    <x v="5"/>
    <x v="0"/>
    <x v="0"/>
    <x v="7"/>
    <x v="423"/>
    <x v="2276"/>
    <x v="3614"/>
    <n v="0.81565915135591149"/>
  </r>
  <r>
    <x v="25"/>
    <x v="0"/>
    <x v="5"/>
    <x v="0"/>
    <x v="0"/>
    <x v="141"/>
    <x v="442"/>
    <x v="2277"/>
    <x v="3615"/>
    <n v="0.84885341982474105"/>
  </r>
  <r>
    <x v="25"/>
    <x v="0"/>
    <x v="5"/>
    <x v="1"/>
    <x v="1"/>
    <x v="1"/>
    <x v="132"/>
    <x v="2278"/>
    <x v="3616"/>
    <n v="0.84310523517961156"/>
  </r>
  <r>
    <x v="25"/>
    <x v="0"/>
    <x v="5"/>
    <x v="1"/>
    <x v="1"/>
    <x v="75"/>
    <x v="38"/>
    <x v="2279"/>
    <x v="3617"/>
    <n v="0.93705872694433801"/>
  </r>
  <r>
    <x v="25"/>
    <x v="8"/>
    <x v="5"/>
    <x v="1"/>
    <x v="2"/>
    <x v="159"/>
    <x v="798"/>
    <x v="2280"/>
    <x v="3618"/>
    <n v="0.60455290880284629"/>
  </r>
  <r>
    <x v="25"/>
    <x v="8"/>
    <x v="5"/>
    <x v="1"/>
    <x v="1"/>
    <x v="156"/>
    <x v="495"/>
    <x v="2281"/>
    <x v="3619"/>
    <n v="0.69114673294856133"/>
  </r>
  <r>
    <x v="25"/>
    <x v="6"/>
    <x v="5"/>
    <x v="0"/>
    <x v="3"/>
    <x v="149"/>
    <x v="666"/>
    <x v="2282"/>
    <x v="3620"/>
    <n v="0.61727467649956325"/>
  </r>
  <r>
    <x v="25"/>
    <x v="6"/>
    <x v="5"/>
    <x v="1"/>
    <x v="1"/>
    <x v="47"/>
    <x v="477"/>
    <x v="2283"/>
    <x v="3621"/>
    <n v="0.6565442577884214"/>
  </r>
  <r>
    <x v="25"/>
    <x v="6"/>
    <x v="5"/>
    <x v="1"/>
    <x v="2"/>
    <x v="62"/>
    <x v="398"/>
    <x v="2284"/>
    <x v="3622"/>
    <n v="0.76906899155888231"/>
  </r>
  <r>
    <x v="25"/>
    <x v="1"/>
    <x v="5"/>
    <x v="1"/>
    <x v="2"/>
    <x v="112"/>
    <x v="678"/>
    <x v="2156"/>
    <x v="3480"/>
    <n v="0.58535368194849702"/>
  </r>
  <r>
    <x v="25"/>
    <x v="1"/>
    <x v="5"/>
    <x v="1"/>
    <x v="2"/>
    <x v="122"/>
    <x v="699"/>
    <x v="2285"/>
    <x v="3623"/>
    <n v="0.61461138452966846"/>
  </r>
  <r>
    <x v="25"/>
    <x v="1"/>
    <x v="5"/>
    <x v="1"/>
    <x v="1"/>
    <x v="86"/>
    <x v="641"/>
    <x v="2286"/>
    <x v="3624"/>
    <n v="0.60836130752565298"/>
  </r>
  <r>
    <x v="25"/>
    <x v="1"/>
    <x v="5"/>
    <x v="0"/>
    <x v="3"/>
    <x v="150"/>
    <x v="649"/>
    <x v="2287"/>
    <x v="3625"/>
    <n v="0.62057988826087807"/>
  </r>
  <r>
    <x v="25"/>
    <x v="1"/>
    <x v="5"/>
    <x v="0"/>
    <x v="3"/>
    <x v="127"/>
    <x v="81"/>
    <x v="2288"/>
    <x v="3626"/>
    <n v="0.62453495590611507"/>
  </r>
  <r>
    <x v="25"/>
    <x v="1"/>
    <x v="5"/>
    <x v="1"/>
    <x v="2"/>
    <x v="122"/>
    <x v="550"/>
    <x v="2289"/>
    <x v="3627"/>
    <n v="0.64968780370907842"/>
  </r>
  <r>
    <x v="25"/>
    <x v="1"/>
    <x v="5"/>
    <x v="0"/>
    <x v="3"/>
    <x v="73"/>
    <x v="254"/>
    <x v="2290"/>
    <x v="3628"/>
    <n v="0.79970342124774918"/>
  </r>
  <r>
    <x v="25"/>
    <x v="1"/>
    <x v="5"/>
    <x v="0"/>
    <x v="3"/>
    <x v="95"/>
    <x v="817"/>
    <x v="2291"/>
    <x v="3629"/>
    <n v="0.82617797530421933"/>
  </r>
  <r>
    <x v="25"/>
    <x v="2"/>
    <x v="5"/>
    <x v="0"/>
    <x v="3"/>
    <x v="70"/>
    <x v="818"/>
    <x v="2292"/>
    <x v="3630"/>
    <n v="0.6144001631602094"/>
  </r>
  <r>
    <x v="25"/>
    <x v="2"/>
    <x v="5"/>
    <x v="1"/>
    <x v="1"/>
    <x v="93"/>
    <x v="935"/>
    <x v="2293"/>
    <x v="3631"/>
    <n v="0.73992099629104724"/>
  </r>
  <r>
    <x v="25"/>
    <x v="9"/>
    <x v="5"/>
    <x v="1"/>
    <x v="2"/>
    <x v="111"/>
    <x v="396"/>
    <x v="2294"/>
    <x v="3632"/>
    <n v="0.7555547350250621"/>
  </r>
  <r>
    <x v="25"/>
    <x v="9"/>
    <x v="5"/>
    <x v="1"/>
    <x v="1"/>
    <x v="34"/>
    <x v="310"/>
    <x v="2295"/>
    <x v="3633"/>
    <n v="0.76355081857026263"/>
  </r>
  <r>
    <x v="25"/>
    <x v="9"/>
    <x v="5"/>
    <x v="1"/>
    <x v="2"/>
    <x v="49"/>
    <x v="198"/>
    <x v="2296"/>
    <x v="3634"/>
    <n v="0.86247692962945421"/>
  </r>
  <r>
    <x v="25"/>
    <x v="9"/>
    <x v="5"/>
    <x v="0"/>
    <x v="0"/>
    <x v="30"/>
    <x v="239"/>
    <x v="207"/>
    <x v="3635"/>
    <n v="0.94657390988041645"/>
  </r>
  <r>
    <x v="25"/>
    <x v="10"/>
    <x v="5"/>
    <x v="1"/>
    <x v="2"/>
    <x v="27"/>
    <x v="481"/>
    <x v="2297"/>
    <x v="3636"/>
    <n v="0.62221530206486853"/>
  </r>
  <r>
    <x v="25"/>
    <x v="10"/>
    <x v="5"/>
    <x v="1"/>
    <x v="2"/>
    <x v="112"/>
    <x v="115"/>
    <x v="2298"/>
    <x v="3637"/>
    <n v="0.88827428115812035"/>
  </r>
  <r>
    <x v="25"/>
    <x v="11"/>
    <x v="5"/>
    <x v="0"/>
    <x v="0"/>
    <x v="126"/>
    <x v="411"/>
    <x v="2299"/>
    <x v="3638"/>
    <n v="0.83369231973268276"/>
  </r>
  <r>
    <x v="25"/>
    <x v="3"/>
    <x v="5"/>
    <x v="1"/>
    <x v="1"/>
    <x v="154"/>
    <x v="362"/>
    <x v="2300"/>
    <x v="3639"/>
    <n v="0.69647647910040955"/>
  </r>
  <r>
    <x v="25"/>
    <x v="3"/>
    <x v="5"/>
    <x v="1"/>
    <x v="2"/>
    <x v="7"/>
    <x v="349"/>
    <x v="2301"/>
    <x v="3640"/>
    <n v="0.7455710651914037"/>
  </r>
  <r>
    <x v="25"/>
    <x v="3"/>
    <x v="5"/>
    <x v="0"/>
    <x v="0"/>
    <x v="7"/>
    <x v="12"/>
    <x v="46"/>
    <x v="3641"/>
    <n v="0.98339458885001996"/>
  </r>
  <r>
    <x v="26"/>
    <x v="7"/>
    <x v="0"/>
    <x v="0"/>
    <x v="3"/>
    <x v="119"/>
    <x v="280"/>
    <x v="1911"/>
    <x v="3642"/>
    <n v="0.83698228263236785"/>
  </r>
  <r>
    <x v="26"/>
    <x v="7"/>
    <x v="0"/>
    <x v="1"/>
    <x v="1"/>
    <x v="7"/>
    <x v="279"/>
    <x v="1932"/>
    <x v="3643"/>
    <n v="0.87742831550966971"/>
  </r>
  <r>
    <x v="26"/>
    <x v="0"/>
    <x v="0"/>
    <x v="1"/>
    <x v="1"/>
    <x v="39"/>
    <x v="815"/>
    <x v="2163"/>
    <x v="3489"/>
    <n v="0.62028748252314836"/>
  </r>
  <r>
    <x v="26"/>
    <x v="0"/>
    <x v="0"/>
    <x v="0"/>
    <x v="3"/>
    <x v="70"/>
    <x v="248"/>
    <x v="2302"/>
    <x v="3644"/>
    <n v="0.91375273000431234"/>
  </r>
  <r>
    <x v="26"/>
    <x v="0"/>
    <x v="0"/>
    <x v="1"/>
    <x v="1"/>
    <x v="2"/>
    <x v="94"/>
    <x v="2303"/>
    <x v="3645"/>
    <n v="0.95376226362950289"/>
  </r>
  <r>
    <x v="26"/>
    <x v="8"/>
    <x v="0"/>
    <x v="1"/>
    <x v="1"/>
    <x v="102"/>
    <x v="720"/>
    <x v="2166"/>
    <x v="3492"/>
    <n v="0.60977089002561635"/>
  </r>
  <r>
    <x v="26"/>
    <x v="5"/>
    <x v="0"/>
    <x v="0"/>
    <x v="3"/>
    <x v="15"/>
    <x v="717"/>
    <x v="2136"/>
    <x v="3459"/>
    <n v="0.6342028220660727"/>
  </r>
  <r>
    <x v="26"/>
    <x v="1"/>
    <x v="0"/>
    <x v="0"/>
    <x v="3"/>
    <x v="55"/>
    <x v="89"/>
    <x v="2139"/>
    <x v="3462"/>
    <n v="0.60445245827741301"/>
  </r>
  <r>
    <x v="26"/>
    <x v="1"/>
    <x v="0"/>
    <x v="1"/>
    <x v="2"/>
    <x v="122"/>
    <x v="444"/>
    <x v="2289"/>
    <x v="3627"/>
    <n v="0.64968780370907842"/>
  </r>
  <r>
    <x v="26"/>
    <x v="1"/>
    <x v="0"/>
    <x v="0"/>
    <x v="0"/>
    <x v="111"/>
    <x v="48"/>
    <x v="1481"/>
    <x v="3646"/>
    <n v="0.79174886455666538"/>
  </r>
  <r>
    <x v="26"/>
    <x v="2"/>
    <x v="0"/>
    <x v="1"/>
    <x v="2"/>
    <x v="21"/>
    <x v="316"/>
    <x v="2144"/>
    <x v="3467"/>
    <n v="0.6033758074506681"/>
  </r>
  <r>
    <x v="26"/>
    <x v="2"/>
    <x v="0"/>
    <x v="1"/>
    <x v="2"/>
    <x v="45"/>
    <x v="692"/>
    <x v="2145"/>
    <x v="3468"/>
    <n v="0.60438400604384002"/>
  </r>
  <r>
    <x v="26"/>
    <x v="2"/>
    <x v="0"/>
    <x v="0"/>
    <x v="3"/>
    <x v="58"/>
    <x v="674"/>
    <x v="2223"/>
    <x v="3555"/>
    <n v="0.61475627785282005"/>
  </r>
  <r>
    <x v="26"/>
    <x v="2"/>
    <x v="0"/>
    <x v="0"/>
    <x v="0"/>
    <x v="56"/>
    <x v="623"/>
    <x v="1908"/>
    <x v="3647"/>
    <n v="0.77528516800690428"/>
  </r>
  <r>
    <x v="26"/>
    <x v="2"/>
    <x v="0"/>
    <x v="1"/>
    <x v="1"/>
    <x v="72"/>
    <x v="853"/>
    <x v="2304"/>
    <x v="3648"/>
    <n v="0.85739160329399933"/>
  </r>
  <r>
    <x v="26"/>
    <x v="2"/>
    <x v="0"/>
    <x v="0"/>
    <x v="0"/>
    <x v="136"/>
    <x v="839"/>
    <x v="2305"/>
    <x v="3649"/>
    <n v="0.81693149013072963"/>
  </r>
  <r>
    <x v="26"/>
    <x v="2"/>
    <x v="0"/>
    <x v="1"/>
    <x v="1"/>
    <x v="131"/>
    <x v="936"/>
    <x v="1827"/>
    <x v="3650"/>
    <n v="0.89956822569160033"/>
  </r>
  <r>
    <x v="26"/>
    <x v="2"/>
    <x v="0"/>
    <x v="0"/>
    <x v="3"/>
    <x v="70"/>
    <x v="887"/>
    <x v="2306"/>
    <x v="3651"/>
    <n v="0.8864902794402939"/>
  </r>
  <r>
    <x v="26"/>
    <x v="2"/>
    <x v="0"/>
    <x v="1"/>
    <x v="2"/>
    <x v="60"/>
    <x v="937"/>
    <x v="1859"/>
    <x v="3652"/>
    <n v="0.91091037169021671"/>
  </r>
  <r>
    <x v="26"/>
    <x v="2"/>
    <x v="0"/>
    <x v="0"/>
    <x v="3"/>
    <x v="8"/>
    <x v="132"/>
    <x v="1952"/>
    <x v="3653"/>
    <n v="0.90608261135276991"/>
  </r>
  <r>
    <x v="26"/>
    <x v="9"/>
    <x v="0"/>
    <x v="1"/>
    <x v="1"/>
    <x v="34"/>
    <x v="938"/>
    <x v="2307"/>
    <x v="3654"/>
    <n v="0.87298675181258489"/>
  </r>
  <r>
    <x v="26"/>
    <x v="11"/>
    <x v="0"/>
    <x v="1"/>
    <x v="1"/>
    <x v="17"/>
    <x v="376"/>
    <x v="2229"/>
    <x v="3561"/>
    <n v="0.6241865544057289"/>
  </r>
  <r>
    <x v="26"/>
    <x v="3"/>
    <x v="0"/>
    <x v="1"/>
    <x v="2"/>
    <x v="91"/>
    <x v="643"/>
    <x v="2190"/>
    <x v="3520"/>
    <n v="0.61296476677367862"/>
  </r>
  <r>
    <x v="26"/>
    <x v="3"/>
    <x v="0"/>
    <x v="1"/>
    <x v="1"/>
    <x v="24"/>
    <x v="124"/>
    <x v="2308"/>
    <x v="3655"/>
    <n v="0.83886355820325931"/>
  </r>
  <r>
    <x v="26"/>
    <x v="3"/>
    <x v="0"/>
    <x v="1"/>
    <x v="1"/>
    <x v="154"/>
    <x v="563"/>
    <x v="1947"/>
    <x v="3656"/>
    <n v="0.8445741592940883"/>
  </r>
  <r>
    <x v="26"/>
    <x v="3"/>
    <x v="0"/>
    <x v="0"/>
    <x v="0"/>
    <x v="95"/>
    <x v="682"/>
    <x v="1727"/>
    <x v="3657"/>
    <n v="0.79824429610869052"/>
  </r>
  <r>
    <x v="26"/>
    <x v="3"/>
    <x v="0"/>
    <x v="0"/>
    <x v="3"/>
    <x v="95"/>
    <x v="320"/>
    <x v="2309"/>
    <x v="3658"/>
    <n v="0.87316634214833722"/>
  </r>
  <r>
    <x v="26"/>
    <x v="3"/>
    <x v="0"/>
    <x v="1"/>
    <x v="2"/>
    <x v="97"/>
    <x v="350"/>
    <x v="2310"/>
    <x v="3659"/>
    <n v="0.90802502045018907"/>
  </r>
  <r>
    <x v="26"/>
    <x v="3"/>
    <x v="0"/>
    <x v="1"/>
    <x v="2"/>
    <x v="14"/>
    <x v="108"/>
    <x v="1881"/>
    <x v="3660"/>
    <n v="0.9705036501732911"/>
  </r>
  <r>
    <x v="26"/>
    <x v="4"/>
    <x v="1"/>
    <x v="1"/>
    <x v="2"/>
    <x v="74"/>
    <x v="89"/>
    <x v="2230"/>
    <x v="3563"/>
    <n v="0.58750295809282749"/>
  </r>
  <r>
    <x v="26"/>
    <x v="4"/>
    <x v="1"/>
    <x v="0"/>
    <x v="3"/>
    <x v="49"/>
    <x v="53"/>
    <x v="2231"/>
    <x v="3564"/>
    <n v="0.62020883255445802"/>
  </r>
  <r>
    <x v="26"/>
    <x v="4"/>
    <x v="1"/>
    <x v="0"/>
    <x v="0"/>
    <x v="56"/>
    <x v="873"/>
    <x v="1945"/>
    <x v="3661"/>
    <n v="0.78701176933606132"/>
  </r>
  <r>
    <x v="26"/>
    <x v="4"/>
    <x v="1"/>
    <x v="1"/>
    <x v="1"/>
    <x v="131"/>
    <x v="304"/>
    <x v="1783"/>
    <x v="3662"/>
    <n v="0.8882685883953978"/>
  </r>
  <r>
    <x v="26"/>
    <x v="4"/>
    <x v="1"/>
    <x v="1"/>
    <x v="2"/>
    <x v="12"/>
    <x v="845"/>
    <x v="2311"/>
    <x v="3663"/>
    <n v="0.90958594472413434"/>
  </r>
  <r>
    <x v="26"/>
    <x v="4"/>
    <x v="1"/>
    <x v="1"/>
    <x v="1"/>
    <x v="85"/>
    <x v="939"/>
    <x v="1699"/>
    <x v="3664"/>
    <n v="0.9136595085233562"/>
  </r>
  <r>
    <x v="26"/>
    <x v="4"/>
    <x v="1"/>
    <x v="0"/>
    <x v="0"/>
    <x v="0"/>
    <x v="888"/>
    <x v="1682"/>
    <x v="3665"/>
    <n v="0.96256523148096418"/>
  </r>
  <r>
    <x v="26"/>
    <x v="0"/>
    <x v="1"/>
    <x v="1"/>
    <x v="2"/>
    <x v="157"/>
    <x v="480"/>
    <x v="1743"/>
    <x v="3666"/>
    <n v="0.88740453285273713"/>
  </r>
  <r>
    <x v="26"/>
    <x v="8"/>
    <x v="1"/>
    <x v="1"/>
    <x v="1"/>
    <x v="45"/>
    <x v="685"/>
    <x v="2200"/>
    <x v="3532"/>
    <n v="0.64903877154358469"/>
  </r>
  <r>
    <x v="26"/>
    <x v="8"/>
    <x v="1"/>
    <x v="0"/>
    <x v="3"/>
    <x v="149"/>
    <x v="418"/>
    <x v="1967"/>
    <x v="3667"/>
    <n v="0.863523389649969"/>
  </r>
  <r>
    <x v="26"/>
    <x v="5"/>
    <x v="1"/>
    <x v="1"/>
    <x v="2"/>
    <x v="51"/>
    <x v="940"/>
    <x v="2171"/>
    <x v="3497"/>
    <n v="0.58159305488878221"/>
  </r>
  <r>
    <x v="26"/>
    <x v="5"/>
    <x v="1"/>
    <x v="1"/>
    <x v="2"/>
    <x v="51"/>
    <x v="155"/>
    <x v="2172"/>
    <x v="3498"/>
    <n v="0.60105759861614427"/>
  </r>
  <r>
    <x v="26"/>
    <x v="5"/>
    <x v="1"/>
    <x v="1"/>
    <x v="2"/>
    <x v="16"/>
    <x v="832"/>
    <x v="2204"/>
    <x v="3536"/>
    <n v="0.6142434953931738"/>
  </r>
  <r>
    <x v="26"/>
    <x v="5"/>
    <x v="1"/>
    <x v="1"/>
    <x v="2"/>
    <x v="16"/>
    <x v="941"/>
    <x v="2173"/>
    <x v="3499"/>
    <n v="0.67338849670177059"/>
  </r>
  <r>
    <x v="26"/>
    <x v="5"/>
    <x v="1"/>
    <x v="1"/>
    <x v="1"/>
    <x v="0"/>
    <x v="276"/>
    <x v="2312"/>
    <x v="3668"/>
    <n v="0.86657681484316007"/>
  </r>
  <r>
    <x v="26"/>
    <x v="5"/>
    <x v="1"/>
    <x v="0"/>
    <x v="3"/>
    <x v="67"/>
    <x v="532"/>
    <x v="399"/>
    <x v="3669"/>
    <n v="0.84724791663130739"/>
  </r>
  <r>
    <x v="26"/>
    <x v="5"/>
    <x v="1"/>
    <x v="1"/>
    <x v="1"/>
    <x v="70"/>
    <x v="385"/>
    <x v="1859"/>
    <x v="3670"/>
    <n v="0.90765794785895293"/>
  </r>
  <r>
    <x v="26"/>
    <x v="5"/>
    <x v="1"/>
    <x v="1"/>
    <x v="1"/>
    <x v="94"/>
    <x v="137"/>
    <x v="1802"/>
    <x v="3671"/>
    <n v="0.94599876568607277"/>
  </r>
  <r>
    <x v="26"/>
    <x v="6"/>
    <x v="1"/>
    <x v="0"/>
    <x v="3"/>
    <x v="149"/>
    <x v="942"/>
    <x v="2282"/>
    <x v="3620"/>
    <n v="0.61727467649956325"/>
  </r>
  <r>
    <x v="26"/>
    <x v="6"/>
    <x v="1"/>
    <x v="1"/>
    <x v="1"/>
    <x v="47"/>
    <x v="943"/>
    <x v="2176"/>
    <x v="3504"/>
    <n v="0.63488250263577239"/>
  </r>
  <r>
    <x v="26"/>
    <x v="6"/>
    <x v="1"/>
    <x v="1"/>
    <x v="2"/>
    <x v="3"/>
    <x v="914"/>
    <x v="2178"/>
    <x v="3506"/>
    <n v="0.65188654557166725"/>
  </r>
  <r>
    <x v="26"/>
    <x v="6"/>
    <x v="1"/>
    <x v="0"/>
    <x v="3"/>
    <x v="8"/>
    <x v="565"/>
    <x v="2313"/>
    <x v="3672"/>
    <n v="0.80839384405180303"/>
  </r>
  <r>
    <x v="26"/>
    <x v="6"/>
    <x v="1"/>
    <x v="0"/>
    <x v="3"/>
    <x v="129"/>
    <x v="689"/>
    <x v="1750"/>
    <x v="3673"/>
    <n v="0.82324087849283389"/>
  </r>
  <r>
    <x v="26"/>
    <x v="6"/>
    <x v="1"/>
    <x v="0"/>
    <x v="0"/>
    <x v="132"/>
    <x v="776"/>
    <x v="1865"/>
    <x v="3674"/>
    <n v="0.79598147160110588"/>
  </r>
  <r>
    <x v="26"/>
    <x v="6"/>
    <x v="1"/>
    <x v="1"/>
    <x v="2"/>
    <x v="3"/>
    <x v="372"/>
    <x v="2314"/>
    <x v="3675"/>
    <n v="0.87137519012061315"/>
  </r>
  <r>
    <x v="26"/>
    <x v="6"/>
    <x v="1"/>
    <x v="0"/>
    <x v="3"/>
    <x v="10"/>
    <x v="369"/>
    <x v="434"/>
    <x v="3676"/>
    <n v="0.83487440015437031"/>
  </r>
  <r>
    <x v="26"/>
    <x v="6"/>
    <x v="1"/>
    <x v="0"/>
    <x v="0"/>
    <x v="81"/>
    <x v="273"/>
    <x v="2315"/>
    <x v="3677"/>
    <n v="0.90606383882631725"/>
  </r>
  <r>
    <x v="26"/>
    <x v="6"/>
    <x v="1"/>
    <x v="0"/>
    <x v="3"/>
    <x v="8"/>
    <x v="357"/>
    <x v="2316"/>
    <x v="3678"/>
    <n v="0.92641110363850798"/>
  </r>
  <r>
    <x v="26"/>
    <x v="1"/>
    <x v="1"/>
    <x v="1"/>
    <x v="2"/>
    <x v="114"/>
    <x v="745"/>
    <x v="2182"/>
    <x v="3511"/>
    <n v="0.66343223064231993"/>
  </r>
  <r>
    <x v="26"/>
    <x v="2"/>
    <x v="1"/>
    <x v="1"/>
    <x v="2"/>
    <x v="21"/>
    <x v="824"/>
    <x v="2317"/>
    <x v="3679"/>
    <n v="0.8849151988428936"/>
  </r>
  <r>
    <x v="26"/>
    <x v="10"/>
    <x v="1"/>
    <x v="0"/>
    <x v="3"/>
    <x v="73"/>
    <x v="482"/>
    <x v="440"/>
    <x v="3680"/>
    <n v="0.84275168007415502"/>
  </r>
  <r>
    <x v="26"/>
    <x v="11"/>
    <x v="1"/>
    <x v="0"/>
    <x v="3"/>
    <x v="15"/>
    <x v="846"/>
    <x v="2209"/>
    <x v="3541"/>
    <n v="0.59830959517988336"/>
  </r>
  <r>
    <x v="26"/>
    <x v="11"/>
    <x v="1"/>
    <x v="1"/>
    <x v="1"/>
    <x v="89"/>
    <x v="687"/>
    <x v="2258"/>
    <x v="3595"/>
    <n v="0.62086511875811989"/>
  </r>
  <r>
    <x v="26"/>
    <x v="11"/>
    <x v="1"/>
    <x v="0"/>
    <x v="0"/>
    <x v="126"/>
    <x v="379"/>
    <x v="2318"/>
    <x v="3681"/>
    <n v="0.84445962934578667"/>
  </r>
  <r>
    <x v="26"/>
    <x v="11"/>
    <x v="1"/>
    <x v="1"/>
    <x v="1"/>
    <x v="134"/>
    <x v="928"/>
    <x v="2319"/>
    <x v="3682"/>
    <n v="0.90173176936945942"/>
  </r>
  <r>
    <x v="26"/>
    <x v="3"/>
    <x v="1"/>
    <x v="1"/>
    <x v="1"/>
    <x v="103"/>
    <x v="92"/>
    <x v="2191"/>
    <x v="3521"/>
    <n v="0.62638035245211798"/>
  </r>
  <r>
    <x v="26"/>
    <x v="4"/>
    <x v="2"/>
    <x v="1"/>
    <x v="2"/>
    <x v="153"/>
    <x v="407"/>
    <x v="2232"/>
    <x v="3565"/>
    <n v="0.65487373925783243"/>
  </r>
  <r>
    <x v="26"/>
    <x v="4"/>
    <x v="2"/>
    <x v="1"/>
    <x v="2"/>
    <x v="29"/>
    <x v="445"/>
    <x v="334"/>
    <x v="3683"/>
    <n v="0.87386236627814151"/>
  </r>
  <r>
    <x v="26"/>
    <x v="7"/>
    <x v="2"/>
    <x v="0"/>
    <x v="3"/>
    <x v="70"/>
    <x v="477"/>
    <x v="2320"/>
    <x v="3684"/>
    <n v="0.81310317641902374"/>
  </r>
  <r>
    <x v="26"/>
    <x v="7"/>
    <x v="2"/>
    <x v="0"/>
    <x v="3"/>
    <x v="68"/>
    <x v="630"/>
    <x v="1534"/>
    <x v="3685"/>
    <n v="0.81445317933225403"/>
  </r>
  <r>
    <x v="26"/>
    <x v="7"/>
    <x v="2"/>
    <x v="0"/>
    <x v="3"/>
    <x v="70"/>
    <x v="944"/>
    <x v="1863"/>
    <x v="3686"/>
    <n v="0.82722843602468343"/>
  </r>
  <r>
    <x v="26"/>
    <x v="7"/>
    <x v="2"/>
    <x v="0"/>
    <x v="0"/>
    <x v="30"/>
    <x v="927"/>
    <x v="2321"/>
    <x v="3687"/>
    <n v="0.85916789027898355"/>
  </r>
  <r>
    <x v="26"/>
    <x v="7"/>
    <x v="2"/>
    <x v="1"/>
    <x v="2"/>
    <x v="31"/>
    <x v="96"/>
    <x v="2322"/>
    <x v="3688"/>
    <n v="0.96802925603517909"/>
  </r>
  <r>
    <x v="26"/>
    <x v="0"/>
    <x v="2"/>
    <x v="1"/>
    <x v="2"/>
    <x v="157"/>
    <x v="849"/>
    <x v="2238"/>
    <x v="3572"/>
    <n v="0.63942387780468735"/>
  </r>
  <r>
    <x v="26"/>
    <x v="8"/>
    <x v="2"/>
    <x v="1"/>
    <x v="2"/>
    <x v="159"/>
    <x v="705"/>
    <x v="2280"/>
    <x v="3618"/>
    <n v="0.60455290880284629"/>
  </r>
  <r>
    <x v="26"/>
    <x v="8"/>
    <x v="2"/>
    <x v="1"/>
    <x v="1"/>
    <x v="156"/>
    <x v="60"/>
    <x v="2323"/>
    <x v="3689"/>
    <n v="0.83430213135564912"/>
  </r>
  <r>
    <x v="26"/>
    <x v="8"/>
    <x v="2"/>
    <x v="1"/>
    <x v="1"/>
    <x v="156"/>
    <x v="440"/>
    <x v="1909"/>
    <x v="3690"/>
    <n v="0.84235672421263885"/>
  </r>
  <r>
    <x v="26"/>
    <x v="8"/>
    <x v="2"/>
    <x v="1"/>
    <x v="1"/>
    <x v="151"/>
    <x v="930"/>
    <x v="2324"/>
    <x v="3691"/>
    <n v="0.85581024880602696"/>
  </r>
  <r>
    <x v="26"/>
    <x v="8"/>
    <x v="2"/>
    <x v="0"/>
    <x v="0"/>
    <x v="33"/>
    <x v="287"/>
    <x v="2302"/>
    <x v="3692"/>
    <n v="0.91083797918594112"/>
  </r>
  <r>
    <x v="26"/>
    <x v="5"/>
    <x v="2"/>
    <x v="1"/>
    <x v="1"/>
    <x v="7"/>
    <x v="938"/>
    <x v="2325"/>
    <x v="3693"/>
    <n v="0.87239965973242595"/>
  </r>
  <r>
    <x v="26"/>
    <x v="6"/>
    <x v="2"/>
    <x v="0"/>
    <x v="3"/>
    <x v="10"/>
    <x v="881"/>
    <x v="2177"/>
    <x v="3505"/>
    <n v="0.62549280749531211"/>
  </r>
  <r>
    <x v="26"/>
    <x v="6"/>
    <x v="2"/>
    <x v="1"/>
    <x v="1"/>
    <x v="83"/>
    <x v="459"/>
    <x v="1796"/>
    <x v="3694"/>
    <n v="0.87639728722675869"/>
  </r>
  <r>
    <x v="26"/>
    <x v="2"/>
    <x v="2"/>
    <x v="0"/>
    <x v="3"/>
    <x v="70"/>
    <x v="552"/>
    <x v="2292"/>
    <x v="3630"/>
    <n v="0.6144001631602094"/>
  </r>
  <r>
    <x v="26"/>
    <x v="2"/>
    <x v="2"/>
    <x v="1"/>
    <x v="1"/>
    <x v="93"/>
    <x v="740"/>
    <x v="2326"/>
    <x v="3695"/>
    <n v="0.86286884975052047"/>
  </r>
  <r>
    <x v="26"/>
    <x v="9"/>
    <x v="2"/>
    <x v="1"/>
    <x v="2"/>
    <x v="111"/>
    <x v="262"/>
    <x v="2321"/>
    <x v="3696"/>
    <n v="0.8810782687428419"/>
  </r>
  <r>
    <x v="26"/>
    <x v="9"/>
    <x v="2"/>
    <x v="0"/>
    <x v="3"/>
    <x v="108"/>
    <x v="190"/>
    <x v="2327"/>
    <x v="3697"/>
    <n v="0.94127676671938021"/>
  </r>
  <r>
    <x v="26"/>
    <x v="9"/>
    <x v="2"/>
    <x v="0"/>
    <x v="0"/>
    <x v="30"/>
    <x v="13"/>
    <x v="1189"/>
    <x v="3698"/>
    <n v="0.93976850154506886"/>
  </r>
  <r>
    <x v="26"/>
    <x v="9"/>
    <x v="2"/>
    <x v="1"/>
    <x v="1"/>
    <x v="43"/>
    <x v="94"/>
    <x v="1724"/>
    <x v="3699"/>
    <n v="0.95465699349194499"/>
  </r>
  <r>
    <x v="26"/>
    <x v="10"/>
    <x v="2"/>
    <x v="1"/>
    <x v="2"/>
    <x v="36"/>
    <x v="154"/>
    <x v="2187"/>
    <x v="3517"/>
    <n v="0.61442729808567775"/>
  </r>
  <r>
    <x v="26"/>
    <x v="10"/>
    <x v="2"/>
    <x v="0"/>
    <x v="3"/>
    <x v="0"/>
    <x v="683"/>
    <x v="2254"/>
    <x v="3590"/>
    <n v="0.65678432523666253"/>
  </r>
  <r>
    <x v="26"/>
    <x v="10"/>
    <x v="2"/>
    <x v="0"/>
    <x v="3"/>
    <x v="49"/>
    <x v="111"/>
    <x v="2328"/>
    <x v="3700"/>
    <n v="0.9140973254086181"/>
  </r>
  <r>
    <x v="26"/>
    <x v="10"/>
    <x v="2"/>
    <x v="1"/>
    <x v="2"/>
    <x v="112"/>
    <x v="308"/>
    <x v="2329"/>
    <x v="3701"/>
    <n v="0.93342901928197763"/>
  </r>
  <r>
    <x v="26"/>
    <x v="7"/>
    <x v="3"/>
    <x v="0"/>
    <x v="3"/>
    <x v="140"/>
    <x v="492"/>
    <x v="1696"/>
    <x v="3702"/>
    <n v="0.8342362102489923"/>
  </r>
  <r>
    <x v="26"/>
    <x v="7"/>
    <x v="3"/>
    <x v="1"/>
    <x v="2"/>
    <x v="60"/>
    <x v="116"/>
    <x v="142"/>
    <x v="3703"/>
    <n v="0.93553316460531966"/>
  </r>
  <r>
    <x v="26"/>
    <x v="7"/>
    <x v="3"/>
    <x v="0"/>
    <x v="0"/>
    <x v="115"/>
    <x v="339"/>
    <x v="2330"/>
    <x v="3704"/>
    <n v="0.91926392328103534"/>
  </r>
  <r>
    <x v="26"/>
    <x v="0"/>
    <x v="3"/>
    <x v="0"/>
    <x v="3"/>
    <x v="101"/>
    <x v="643"/>
    <x v="2134"/>
    <x v="3457"/>
    <n v="0.63399908162198282"/>
  </r>
  <r>
    <x v="26"/>
    <x v="8"/>
    <x v="3"/>
    <x v="1"/>
    <x v="2"/>
    <x v="0"/>
    <x v="81"/>
    <x v="2239"/>
    <x v="3574"/>
    <n v="0.60574225778691737"/>
  </r>
  <r>
    <x v="26"/>
    <x v="8"/>
    <x v="3"/>
    <x v="1"/>
    <x v="1"/>
    <x v="5"/>
    <x v="578"/>
    <x v="2168"/>
    <x v="3494"/>
    <n v="0.65189932286628471"/>
  </r>
  <r>
    <x v="26"/>
    <x v="8"/>
    <x v="3"/>
    <x v="1"/>
    <x v="1"/>
    <x v="24"/>
    <x v="559"/>
    <x v="1703"/>
    <x v="3705"/>
    <n v="0.8413389746142359"/>
  </r>
  <r>
    <x v="26"/>
    <x v="8"/>
    <x v="3"/>
    <x v="0"/>
    <x v="3"/>
    <x v="45"/>
    <x v="497"/>
    <x v="2331"/>
    <x v="3706"/>
    <n v="0.82679157755218846"/>
  </r>
  <r>
    <x v="26"/>
    <x v="1"/>
    <x v="3"/>
    <x v="0"/>
    <x v="3"/>
    <x v="150"/>
    <x v="53"/>
    <x v="2287"/>
    <x v="3625"/>
    <n v="0.62057988826087807"/>
  </r>
  <r>
    <x v="26"/>
    <x v="2"/>
    <x v="3"/>
    <x v="1"/>
    <x v="2"/>
    <x v="60"/>
    <x v="945"/>
    <x v="2142"/>
    <x v="3465"/>
    <n v="0.5852119485013485"/>
  </r>
  <r>
    <x v="26"/>
    <x v="9"/>
    <x v="3"/>
    <x v="1"/>
    <x v="1"/>
    <x v="24"/>
    <x v="356"/>
    <x v="2153"/>
    <x v="3476"/>
    <n v="0.60071458668836974"/>
  </r>
  <r>
    <x v="26"/>
    <x v="9"/>
    <x v="3"/>
    <x v="1"/>
    <x v="1"/>
    <x v="24"/>
    <x v="690"/>
    <x v="2185"/>
    <x v="3514"/>
    <n v="0.60490473879487139"/>
  </r>
  <r>
    <x v="26"/>
    <x v="9"/>
    <x v="3"/>
    <x v="0"/>
    <x v="3"/>
    <x v="50"/>
    <x v="683"/>
    <x v="2154"/>
    <x v="3477"/>
    <n v="0.65702025159665223"/>
  </r>
  <r>
    <x v="26"/>
    <x v="9"/>
    <x v="3"/>
    <x v="1"/>
    <x v="2"/>
    <x v="111"/>
    <x v="495"/>
    <x v="1770"/>
    <x v="3707"/>
    <n v="0.85278124088172103"/>
  </r>
  <r>
    <x v="26"/>
    <x v="9"/>
    <x v="3"/>
    <x v="1"/>
    <x v="1"/>
    <x v="89"/>
    <x v="884"/>
    <x v="376"/>
    <x v="3708"/>
    <n v="0.87660245424007677"/>
  </r>
  <r>
    <x v="26"/>
    <x v="9"/>
    <x v="3"/>
    <x v="0"/>
    <x v="3"/>
    <x v="95"/>
    <x v="739"/>
    <x v="1801"/>
    <x v="3709"/>
    <n v="0.87413394019218926"/>
  </r>
  <r>
    <x v="26"/>
    <x v="10"/>
    <x v="3"/>
    <x v="1"/>
    <x v="2"/>
    <x v="27"/>
    <x v="627"/>
    <x v="2297"/>
    <x v="3636"/>
    <n v="0.62221530206486853"/>
  </r>
  <r>
    <x v="26"/>
    <x v="10"/>
    <x v="3"/>
    <x v="1"/>
    <x v="1"/>
    <x v="100"/>
    <x v="832"/>
    <x v="2253"/>
    <x v="3589"/>
    <n v="0.62241786593844761"/>
  </r>
  <r>
    <x v="26"/>
    <x v="10"/>
    <x v="3"/>
    <x v="1"/>
    <x v="1"/>
    <x v="139"/>
    <x v="553"/>
    <x v="435"/>
    <x v="3710"/>
    <n v="0.84171874157889814"/>
  </r>
  <r>
    <x v="26"/>
    <x v="10"/>
    <x v="3"/>
    <x v="0"/>
    <x v="3"/>
    <x v="10"/>
    <x v="504"/>
    <x v="1742"/>
    <x v="3711"/>
    <n v="0.83020243438031582"/>
  </r>
  <r>
    <x v="26"/>
    <x v="10"/>
    <x v="3"/>
    <x v="0"/>
    <x v="3"/>
    <x v="57"/>
    <x v="409"/>
    <x v="2332"/>
    <x v="3712"/>
    <n v="0.8361653773455604"/>
  </r>
  <r>
    <x v="26"/>
    <x v="10"/>
    <x v="3"/>
    <x v="0"/>
    <x v="0"/>
    <x v="0"/>
    <x v="0"/>
    <x v="1731"/>
    <x v="3713"/>
    <n v="0.84941499071841764"/>
  </r>
  <r>
    <x v="26"/>
    <x v="11"/>
    <x v="3"/>
    <x v="0"/>
    <x v="0"/>
    <x v="130"/>
    <x v="361"/>
    <x v="2277"/>
    <x v="3714"/>
    <n v="0.84148888557362378"/>
  </r>
  <r>
    <x v="26"/>
    <x v="3"/>
    <x v="3"/>
    <x v="1"/>
    <x v="1"/>
    <x v="134"/>
    <x v="184"/>
    <x v="294"/>
    <x v="3715"/>
    <n v="0.87009387882357014"/>
  </r>
  <r>
    <x v="26"/>
    <x v="4"/>
    <x v="4"/>
    <x v="1"/>
    <x v="1"/>
    <x v="64"/>
    <x v="651"/>
    <x v="2266"/>
    <x v="3603"/>
    <n v="0.64600146317116136"/>
  </r>
  <r>
    <x v="26"/>
    <x v="4"/>
    <x v="4"/>
    <x v="0"/>
    <x v="3"/>
    <x v="105"/>
    <x v="518"/>
    <x v="2267"/>
    <x v="3604"/>
    <n v="0.65259589755475722"/>
  </r>
  <r>
    <x v="26"/>
    <x v="4"/>
    <x v="4"/>
    <x v="1"/>
    <x v="2"/>
    <x v="74"/>
    <x v="788"/>
    <x v="2333"/>
    <x v="3716"/>
    <n v="0.85979323042062028"/>
  </r>
  <r>
    <x v="26"/>
    <x v="4"/>
    <x v="4"/>
    <x v="1"/>
    <x v="1"/>
    <x v="63"/>
    <x v="386"/>
    <x v="2334"/>
    <x v="3717"/>
    <n v="0.89114544854362832"/>
  </r>
  <r>
    <x v="26"/>
    <x v="4"/>
    <x v="4"/>
    <x v="0"/>
    <x v="3"/>
    <x v="104"/>
    <x v="202"/>
    <x v="1961"/>
    <x v="3718"/>
    <n v="0.89094093967644405"/>
  </r>
  <r>
    <x v="26"/>
    <x v="4"/>
    <x v="4"/>
    <x v="0"/>
    <x v="0"/>
    <x v="141"/>
    <x v="867"/>
    <x v="1715"/>
    <x v="3719"/>
    <n v="0.8826741569113209"/>
  </r>
  <r>
    <x v="26"/>
    <x v="4"/>
    <x v="4"/>
    <x v="0"/>
    <x v="0"/>
    <x v="120"/>
    <x v="128"/>
    <x v="2335"/>
    <x v="3720"/>
    <n v="0.92940794084487011"/>
  </r>
  <r>
    <x v="26"/>
    <x v="4"/>
    <x v="4"/>
    <x v="1"/>
    <x v="1"/>
    <x v="63"/>
    <x v="62"/>
    <x v="2336"/>
    <x v="3721"/>
    <n v="0.9587671374085146"/>
  </r>
  <r>
    <x v="26"/>
    <x v="4"/>
    <x v="4"/>
    <x v="1"/>
    <x v="1"/>
    <x v="64"/>
    <x v="946"/>
    <x v="1881"/>
    <x v="3722"/>
    <n v="0.97044497365624094"/>
  </r>
  <r>
    <x v="26"/>
    <x v="0"/>
    <x v="4"/>
    <x v="1"/>
    <x v="2"/>
    <x v="49"/>
    <x v="89"/>
    <x v="2271"/>
    <x v="3609"/>
    <n v="0.58779286612128823"/>
  </r>
  <r>
    <x v="26"/>
    <x v="0"/>
    <x v="4"/>
    <x v="1"/>
    <x v="1"/>
    <x v="7"/>
    <x v="576"/>
    <x v="2272"/>
    <x v="3610"/>
    <n v="0.64167362664008409"/>
  </r>
  <r>
    <x v="26"/>
    <x v="0"/>
    <x v="4"/>
    <x v="0"/>
    <x v="0"/>
    <x v="7"/>
    <x v="807"/>
    <x v="2337"/>
    <x v="3723"/>
    <n v="0.82988002812839623"/>
  </r>
  <r>
    <x v="26"/>
    <x v="8"/>
    <x v="4"/>
    <x v="0"/>
    <x v="0"/>
    <x v="130"/>
    <x v="924"/>
    <x v="990"/>
    <x v="3531"/>
    <n v="0.71955533097524005"/>
  </r>
  <r>
    <x v="26"/>
    <x v="8"/>
    <x v="4"/>
    <x v="0"/>
    <x v="0"/>
    <x v="15"/>
    <x v="893"/>
    <x v="250"/>
    <x v="3724"/>
    <n v="0.846089534088318"/>
  </r>
  <r>
    <x v="26"/>
    <x v="5"/>
    <x v="4"/>
    <x v="1"/>
    <x v="2"/>
    <x v="106"/>
    <x v="549"/>
    <x v="2241"/>
    <x v="3576"/>
    <n v="0.60040390808361987"/>
  </r>
  <r>
    <x v="26"/>
    <x v="5"/>
    <x v="4"/>
    <x v="1"/>
    <x v="1"/>
    <x v="76"/>
    <x v="200"/>
    <x v="2221"/>
    <x v="3553"/>
    <n v="0.66210771662028334"/>
  </r>
  <r>
    <x v="26"/>
    <x v="5"/>
    <x v="4"/>
    <x v="0"/>
    <x v="0"/>
    <x v="143"/>
    <x v="460"/>
    <x v="1709"/>
    <x v="3725"/>
    <n v="0.87140714925985807"/>
  </r>
  <r>
    <x v="26"/>
    <x v="6"/>
    <x v="4"/>
    <x v="1"/>
    <x v="2"/>
    <x v="42"/>
    <x v="720"/>
    <x v="2243"/>
    <x v="3579"/>
    <n v="0.60237646877443363"/>
  </r>
  <r>
    <x v="26"/>
    <x v="6"/>
    <x v="4"/>
    <x v="1"/>
    <x v="1"/>
    <x v="47"/>
    <x v="829"/>
    <x v="2283"/>
    <x v="3621"/>
    <n v="0.6565442577884214"/>
  </r>
  <r>
    <x v="26"/>
    <x v="6"/>
    <x v="4"/>
    <x v="0"/>
    <x v="3"/>
    <x v="127"/>
    <x v="196"/>
    <x v="419"/>
    <x v="3726"/>
    <n v="0.87987747502452496"/>
  </r>
  <r>
    <x v="26"/>
    <x v="6"/>
    <x v="4"/>
    <x v="1"/>
    <x v="1"/>
    <x v="40"/>
    <x v="378"/>
    <x v="1501"/>
    <x v="3727"/>
    <n v="0.93794062158673419"/>
  </r>
  <r>
    <x v="26"/>
    <x v="1"/>
    <x v="4"/>
    <x v="1"/>
    <x v="2"/>
    <x v="51"/>
    <x v="787"/>
    <x v="2248"/>
    <x v="3584"/>
    <n v="0.63631758895783208"/>
  </r>
  <r>
    <x v="26"/>
    <x v="1"/>
    <x v="4"/>
    <x v="1"/>
    <x v="2"/>
    <x v="70"/>
    <x v="463"/>
    <x v="2338"/>
    <x v="3728"/>
    <n v="0.86612678123259201"/>
  </r>
  <r>
    <x v="26"/>
    <x v="1"/>
    <x v="4"/>
    <x v="1"/>
    <x v="1"/>
    <x v="86"/>
    <x v="313"/>
    <x v="1949"/>
    <x v="3729"/>
    <n v="0.88278558375026217"/>
  </r>
  <r>
    <x v="26"/>
    <x v="2"/>
    <x v="4"/>
    <x v="0"/>
    <x v="3"/>
    <x v="8"/>
    <x v="567"/>
    <x v="2146"/>
    <x v="3469"/>
    <n v="0.64087210694843944"/>
  </r>
  <r>
    <x v="26"/>
    <x v="2"/>
    <x v="4"/>
    <x v="1"/>
    <x v="1"/>
    <x v="123"/>
    <x v="442"/>
    <x v="2325"/>
    <x v="3693"/>
    <n v="0.87239965973242595"/>
  </r>
  <r>
    <x v="26"/>
    <x v="9"/>
    <x v="4"/>
    <x v="1"/>
    <x v="2"/>
    <x v="26"/>
    <x v="613"/>
    <x v="2225"/>
    <x v="3557"/>
    <n v="0.64944566005360505"/>
  </r>
  <r>
    <x v="26"/>
    <x v="11"/>
    <x v="4"/>
    <x v="1"/>
    <x v="1"/>
    <x v="45"/>
    <x v="832"/>
    <x v="2210"/>
    <x v="3542"/>
    <n v="0.62261323698610327"/>
  </r>
  <r>
    <x v="26"/>
    <x v="11"/>
    <x v="4"/>
    <x v="0"/>
    <x v="3"/>
    <x v="78"/>
    <x v="590"/>
    <x v="1866"/>
    <x v="3730"/>
    <n v="0.8089660050585159"/>
  </r>
  <r>
    <x v="26"/>
    <x v="11"/>
    <x v="4"/>
    <x v="0"/>
    <x v="3"/>
    <x v="127"/>
    <x v="201"/>
    <x v="2339"/>
    <x v="3731"/>
    <n v="0.82172763717635255"/>
  </r>
  <r>
    <x v="26"/>
    <x v="11"/>
    <x v="4"/>
    <x v="0"/>
    <x v="3"/>
    <x v="144"/>
    <x v="893"/>
    <x v="2340"/>
    <x v="3732"/>
    <n v="0.85614636039609604"/>
  </r>
  <r>
    <x v="26"/>
    <x v="11"/>
    <x v="4"/>
    <x v="0"/>
    <x v="3"/>
    <x v="144"/>
    <x v="332"/>
    <x v="2341"/>
    <x v="3733"/>
    <n v="0.87860213341824556"/>
  </r>
  <r>
    <x v="26"/>
    <x v="11"/>
    <x v="4"/>
    <x v="0"/>
    <x v="0"/>
    <x v="126"/>
    <x v="831"/>
    <x v="1871"/>
    <x v="3734"/>
    <n v="0.86803240032102469"/>
  </r>
  <r>
    <x v="26"/>
    <x v="11"/>
    <x v="4"/>
    <x v="1"/>
    <x v="1"/>
    <x v="113"/>
    <x v="804"/>
    <x v="2342"/>
    <x v="3735"/>
    <n v="0.90971712813657024"/>
  </r>
  <r>
    <x v="26"/>
    <x v="11"/>
    <x v="4"/>
    <x v="1"/>
    <x v="1"/>
    <x v="123"/>
    <x v="152"/>
    <x v="2279"/>
    <x v="3736"/>
    <n v="0.93299572240807549"/>
  </r>
  <r>
    <x v="26"/>
    <x v="3"/>
    <x v="4"/>
    <x v="1"/>
    <x v="2"/>
    <x v="52"/>
    <x v="945"/>
    <x v="2156"/>
    <x v="3480"/>
    <n v="0.58535368194849702"/>
  </r>
  <r>
    <x v="26"/>
    <x v="3"/>
    <x v="4"/>
    <x v="1"/>
    <x v="2"/>
    <x v="7"/>
    <x v="345"/>
    <x v="1795"/>
    <x v="3737"/>
    <n v="0.87728491227839922"/>
  </r>
  <r>
    <x v="26"/>
    <x v="3"/>
    <x v="4"/>
    <x v="1"/>
    <x v="1"/>
    <x v="19"/>
    <x v="279"/>
    <x v="1906"/>
    <x v="3738"/>
    <n v="0.87763608900249812"/>
  </r>
  <r>
    <x v="26"/>
    <x v="4"/>
    <x v="5"/>
    <x v="1"/>
    <x v="2"/>
    <x v="153"/>
    <x v="184"/>
    <x v="2343"/>
    <x v="3739"/>
    <n v="0.87498268123483602"/>
  </r>
  <r>
    <x v="26"/>
    <x v="4"/>
    <x v="5"/>
    <x v="0"/>
    <x v="0"/>
    <x v="115"/>
    <x v="947"/>
    <x v="1621"/>
    <x v="3740"/>
    <n v="0.81951601795340667"/>
  </r>
  <r>
    <x v="26"/>
    <x v="7"/>
    <x v="5"/>
    <x v="1"/>
    <x v="2"/>
    <x v="157"/>
    <x v="24"/>
    <x v="2195"/>
    <x v="3526"/>
    <n v="0.61152006415948212"/>
  </r>
  <r>
    <x v="26"/>
    <x v="7"/>
    <x v="5"/>
    <x v="1"/>
    <x v="2"/>
    <x v="109"/>
    <x v="787"/>
    <x v="2132"/>
    <x v="3455"/>
    <n v="0.63609851144724272"/>
  </r>
  <r>
    <x v="26"/>
    <x v="0"/>
    <x v="5"/>
    <x v="1"/>
    <x v="1"/>
    <x v="44"/>
    <x v="69"/>
    <x v="2219"/>
    <x v="3551"/>
    <n v="0.60731432635884064"/>
  </r>
  <r>
    <x v="26"/>
    <x v="0"/>
    <x v="5"/>
    <x v="0"/>
    <x v="0"/>
    <x v="7"/>
    <x v="142"/>
    <x v="2273"/>
    <x v="3611"/>
    <n v="0.73577779545284727"/>
  </r>
  <r>
    <x v="26"/>
    <x v="0"/>
    <x v="5"/>
    <x v="0"/>
    <x v="3"/>
    <x v="68"/>
    <x v="502"/>
    <x v="1769"/>
    <x v="3741"/>
    <n v="0.83188524692048571"/>
  </r>
  <r>
    <x v="26"/>
    <x v="0"/>
    <x v="5"/>
    <x v="0"/>
    <x v="0"/>
    <x v="7"/>
    <x v="543"/>
    <x v="2344"/>
    <x v="3742"/>
    <n v="0.80519130277523077"/>
  </r>
  <r>
    <x v="26"/>
    <x v="0"/>
    <x v="5"/>
    <x v="0"/>
    <x v="0"/>
    <x v="141"/>
    <x v="869"/>
    <x v="2345"/>
    <x v="3743"/>
    <n v="0.85685055356406437"/>
  </r>
  <r>
    <x v="26"/>
    <x v="0"/>
    <x v="5"/>
    <x v="1"/>
    <x v="1"/>
    <x v="1"/>
    <x v="195"/>
    <x v="2346"/>
    <x v="3744"/>
    <n v="0.90794946683815025"/>
  </r>
  <r>
    <x v="26"/>
    <x v="0"/>
    <x v="5"/>
    <x v="1"/>
    <x v="1"/>
    <x v="75"/>
    <x v="835"/>
    <x v="2347"/>
    <x v="3745"/>
    <n v="0.95111746525660701"/>
  </r>
  <r>
    <x v="26"/>
    <x v="0"/>
    <x v="5"/>
    <x v="1"/>
    <x v="1"/>
    <x v="32"/>
    <x v="65"/>
    <x v="2348"/>
    <x v="3746"/>
    <n v="0.95555841123997387"/>
  </r>
  <r>
    <x v="26"/>
    <x v="8"/>
    <x v="5"/>
    <x v="1"/>
    <x v="1"/>
    <x v="107"/>
    <x v="481"/>
    <x v="2167"/>
    <x v="3493"/>
    <n v="0.63087712323972567"/>
  </r>
  <r>
    <x v="26"/>
    <x v="8"/>
    <x v="5"/>
    <x v="1"/>
    <x v="1"/>
    <x v="151"/>
    <x v="47"/>
    <x v="2199"/>
    <x v="3530"/>
    <n v="0.6333933624903525"/>
  </r>
  <r>
    <x v="26"/>
    <x v="5"/>
    <x v="5"/>
    <x v="1"/>
    <x v="1"/>
    <x v="94"/>
    <x v="381"/>
    <x v="2349"/>
    <x v="3747"/>
    <n v="0.88709720776801937"/>
  </r>
  <r>
    <x v="26"/>
    <x v="6"/>
    <x v="5"/>
    <x v="0"/>
    <x v="0"/>
    <x v="126"/>
    <x v="769"/>
    <x v="2205"/>
    <x v="3537"/>
    <n v="0.72777921409422386"/>
  </r>
  <r>
    <x v="26"/>
    <x v="6"/>
    <x v="5"/>
    <x v="1"/>
    <x v="2"/>
    <x v="62"/>
    <x v="480"/>
    <x v="1245"/>
    <x v="3748"/>
    <n v="0.88624434293819632"/>
  </r>
  <r>
    <x v="26"/>
    <x v="1"/>
    <x v="5"/>
    <x v="1"/>
    <x v="2"/>
    <x v="112"/>
    <x v="112"/>
    <x v="2156"/>
    <x v="3480"/>
    <n v="0.58535368194849702"/>
  </r>
  <r>
    <x v="26"/>
    <x v="1"/>
    <x v="5"/>
    <x v="1"/>
    <x v="2"/>
    <x v="122"/>
    <x v="154"/>
    <x v="2285"/>
    <x v="3623"/>
    <n v="0.61461138452966846"/>
  </r>
  <r>
    <x v="26"/>
    <x v="1"/>
    <x v="5"/>
    <x v="1"/>
    <x v="1"/>
    <x v="86"/>
    <x v="155"/>
    <x v="2286"/>
    <x v="3624"/>
    <n v="0.60836130752565298"/>
  </r>
  <r>
    <x v="26"/>
    <x v="1"/>
    <x v="5"/>
    <x v="1"/>
    <x v="2"/>
    <x v="95"/>
    <x v="41"/>
    <x v="2247"/>
    <x v="3583"/>
    <n v="0.62379459980713603"/>
  </r>
  <r>
    <x v="26"/>
    <x v="1"/>
    <x v="5"/>
    <x v="0"/>
    <x v="3"/>
    <x v="127"/>
    <x v="948"/>
    <x v="2288"/>
    <x v="3626"/>
    <n v="0.62453495590611507"/>
  </r>
  <r>
    <x v="26"/>
    <x v="1"/>
    <x v="5"/>
    <x v="0"/>
    <x v="3"/>
    <x v="124"/>
    <x v="794"/>
    <x v="2323"/>
    <x v="3749"/>
    <n v="0.82051096475356444"/>
  </r>
  <r>
    <x v="26"/>
    <x v="1"/>
    <x v="5"/>
    <x v="0"/>
    <x v="3"/>
    <x v="73"/>
    <x v="313"/>
    <x v="210"/>
    <x v="3750"/>
    <n v="0.87609644809817877"/>
  </r>
  <r>
    <x v="26"/>
    <x v="1"/>
    <x v="5"/>
    <x v="0"/>
    <x v="3"/>
    <x v="95"/>
    <x v="256"/>
    <x v="1920"/>
    <x v="3751"/>
    <n v="0.88953096689694999"/>
  </r>
  <r>
    <x v="26"/>
    <x v="1"/>
    <x v="5"/>
    <x v="0"/>
    <x v="3"/>
    <x v="95"/>
    <x v="176"/>
    <x v="2350"/>
    <x v="3752"/>
    <n v="0.94646877607679103"/>
  </r>
  <r>
    <x v="26"/>
    <x v="1"/>
    <x v="5"/>
    <x v="1"/>
    <x v="2"/>
    <x v="40"/>
    <x v="104"/>
    <x v="2351"/>
    <x v="3753"/>
    <n v="0.95556989543057536"/>
  </r>
  <r>
    <x v="26"/>
    <x v="2"/>
    <x v="5"/>
    <x v="1"/>
    <x v="2"/>
    <x v="20"/>
    <x v="949"/>
    <x v="2143"/>
    <x v="3466"/>
    <n v="0.59546369299589508"/>
  </r>
  <r>
    <x v="26"/>
    <x v="2"/>
    <x v="5"/>
    <x v="0"/>
    <x v="3"/>
    <x v="82"/>
    <x v="103"/>
    <x v="1820"/>
    <x v="3754"/>
    <n v="0.95986188088325852"/>
  </r>
  <r>
    <x v="26"/>
    <x v="9"/>
    <x v="5"/>
    <x v="0"/>
    <x v="0"/>
    <x v="48"/>
    <x v="549"/>
    <x v="696"/>
    <x v="3515"/>
    <n v="0.73254022595001711"/>
  </r>
  <r>
    <x v="26"/>
    <x v="9"/>
    <x v="5"/>
    <x v="1"/>
    <x v="2"/>
    <x v="49"/>
    <x v="111"/>
    <x v="2352"/>
    <x v="3755"/>
    <n v="0.92296457260923004"/>
  </r>
  <r>
    <x v="26"/>
    <x v="10"/>
    <x v="5"/>
    <x v="1"/>
    <x v="1"/>
    <x v="85"/>
    <x v="398"/>
    <x v="2309"/>
    <x v="3756"/>
    <n v="0.87974315786376778"/>
  </r>
  <r>
    <x v="26"/>
    <x v="10"/>
    <x v="5"/>
    <x v="1"/>
    <x v="1"/>
    <x v="13"/>
    <x v="322"/>
    <x v="2353"/>
    <x v="3757"/>
    <n v="0.88367540544203349"/>
  </r>
  <r>
    <x v="26"/>
    <x v="11"/>
    <x v="5"/>
    <x v="1"/>
    <x v="2"/>
    <x v="42"/>
    <x v="526"/>
    <x v="2259"/>
    <x v="3596"/>
    <n v="0.65741292102147109"/>
  </r>
  <r>
    <x v="26"/>
    <x v="3"/>
    <x v="5"/>
    <x v="0"/>
    <x v="3"/>
    <x v="104"/>
    <x v="910"/>
    <x v="2213"/>
    <x v="3545"/>
    <n v="0.6553759826986586"/>
  </r>
  <r>
    <x v="26"/>
    <x v="3"/>
    <x v="5"/>
    <x v="0"/>
    <x v="3"/>
    <x v="33"/>
    <x v="269"/>
    <x v="1803"/>
    <x v="3758"/>
    <n v="0.85159079376333768"/>
  </r>
  <r>
    <x v="26"/>
    <x v="3"/>
    <x v="5"/>
    <x v="0"/>
    <x v="0"/>
    <x v="7"/>
    <x v="73"/>
    <x v="2354"/>
    <x v="3759"/>
    <n v="0.97245289732391371"/>
  </r>
  <r>
    <x v="27"/>
    <x v="7"/>
    <x v="0"/>
    <x v="0"/>
    <x v="3"/>
    <x v="119"/>
    <x v="390"/>
    <x v="1911"/>
    <x v="3642"/>
    <n v="0.83698228263236785"/>
  </r>
  <r>
    <x v="27"/>
    <x v="0"/>
    <x v="0"/>
    <x v="0"/>
    <x v="3"/>
    <x v="101"/>
    <x v="154"/>
    <x v="1834"/>
    <x v="3760"/>
    <n v="0.79581704818133581"/>
  </r>
  <r>
    <x v="27"/>
    <x v="0"/>
    <x v="0"/>
    <x v="0"/>
    <x v="3"/>
    <x v="70"/>
    <x v="134"/>
    <x v="2302"/>
    <x v="3644"/>
    <n v="0.91375273000431234"/>
  </r>
  <r>
    <x v="27"/>
    <x v="0"/>
    <x v="0"/>
    <x v="1"/>
    <x v="1"/>
    <x v="2"/>
    <x v="214"/>
    <x v="2303"/>
    <x v="3645"/>
    <n v="0.95376226362950289"/>
  </r>
  <r>
    <x v="27"/>
    <x v="1"/>
    <x v="0"/>
    <x v="0"/>
    <x v="0"/>
    <x v="111"/>
    <x v="685"/>
    <x v="1481"/>
    <x v="3646"/>
    <n v="0.79174886455666538"/>
  </r>
  <r>
    <x v="27"/>
    <x v="2"/>
    <x v="0"/>
    <x v="1"/>
    <x v="2"/>
    <x v="60"/>
    <x v="18"/>
    <x v="1883"/>
    <x v="3761"/>
    <n v="0.81892137798155318"/>
  </r>
  <r>
    <x v="27"/>
    <x v="2"/>
    <x v="0"/>
    <x v="1"/>
    <x v="2"/>
    <x v="20"/>
    <x v="612"/>
    <x v="2355"/>
    <x v="3762"/>
    <n v="0.82251373829969665"/>
  </r>
  <r>
    <x v="27"/>
    <x v="2"/>
    <x v="0"/>
    <x v="1"/>
    <x v="2"/>
    <x v="21"/>
    <x v="400"/>
    <x v="2356"/>
    <x v="3763"/>
    <n v="0.82529876443184114"/>
  </r>
  <r>
    <x v="27"/>
    <x v="2"/>
    <x v="0"/>
    <x v="1"/>
    <x v="2"/>
    <x v="45"/>
    <x v="901"/>
    <x v="552"/>
    <x v="3764"/>
    <n v="0.82565443182129483"/>
  </r>
  <r>
    <x v="27"/>
    <x v="2"/>
    <x v="0"/>
    <x v="0"/>
    <x v="3"/>
    <x v="58"/>
    <x v="541"/>
    <x v="2357"/>
    <x v="3765"/>
    <n v="0.78689881094070568"/>
  </r>
  <r>
    <x v="27"/>
    <x v="2"/>
    <x v="0"/>
    <x v="0"/>
    <x v="3"/>
    <x v="8"/>
    <x v="654"/>
    <x v="2358"/>
    <x v="3766"/>
    <n v="0.79902204025044943"/>
  </r>
  <r>
    <x v="27"/>
    <x v="2"/>
    <x v="0"/>
    <x v="0"/>
    <x v="0"/>
    <x v="56"/>
    <x v="923"/>
    <x v="1908"/>
    <x v="3647"/>
    <n v="0.77528516800690428"/>
  </r>
  <r>
    <x v="27"/>
    <x v="2"/>
    <x v="0"/>
    <x v="1"/>
    <x v="1"/>
    <x v="131"/>
    <x v="219"/>
    <x v="1827"/>
    <x v="3650"/>
    <n v="0.89956822569160033"/>
  </r>
  <r>
    <x v="27"/>
    <x v="2"/>
    <x v="0"/>
    <x v="0"/>
    <x v="3"/>
    <x v="70"/>
    <x v="325"/>
    <x v="2306"/>
    <x v="3651"/>
    <n v="0.8864902794402939"/>
  </r>
  <r>
    <x v="27"/>
    <x v="2"/>
    <x v="0"/>
    <x v="1"/>
    <x v="2"/>
    <x v="60"/>
    <x v="229"/>
    <x v="1859"/>
    <x v="3652"/>
    <n v="0.91091037169021671"/>
  </r>
  <r>
    <x v="27"/>
    <x v="2"/>
    <x v="0"/>
    <x v="0"/>
    <x v="3"/>
    <x v="8"/>
    <x v="215"/>
    <x v="1952"/>
    <x v="3653"/>
    <n v="0.90608261135276991"/>
  </r>
  <r>
    <x v="27"/>
    <x v="9"/>
    <x v="0"/>
    <x v="1"/>
    <x v="1"/>
    <x v="24"/>
    <x v="541"/>
    <x v="2359"/>
    <x v="3767"/>
    <n v="0.80726780853747593"/>
  </r>
  <r>
    <x v="27"/>
    <x v="9"/>
    <x v="0"/>
    <x v="1"/>
    <x v="2"/>
    <x v="111"/>
    <x v="927"/>
    <x v="2321"/>
    <x v="3696"/>
    <n v="0.8810782687428419"/>
  </r>
  <r>
    <x v="27"/>
    <x v="11"/>
    <x v="0"/>
    <x v="1"/>
    <x v="1"/>
    <x v="45"/>
    <x v="904"/>
    <x v="2360"/>
    <x v="3768"/>
    <n v="0.81435325986304086"/>
  </r>
  <r>
    <x v="27"/>
    <x v="3"/>
    <x v="0"/>
    <x v="1"/>
    <x v="2"/>
    <x v="52"/>
    <x v="383"/>
    <x v="2361"/>
    <x v="3769"/>
    <n v="0.81897091930280597"/>
  </r>
  <r>
    <x v="27"/>
    <x v="3"/>
    <x v="0"/>
    <x v="1"/>
    <x v="2"/>
    <x v="91"/>
    <x v="633"/>
    <x v="2362"/>
    <x v="3770"/>
    <n v="0.82868873638614615"/>
  </r>
  <r>
    <x v="27"/>
    <x v="3"/>
    <x v="0"/>
    <x v="1"/>
    <x v="1"/>
    <x v="24"/>
    <x v="821"/>
    <x v="2308"/>
    <x v="3655"/>
    <n v="0.83886355820325931"/>
  </r>
  <r>
    <x v="27"/>
    <x v="3"/>
    <x v="0"/>
    <x v="1"/>
    <x v="1"/>
    <x v="154"/>
    <x v="183"/>
    <x v="1947"/>
    <x v="3656"/>
    <n v="0.8445741592940883"/>
  </r>
  <r>
    <x v="27"/>
    <x v="3"/>
    <x v="0"/>
    <x v="0"/>
    <x v="0"/>
    <x v="95"/>
    <x v="776"/>
    <x v="1727"/>
    <x v="3657"/>
    <n v="0.79824429610869052"/>
  </r>
  <r>
    <x v="27"/>
    <x v="3"/>
    <x v="0"/>
    <x v="1"/>
    <x v="1"/>
    <x v="19"/>
    <x v="278"/>
    <x v="1906"/>
    <x v="3738"/>
    <n v="0.87763608900249812"/>
  </r>
  <r>
    <x v="27"/>
    <x v="3"/>
    <x v="0"/>
    <x v="0"/>
    <x v="3"/>
    <x v="95"/>
    <x v="293"/>
    <x v="2309"/>
    <x v="3658"/>
    <n v="0.87316634214833722"/>
  </r>
  <r>
    <x v="27"/>
    <x v="3"/>
    <x v="0"/>
    <x v="1"/>
    <x v="2"/>
    <x v="97"/>
    <x v="642"/>
    <x v="2310"/>
    <x v="3659"/>
    <n v="0.90802502045018907"/>
  </r>
  <r>
    <x v="27"/>
    <x v="3"/>
    <x v="0"/>
    <x v="1"/>
    <x v="2"/>
    <x v="14"/>
    <x v="4"/>
    <x v="1881"/>
    <x v="3660"/>
    <n v="0.9705036501732911"/>
  </r>
  <r>
    <x v="27"/>
    <x v="3"/>
    <x v="0"/>
    <x v="0"/>
    <x v="0"/>
    <x v="7"/>
    <x v="54"/>
    <x v="2354"/>
    <x v="3759"/>
    <n v="0.97245289732391371"/>
  </r>
  <r>
    <x v="27"/>
    <x v="4"/>
    <x v="1"/>
    <x v="0"/>
    <x v="0"/>
    <x v="56"/>
    <x v="651"/>
    <x v="1945"/>
    <x v="3661"/>
    <n v="0.78701176933606132"/>
  </r>
  <r>
    <x v="27"/>
    <x v="4"/>
    <x v="1"/>
    <x v="1"/>
    <x v="2"/>
    <x v="153"/>
    <x v="276"/>
    <x v="2343"/>
    <x v="3739"/>
    <n v="0.87498268123483602"/>
  </r>
  <r>
    <x v="27"/>
    <x v="4"/>
    <x v="1"/>
    <x v="1"/>
    <x v="1"/>
    <x v="131"/>
    <x v="950"/>
    <x v="1783"/>
    <x v="3662"/>
    <n v="0.8882685883953978"/>
  </r>
  <r>
    <x v="27"/>
    <x v="4"/>
    <x v="1"/>
    <x v="1"/>
    <x v="2"/>
    <x v="12"/>
    <x v="229"/>
    <x v="2311"/>
    <x v="3663"/>
    <n v="0.90958594472413434"/>
  </r>
  <r>
    <x v="27"/>
    <x v="4"/>
    <x v="1"/>
    <x v="1"/>
    <x v="1"/>
    <x v="85"/>
    <x v="326"/>
    <x v="1699"/>
    <x v="3664"/>
    <n v="0.9136595085233562"/>
  </r>
  <r>
    <x v="27"/>
    <x v="4"/>
    <x v="1"/>
    <x v="0"/>
    <x v="0"/>
    <x v="0"/>
    <x v="63"/>
    <x v="1682"/>
    <x v="3665"/>
    <n v="0.96256523148096418"/>
  </r>
  <r>
    <x v="27"/>
    <x v="0"/>
    <x v="1"/>
    <x v="0"/>
    <x v="3"/>
    <x v="68"/>
    <x v="947"/>
    <x v="1769"/>
    <x v="3741"/>
    <n v="0.83188524692048571"/>
  </r>
  <r>
    <x v="27"/>
    <x v="0"/>
    <x v="1"/>
    <x v="0"/>
    <x v="0"/>
    <x v="7"/>
    <x v="759"/>
    <x v="2344"/>
    <x v="3742"/>
    <n v="0.80519130277523077"/>
  </r>
  <r>
    <x v="27"/>
    <x v="8"/>
    <x v="1"/>
    <x v="1"/>
    <x v="1"/>
    <x v="107"/>
    <x v="11"/>
    <x v="2363"/>
    <x v="3771"/>
    <n v="0.8176806022302433"/>
  </r>
  <r>
    <x v="27"/>
    <x v="8"/>
    <x v="1"/>
    <x v="1"/>
    <x v="1"/>
    <x v="151"/>
    <x v="359"/>
    <x v="2324"/>
    <x v="3691"/>
    <n v="0.85581024880602696"/>
  </r>
  <r>
    <x v="27"/>
    <x v="5"/>
    <x v="1"/>
    <x v="1"/>
    <x v="2"/>
    <x v="51"/>
    <x v="28"/>
    <x v="2364"/>
    <x v="3772"/>
    <n v="0.81765760968569146"/>
  </r>
  <r>
    <x v="27"/>
    <x v="5"/>
    <x v="1"/>
    <x v="1"/>
    <x v="2"/>
    <x v="51"/>
    <x v="679"/>
    <x v="2365"/>
    <x v="3773"/>
    <n v="0.82448163318780654"/>
  </r>
  <r>
    <x v="27"/>
    <x v="5"/>
    <x v="1"/>
    <x v="0"/>
    <x v="3"/>
    <x v="15"/>
    <x v="154"/>
    <x v="2366"/>
    <x v="3774"/>
    <n v="0.79591190603180173"/>
  </r>
  <r>
    <x v="27"/>
    <x v="5"/>
    <x v="1"/>
    <x v="1"/>
    <x v="2"/>
    <x v="16"/>
    <x v="944"/>
    <x v="2080"/>
    <x v="3775"/>
    <n v="0.85042823666037615"/>
  </r>
  <r>
    <x v="27"/>
    <x v="5"/>
    <x v="1"/>
    <x v="0"/>
    <x v="3"/>
    <x v="67"/>
    <x v="463"/>
    <x v="399"/>
    <x v="3669"/>
    <n v="0.84724791663130739"/>
  </r>
  <r>
    <x v="27"/>
    <x v="5"/>
    <x v="1"/>
    <x v="1"/>
    <x v="1"/>
    <x v="94"/>
    <x v="304"/>
    <x v="2349"/>
    <x v="3747"/>
    <n v="0.88709720776801937"/>
  </r>
  <r>
    <x v="27"/>
    <x v="5"/>
    <x v="1"/>
    <x v="1"/>
    <x v="1"/>
    <x v="70"/>
    <x v="162"/>
    <x v="1859"/>
    <x v="3670"/>
    <n v="0.90765794785895293"/>
  </r>
  <r>
    <x v="27"/>
    <x v="5"/>
    <x v="1"/>
    <x v="1"/>
    <x v="1"/>
    <x v="94"/>
    <x v="13"/>
    <x v="1802"/>
    <x v="3671"/>
    <n v="0.94599876568607277"/>
  </r>
  <r>
    <x v="27"/>
    <x v="6"/>
    <x v="1"/>
    <x v="1"/>
    <x v="1"/>
    <x v="47"/>
    <x v="636"/>
    <x v="2367"/>
    <x v="3776"/>
    <n v="0.81929811831291854"/>
  </r>
  <r>
    <x v="27"/>
    <x v="6"/>
    <x v="1"/>
    <x v="1"/>
    <x v="2"/>
    <x v="3"/>
    <x v="580"/>
    <x v="1727"/>
    <x v="3777"/>
    <n v="0.84261648891259477"/>
  </r>
  <r>
    <x v="27"/>
    <x v="6"/>
    <x v="1"/>
    <x v="1"/>
    <x v="1"/>
    <x v="47"/>
    <x v="878"/>
    <x v="2320"/>
    <x v="3778"/>
    <n v="0.82810071573994026"/>
  </r>
  <r>
    <x v="27"/>
    <x v="6"/>
    <x v="1"/>
    <x v="0"/>
    <x v="3"/>
    <x v="8"/>
    <x v="806"/>
    <x v="2313"/>
    <x v="3672"/>
    <n v="0.80839384405180303"/>
  </r>
  <r>
    <x v="27"/>
    <x v="6"/>
    <x v="1"/>
    <x v="0"/>
    <x v="3"/>
    <x v="129"/>
    <x v="951"/>
    <x v="1750"/>
    <x v="3673"/>
    <n v="0.82324087849283389"/>
  </r>
  <r>
    <x v="27"/>
    <x v="6"/>
    <x v="1"/>
    <x v="0"/>
    <x v="0"/>
    <x v="132"/>
    <x v="646"/>
    <x v="1865"/>
    <x v="3674"/>
    <n v="0.79598147160110588"/>
  </r>
  <r>
    <x v="27"/>
    <x v="6"/>
    <x v="1"/>
    <x v="1"/>
    <x v="2"/>
    <x v="62"/>
    <x v="289"/>
    <x v="1245"/>
    <x v="3748"/>
    <n v="0.88624434293819632"/>
  </r>
  <r>
    <x v="27"/>
    <x v="6"/>
    <x v="1"/>
    <x v="0"/>
    <x v="0"/>
    <x v="81"/>
    <x v="205"/>
    <x v="2315"/>
    <x v="3677"/>
    <n v="0.90606383882631725"/>
  </r>
  <r>
    <x v="27"/>
    <x v="6"/>
    <x v="1"/>
    <x v="0"/>
    <x v="3"/>
    <x v="8"/>
    <x v="855"/>
    <x v="2316"/>
    <x v="3678"/>
    <n v="0.92641110363850798"/>
  </r>
  <r>
    <x v="27"/>
    <x v="1"/>
    <x v="1"/>
    <x v="1"/>
    <x v="2"/>
    <x v="122"/>
    <x v="874"/>
    <x v="1862"/>
    <x v="3779"/>
    <n v="0.8292724917608093"/>
  </r>
  <r>
    <x v="27"/>
    <x v="1"/>
    <x v="1"/>
    <x v="1"/>
    <x v="1"/>
    <x v="86"/>
    <x v="130"/>
    <x v="1772"/>
    <x v="3780"/>
    <n v="0.8086460815601344"/>
  </r>
  <r>
    <x v="27"/>
    <x v="1"/>
    <x v="1"/>
    <x v="0"/>
    <x v="3"/>
    <x v="55"/>
    <x v="617"/>
    <x v="1748"/>
    <x v="3781"/>
    <n v="0.78215643346512864"/>
  </r>
  <r>
    <x v="27"/>
    <x v="10"/>
    <x v="1"/>
    <x v="1"/>
    <x v="2"/>
    <x v="27"/>
    <x v="750"/>
    <x v="1702"/>
    <x v="3782"/>
    <n v="0.83197443807844862"/>
  </r>
  <r>
    <x v="27"/>
    <x v="11"/>
    <x v="1"/>
    <x v="1"/>
    <x v="1"/>
    <x v="17"/>
    <x v="609"/>
    <x v="1679"/>
    <x v="3783"/>
    <n v="0.81498570854411267"/>
  </r>
  <r>
    <x v="27"/>
    <x v="11"/>
    <x v="1"/>
    <x v="1"/>
    <x v="1"/>
    <x v="134"/>
    <x v="730"/>
    <x v="2319"/>
    <x v="3682"/>
    <n v="0.90173176936945942"/>
  </r>
  <r>
    <x v="27"/>
    <x v="7"/>
    <x v="2"/>
    <x v="0"/>
    <x v="3"/>
    <x v="70"/>
    <x v="829"/>
    <x v="2320"/>
    <x v="3684"/>
    <n v="0.81310317641902374"/>
  </r>
  <r>
    <x v="27"/>
    <x v="7"/>
    <x v="2"/>
    <x v="0"/>
    <x v="3"/>
    <x v="68"/>
    <x v="515"/>
    <x v="1534"/>
    <x v="3685"/>
    <n v="0.81445317933225403"/>
  </r>
  <r>
    <x v="27"/>
    <x v="7"/>
    <x v="2"/>
    <x v="0"/>
    <x v="3"/>
    <x v="70"/>
    <x v="857"/>
    <x v="1863"/>
    <x v="3686"/>
    <n v="0.82722843602468343"/>
  </r>
  <r>
    <x v="27"/>
    <x v="7"/>
    <x v="2"/>
    <x v="1"/>
    <x v="1"/>
    <x v="7"/>
    <x v="264"/>
    <x v="1932"/>
    <x v="3643"/>
    <n v="0.87742831550966971"/>
  </r>
  <r>
    <x v="27"/>
    <x v="7"/>
    <x v="2"/>
    <x v="0"/>
    <x v="0"/>
    <x v="30"/>
    <x v="884"/>
    <x v="2321"/>
    <x v="3687"/>
    <n v="0.85916789027898355"/>
  </r>
  <r>
    <x v="27"/>
    <x v="7"/>
    <x v="2"/>
    <x v="1"/>
    <x v="2"/>
    <x v="31"/>
    <x v="108"/>
    <x v="2322"/>
    <x v="3688"/>
    <n v="0.96802925603517909"/>
  </r>
  <r>
    <x v="27"/>
    <x v="0"/>
    <x v="2"/>
    <x v="1"/>
    <x v="1"/>
    <x v="44"/>
    <x v="549"/>
    <x v="506"/>
    <x v="3784"/>
    <n v="0.80822836543499676"/>
  </r>
  <r>
    <x v="27"/>
    <x v="8"/>
    <x v="2"/>
    <x v="1"/>
    <x v="2"/>
    <x v="159"/>
    <x v="901"/>
    <x v="1135"/>
    <x v="3785"/>
    <n v="0.82571403393680665"/>
  </r>
  <r>
    <x v="27"/>
    <x v="8"/>
    <x v="2"/>
    <x v="0"/>
    <x v="0"/>
    <x v="130"/>
    <x v="37"/>
    <x v="1477"/>
    <x v="3786"/>
    <n v="0.75496967149120175"/>
  </r>
  <r>
    <x v="27"/>
    <x v="8"/>
    <x v="2"/>
    <x v="1"/>
    <x v="1"/>
    <x v="45"/>
    <x v="596"/>
    <x v="2368"/>
    <x v="3787"/>
    <n v="0.82504022347471595"/>
  </r>
  <r>
    <x v="27"/>
    <x v="8"/>
    <x v="2"/>
    <x v="1"/>
    <x v="1"/>
    <x v="156"/>
    <x v="302"/>
    <x v="2323"/>
    <x v="3689"/>
    <n v="0.83430213135564912"/>
  </r>
  <r>
    <x v="27"/>
    <x v="8"/>
    <x v="2"/>
    <x v="1"/>
    <x v="1"/>
    <x v="156"/>
    <x v="839"/>
    <x v="1909"/>
    <x v="3690"/>
    <n v="0.84235672421263885"/>
  </r>
  <r>
    <x v="27"/>
    <x v="8"/>
    <x v="2"/>
    <x v="0"/>
    <x v="3"/>
    <x v="149"/>
    <x v="843"/>
    <x v="1967"/>
    <x v="3667"/>
    <n v="0.863523389649969"/>
  </r>
  <r>
    <x v="27"/>
    <x v="8"/>
    <x v="2"/>
    <x v="0"/>
    <x v="0"/>
    <x v="15"/>
    <x v="445"/>
    <x v="250"/>
    <x v="3724"/>
    <n v="0.846089534088318"/>
  </r>
  <r>
    <x v="27"/>
    <x v="8"/>
    <x v="2"/>
    <x v="0"/>
    <x v="0"/>
    <x v="33"/>
    <x v="198"/>
    <x v="2302"/>
    <x v="3692"/>
    <n v="0.91083797918594112"/>
  </r>
  <r>
    <x v="27"/>
    <x v="2"/>
    <x v="2"/>
    <x v="0"/>
    <x v="3"/>
    <x v="70"/>
    <x v="541"/>
    <x v="2369"/>
    <x v="3788"/>
    <n v="0.78673452523528253"/>
  </r>
  <r>
    <x v="27"/>
    <x v="9"/>
    <x v="2"/>
    <x v="1"/>
    <x v="1"/>
    <x v="34"/>
    <x v="396"/>
    <x v="2307"/>
    <x v="3654"/>
    <n v="0.87298675181258489"/>
  </r>
  <r>
    <x v="27"/>
    <x v="9"/>
    <x v="2"/>
    <x v="0"/>
    <x v="3"/>
    <x v="108"/>
    <x v="257"/>
    <x v="2327"/>
    <x v="3697"/>
    <n v="0.94127676671938021"/>
  </r>
  <r>
    <x v="27"/>
    <x v="9"/>
    <x v="2"/>
    <x v="0"/>
    <x v="0"/>
    <x v="30"/>
    <x v="190"/>
    <x v="1189"/>
    <x v="3698"/>
    <n v="0.93976850154506886"/>
  </r>
  <r>
    <x v="27"/>
    <x v="9"/>
    <x v="2"/>
    <x v="1"/>
    <x v="1"/>
    <x v="43"/>
    <x v="32"/>
    <x v="1724"/>
    <x v="3699"/>
    <n v="0.95465699349194499"/>
  </r>
  <r>
    <x v="27"/>
    <x v="10"/>
    <x v="2"/>
    <x v="1"/>
    <x v="2"/>
    <x v="36"/>
    <x v="904"/>
    <x v="1835"/>
    <x v="3789"/>
    <n v="0.82920720606334897"/>
  </r>
  <r>
    <x v="27"/>
    <x v="10"/>
    <x v="2"/>
    <x v="0"/>
    <x v="3"/>
    <x v="0"/>
    <x v="710"/>
    <x v="2370"/>
    <x v="3790"/>
    <n v="0.80648218846265241"/>
  </r>
  <r>
    <x v="27"/>
    <x v="10"/>
    <x v="2"/>
    <x v="0"/>
    <x v="3"/>
    <x v="10"/>
    <x v="517"/>
    <x v="1742"/>
    <x v="3711"/>
    <n v="0.83020243438031582"/>
  </r>
  <r>
    <x v="27"/>
    <x v="10"/>
    <x v="2"/>
    <x v="0"/>
    <x v="3"/>
    <x v="57"/>
    <x v="434"/>
    <x v="2332"/>
    <x v="3712"/>
    <n v="0.8361653773455604"/>
  </r>
  <r>
    <x v="27"/>
    <x v="10"/>
    <x v="2"/>
    <x v="0"/>
    <x v="3"/>
    <x v="73"/>
    <x v="397"/>
    <x v="440"/>
    <x v="3680"/>
    <n v="0.84275168007415502"/>
  </r>
  <r>
    <x v="27"/>
    <x v="10"/>
    <x v="2"/>
    <x v="0"/>
    <x v="3"/>
    <x v="49"/>
    <x v="170"/>
    <x v="2328"/>
    <x v="3700"/>
    <n v="0.9140973254086181"/>
  </r>
  <r>
    <x v="27"/>
    <x v="10"/>
    <x v="2"/>
    <x v="1"/>
    <x v="2"/>
    <x v="112"/>
    <x v="952"/>
    <x v="2329"/>
    <x v="3701"/>
    <n v="0.93342901928197763"/>
  </r>
  <r>
    <x v="27"/>
    <x v="11"/>
    <x v="2"/>
    <x v="1"/>
    <x v="1"/>
    <x v="89"/>
    <x v="55"/>
    <x v="2371"/>
    <x v="3791"/>
    <n v="0.81365110878698177"/>
  </r>
  <r>
    <x v="27"/>
    <x v="4"/>
    <x v="3"/>
    <x v="0"/>
    <x v="3"/>
    <x v="49"/>
    <x v="80"/>
    <x v="1923"/>
    <x v="3792"/>
    <n v="0.78941765883346637"/>
  </r>
  <r>
    <x v="27"/>
    <x v="7"/>
    <x v="3"/>
    <x v="0"/>
    <x v="3"/>
    <x v="140"/>
    <x v="369"/>
    <x v="1696"/>
    <x v="3702"/>
    <n v="0.8342362102489923"/>
  </r>
  <r>
    <x v="27"/>
    <x v="7"/>
    <x v="3"/>
    <x v="1"/>
    <x v="2"/>
    <x v="60"/>
    <x v="138"/>
    <x v="142"/>
    <x v="3703"/>
    <n v="0.93553316460531966"/>
  </r>
  <r>
    <x v="27"/>
    <x v="7"/>
    <x v="3"/>
    <x v="0"/>
    <x v="0"/>
    <x v="115"/>
    <x v="144"/>
    <x v="2330"/>
    <x v="3704"/>
    <n v="0.91926392328103534"/>
  </r>
  <r>
    <x v="27"/>
    <x v="8"/>
    <x v="3"/>
    <x v="1"/>
    <x v="2"/>
    <x v="0"/>
    <x v="91"/>
    <x v="1798"/>
    <x v="3793"/>
    <n v="0.82613387101220415"/>
  </r>
  <r>
    <x v="27"/>
    <x v="8"/>
    <x v="3"/>
    <x v="1"/>
    <x v="1"/>
    <x v="5"/>
    <x v="634"/>
    <x v="1839"/>
    <x v="3794"/>
    <n v="0.82620534200394968"/>
  </r>
  <r>
    <x v="27"/>
    <x v="8"/>
    <x v="3"/>
    <x v="1"/>
    <x v="1"/>
    <x v="24"/>
    <x v="461"/>
    <x v="1703"/>
    <x v="3705"/>
    <n v="0.8413389746142359"/>
  </r>
  <r>
    <x v="27"/>
    <x v="2"/>
    <x v="3"/>
    <x v="0"/>
    <x v="0"/>
    <x v="136"/>
    <x v="509"/>
    <x v="2305"/>
    <x v="3649"/>
    <n v="0.81693149013072963"/>
  </r>
  <r>
    <x v="27"/>
    <x v="9"/>
    <x v="3"/>
    <x v="1"/>
    <x v="2"/>
    <x v="26"/>
    <x v="68"/>
    <x v="1868"/>
    <x v="3795"/>
    <n v="0.84173503886731571"/>
  </r>
  <r>
    <x v="27"/>
    <x v="9"/>
    <x v="3"/>
    <x v="0"/>
    <x v="0"/>
    <x v="48"/>
    <x v="693"/>
    <x v="1930"/>
    <x v="3796"/>
    <n v="0.76482544481441384"/>
  </r>
  <r>
    <x v="27"/>
    <x v="9"/>
    <x v="3"/>
    <x v="0"/>
    <x v="3"/>
    <x v="50"/>
    <x v="573"/>
    <x v="2372"/>
    <x v="3797"/>
    <n v="0.80659322127685362"/>
  </r>
  <r>
    <x v="27"/>
    <x v="9"/>
    <x v="3"/>
    <x v="1"/>
    <x v="2"/>
    <x v="111"/>
    <x v="896"/>
    <x v="1770"/>
    <x v="3707"/>
    <n v="0.85278124088172103"/>
  </r>
  <r>
    <x v="27"/>
    <x v="9"/>
    <x v="3"/>
    <x v="1"/>
    <x v="1"/>
    <x v="89"/>
    <x v="225"/>
    <x v="376"/>
    <x v="3708"/>
    <n v="0.87660245424007677"/>
  </r>
  <r>
    <x v="27"/>
    <x v="9"/>
    <x v="3"/>
    <x v="0"/>
    <x v="3"/>
    <x v="95"/>
    <x v="451"/>
    <x v="1801"/>
    <x v="3709"/>
    <n v="0.87413394019218926"/>
  </r>
  <r>
    <x v="27"/>
    <x v="10"/>
    <x v="3"/>
    <x v="1"/>
    <x v="1"/>
    <x v="139"/>
    <x v="461"/>
    <x v="435"/>
    <x v="3710"/>
    <n v="0.84171874157889814"/>
  </r>
  <r>
    <x v="27"/>
    <x v="10"/>
    <x v="3"/>
    <x v="1"/>
    <x v="1"/>
    <x v="85"/>
    <x v="320"/>
    <x v="2309"/>
    <x v="3756"/>
    <n v="0.87974315786376778"/>
  </r>
  <r>
    <x v="27"/>
    <x v="10"/>
    <x v="3"/>
    <x v="1"/>
    <x v="1"/>
    <x v="13"/>
    <x v="149"/>
    <x v="2353"/>
    <x v="3757"/>
    <n v="0.88367540544203349"/>
  </r>
  <r>
    <x v="27"/>
    <x v="10"/>
    <x v="3"/>
    <x v="0"/>
    <x v="0"/>
    <x v="0"/>
    <x v="439"/>
    <x v="1731"/>
    <x v="3713"/>
    <n v="0.84941499071841764"/>
  </r>
  <r>
    <x v="27"/>
    <x v="11"/>
    <x v="3"/>
    <x v="0"/>
    <x v="3"/>
    <x v="15"/>
    <x v="695"/>
    <x v="2373"/>
    <x v="3798"/>
    <n v="0.77934001832455724"/>
  </r>
  <r>
    <x v="27"/>
    <x v="3"/>
    <x v="3"/>
    <x v="1"/>
    <x v="1"/>
    <x v="103"/>
    <x v="744"/>
    <x v="1780"/>
    <x v="3799"/>
    <n v="0.81586838553038055"/>
  </r>
  <r>
    <x v="27"/>
    <x v="3"/>
    <x v="3"/>
    <x v="1"/>
    <x v="1"/>
    <x v="134"/>
    <x v="953"/>
    <x v="294"/>
    <x v="3715"/>
    <n v="0.87009387882357014"/>
  </r>
  <r>
    <x v="27"/>
    <x v="4"/>
    <x v="4"/>
    <x v="1"/>
    <x v="2"/>
    <x v="74"/>
    <x v="617"/>
    <x v="2374"/>
    <x v="3800"/>
    <n v="0.81972260018117971"/>
  </r>
  <r>
    <x v="27"/>
    <x v="4"/>
    <x v="4"/>
    <x v="1"/>
    <x v="2"/>
    <x v="153"/>
    <x v="954"/>
    <x v="2375"/>
    <x v="3801"/>
    <n v="0.84369669416088588"/>
  </r>
  <r>
    <x v="27"/>
    <x v="4"/>
    <x v="4"/>
    <x v="1"/>
    <x v="1"/>
    <x v="64"/>
    <x v="573"/>
    <x v="2376"/>
    <x v="3802"/>
    <n v="0.82380488709602628"/>
  </r>
  <r>
    <x v="27"/>
    <x v="4"/>
    <x v="4"/>
    <x v="0"/>
    <x v="3"/>
    <x v="105"/>
    <x v="955"/>
    <x v="2377"/>
    <x v="3803"/>
    <n v="0.80451307399946004"/>
  </r>
  <r>
    <x v="27"/>
    <x v="4"/>
    <x v="4"/>
    <x v="1"/>
    <x v="2"/>
    <x v="74"/>
    <x v="280"/>
    <x v="2333"/>
    <x v="3716"/>
    <n v="0.85979323042062028"/>
  </r>
  <r>
    <x v="27"/>
    <x v="4"/>
    <x v="4"/>
    <x v="1"/>
    <x v="2"/>
    <x v="29"/>
    <x v="508"/>
    <x v="334"/>
    <x v="3683"/>
    <n v="0.87386236627814151"/>
  </r>
  <r>
    <x v="27"/>
    <x v="4"/>
    <x v="4"/>
    <x v="1"/>
    <x v="1"/>
    <x v="63"/>
    <x v="270"/>
    <x v="2334"/>
    <x v="3717"/>
    <n v="0.89114544854362832"/>
  </r>
  <r>
    <x v="27"/>
    <x v="4"/>
    <x v="4"/>
    <x v="0"/>
    <x v="3"/>
    <x v="104"/>
    <x v="956"/>
    <x v="1961"/>
    <x v="3718"/>
    <n v="0.89094093967644405"/>
  </r>
  <r>
    <x v="27"/>
    <x v="4"/>
    <x v="4"/>
    <x v="0"/>
    <x v="0"/>
    <x v="141"/>
    <x v="336"/>
    <x v="1715"/>
    <x v="3719"/>
    <n v="0.8826741569113209"/>
  </r>
  <r>
    <x v="27"/>
    <x v="4"/>
    <x v="4"/>
    <x v="0"/>
    <x v="0"/>
    <x v="120"/>
    <x v="250"/>
    <x v="2335"/>
    <x v="3720"/>
    <n v="0.92940794084487011"/>
  </r>
  <r>
    <x v="27"/>
    <x v="4"/>
    <x v="4"/>
    <x v="1"/>
    <x v="1"/>
    <x v="63"/>
    <x v="103"/>
    <x v="2336"/>
    <x v="3721"/>
    <n v="0.9587671374085146"/>
  </r>
  <r>
    <x v="27"/>
    <x v="4"/>
    <x v="4"/>
    <x v="1"/>
    <x v="1"/>
    <x v="64"/>
    <x v="21"/>
    <x v="1881"/>
    <x v="3722"/>
    <n v="0.97044497365624094"/>
  </r>
  <r>
    <x v="27"/>
    <x v="7"/>
    <x v="4"/>
    <x v="1"/>
    <x v="2"/>
    <x v="109"/>
    <x v="910"/>
    <x v="2378"/>
    <x v="3804"/>
    <n v="0.83693418295265931"/>
  </r>
  <r>
    <x v="27"/>
    <x v="0"/>
    <x v="4"/>
    <x v="1"/>
    <x v="2"/>
    <x v="157"/>
    <x v="862"/>
    <x v="384"/>
    <x v="3805"/>
    <n v="0.83812728522837487"/>
  </r>
  <r>
    <x v="27"/>
    <x v="8"/>
    <x v="4"/>
    <x v="0"/>
    <x v="3"/>
    <x v="45"/>
    <x v="763"/>
    <x v="2331"/>
    <x v="3706"/>
    <n v="0.82679157755218846"/>
  </r>
  <r>
    <x v="27"/>
    <x v="5"/>
    <x v="4"/>
    <x v="1"/>
    <x v="2"/>
    <x v="106"/>
    <x v="702"/>
    <x v="506"/>
    <x v="3806"/>
    <n v="0.82425138774177442"/>
  </r>
  <r>
    <x v="27"/>
    <x v="5"/>
    <x v="4"/>
    <x v="1"/>
    <x v="2"/>
    <x v="16"/>
    <x v="904"/>
    <x v="2379"/>
    <x v="3807"/>
    <n v="0.82914202696895911"/>
  </r>
  <r>
    <x v="27"/>
    <x v="5"/>
    <x v="4"/>
    <x v="1"/>
    <x v="1"/>
    <x v="76"/>
    <x v="712"/>
    <x v="2380"/>
    <x v="3808"/>
    <n v="0.83037655886786699"/>
  </r>
  <r>
    <x v="27"/>
    <x v="5"/>
    <x v="4"/>
    <x v="1"/>
    <x v="1"/>
    <x v="0"/>
    <x v="0"/>
    <x v="2312"/>
    <x v="3668"/>
    <n v="0.86657681484316007"/>
  </r>
  <r>
    <x v="27"/>
    <x v="5"/>
    <x v="4"/>
    <x v="1"/>
    <x v="1"/>
    <x v="7"/>
    <x v="869"/>
    <x v="2325"/>
    <x v="3693"/>
    <n v="0.87239965973242595"/>
  </r>
  <r>
    <x v="27"/>
    <x v="5"/>
    <x v="4"/>
    <x v="0"/>
    <x v="0"/>
    <x v="143"/>
    <x v="196"/>
    <x v="1709"/>
    <x v="3725"/>
    <n v="0.87140714925985807"/>
  </r>
  <r>
    <x v="27"/>
    <x v="6"/>
    <x v="4"/>
    <x v="1"/>
    <x v="2"/>
    <x v="42"/>
    <x v="655"/>
    <x v="1838"/>
    <x v="3809"/>
    <n v="0.82494639831576333"/>
  </r>
  <r>
    <x v="27"/>
    <x v="6"/>
    <x v="4"/>
    <x v="0"/>
    <x v="0"/>
    <x v="126"/>
    <x v="570"/>
    <x v="2381"/>
    <x v="3810"/>
    <n v="0.76120238098211768"/>
  </r>
  <r>
    <x v="27"/>
    <x v="6"/>
    <x v="4"/>
    <x v="1"/>
    <x v="1"/>
    <x v="83"/>
    <x v="225"/>
    <x v="1796"/>
    <x v="3694"/>
    <n v="0.87639728722675869"/>
  </r>
  <r>
    <x v="27"/>
    <x v="6"/>
    <x v="4"/>
    <x v="0"/>
    <x v="3"/>
    <x v="127"/>
    <x v="381"/>
    <x v="419"/>
    <x v="3726"/>
    <n v="0.87987747502452496"/>
  </r>
  <r>
    <x v="27"/>
    <x v="6"/>
    <x v="4"/>
    <x v="1"/>
    <x v="1"/>
    <x v="40"/>
    <x v="187"/>
    <x v="1501"/>
    <x v="3727"/>
    <n v="0.93794062158673419"/>
  </r>
  <r>
    <x v="27"/>
    <x v="1"/>
    <x v="4"/>
    <x v="1"/>
    <x v="2"/>
    <x v="51"/>
    <x v="664"/>
    <x v="2382"/>
    <x v="3811"/>
    <n v="0.83701272424801043"/>
  </r>
  <r>
    <x v="27"/>
    <x v="1"/>
    <x v="4"/>
    <x v="0"/>
    <x v="3"/>
    <x v="150"/>
    <x v="655"/>
    <x v="2383"/>
    <x v="3812"/>
    <n v="0.7895893052044205"/>
  </r>
  <r>
    <x v="27"/>
    <x v="1"/>
    <x v="4"/>
    <x v="0"/>
    <x v="3"/>
    <x v="127"/>
    <x v="168"/>
    <x v="2384"/>
    <x v="3813"/>
    <n v="0.7914207375287472"/>
  </r>
  <r>
    <x v="27"/>
    <x v="2"/>
    <x v="4"/>
    <x v="1"/>
    <x v="1"/>
    <x v="93"/>
    <x v="372"/>
    <x v="2326"/>
    <x v="3695"/>
    <n v="0.86286884975052047"/>
  </r>
  <r>
    <x v="27"/>
    <x v="10"/>
    <x v="4"/>
    <x v="1"/>
    <x v="1"/>
    <x v="100"/>
    <x v="621"/>
    <x v="1862"/>
    <x v="3814"/>
    <n v="0.81427475742009137"/>
  </r>
  <r>
    <x v="27"/>
    <x v="11"/>
    <x v="4"/>
    <x v="1"/>
    <x v="2"/>
    <x v="42"/>
    <x v="800"/>
    <x v="1794"/>
    <x v="3815"/>
    <n v="0.84461617017949764"/>
  </r>
  <r>
    <x v="27"/>
    <x v="11"/>
    <x v="4"/>
    <x v="0"/>
    <x v="3"/>
    <x v="78"/>
    <x v="656"/>
    <x v="1866"/>
    <x v="3730"/>
    <n v="0.8089660050585159"/>
  </r>
  <r>
    <x v="27"/>
    <x v="11"/>
    <x v="4"/>
    <x v="0"/>
    <x v="3"/>
    <x v="127"/>
    <x v="610"/>
    <x v="2339"/>
    <x v="3731"/>
    <n v="0.82172763717635255"/>
  </r>
  <r>
    <x v="27"/>
    <x v="11"/>
    <x v="4"/>
    <x v="0"/>
    <x v="3"/>
    <x v="144"/>
    <x v="343"/>
    <x v="2340"/>
    <x v="3732"/>
    <n v="0.85614636039609604"/>
  </r>
  <r>
    <x v="27"/>
    <x v="11"/>
    <x v="4"/>
    <x v="0"/>
    <x v="0"/>
    <x v="130"/>
    <x v="902"/>
    <x v="2277"/>
    <x v="3714"/>
    <n v="0.84148888557362378"/>
  </r>
  <r>
    <x v="27"/>
    <x v="11"/>
    <x v="4"/>
    <x v="0"/>
    <x v="0"/>
    <x v="126"/>
    <x v="443"/>
    <x v="2318"/>
    <x v="3681"/>
    <n v="0.84445962934578667"/>
  </r>
  <r>
    <x v="27"/>
    <x v="11"/>
    <x v="4"/>
    <x v="0"/>
    <x v="3"/>
    <x v="144"/>
    <x v="251"/>
    <x v="2341"/>
    <x v="3733"/>
    <n v="0.87860213341824556"/>
  </r>
  <r>
    <x v="27"/>
    <x v="11"/>
    <x v="4"/>
    <x v="0"/>
    <x v="0"/>
    <x v="126"/>
    <x v="406"/>
    <x v="1871"/>
    <x v="3734"/>
    <n v="0.86803240032102469"/>
  </r>
  <r>
    <x v="27"/>
    <x v="11"/>
    <x v="4"/>
    <x v="1"/>
    <x v="1"/>
    <x v="113"/>
    <x v="263"/>
    <x v="2342"/>
    <x v="3735"/>
    <n v="0.90971712813657024"/>
  </r>
  <r>
    <x v="27"/>
    <x v="11"/>
    <x v="4"/>
    <x v="1"/>
    <x v="1"/>
    <x v="123"/>
    <x v="952"/>
    <x v="2279"/>
    <x v="3736"/>
    <n v="0.93299572240807549"/>
  </r>
  <r>
    <x v="27"/>
    <x v="3"/>
    <x v="4"/>
    <x v="1"/>
    <x v="2"/>
    <x v="7"/>
    <x v="338"/>
    <x v="1795"/>
    <x v="3737"/>
    <n v="0.87728491227839922"/>
  </r>
  <r>
    <x v="27"/>
    <x v="3"/>
    <x v="4"/>
    <x v="0"/>
    <x v="3"/>
    <x v="33"/>
    <x v="892"/>
    <x v="1803"/>
    <x v="3758"/>
    <n v="0.85159079376333768"/>
  </r>
  <r>
    <x v="27"/>
    <x v="4"/>
    <x v="5"/>
    <x v="0"/>
    <x v="0"/>
    <x v="115"/>
    <x v="425"/>
    <x v="1621"/>
    <x v="3740"/>
    <n v="0.81951601795340667"/>
  </r>
  <r>
    <x v="27"/>
    <x v="7"/>
    <x v="5"/>
    <x v="1"/>
    <x v="2"/>
    <x v="157"/>
    <x v="432"/>
    <x v="2385"/>
    <x v="3816"/>
    <n v="0.82817695751927956"/>
  </r>
  <r>
    <x v="27"/>
    <x v="0"/>
    <x v="5"/>
    <x v="1"/>
    <x v="2"/>
    <x v="49"/>
    <x v="408"/>
    <x v="2386"/>
    <x v="3817"/>
    <n v="0.81982405285643034"/>
  </r>
  <r>
    <x v="27"/>
    <x v="0"/>
    <x v="5"/>
    <x v="1"/>
    <x v="1"/>
    <x v="39"/>
    <x v="717"/>
    <x v="2387"/>
    <x v="3818"/>
    <n v="0.81341922533607758"/>
  </r>
  <r>
    <x v="27"/>
    <x v="0"/>
    <x v="5"/>
    <x v="1"/>
    <x v="1"/>
    <x v="7"/>
    <x v="510"/>
    <x v="2388"/>
    <x v="3819"/>
    <n v="0.82204781894506296"/>
  </r>
  <r>
    <x v="27"/>
    <x v="0"/>
    <x v="5"/>
    <x v="0"/>
    <x v="0"/>
    <x v="7"/>
    <x v="611"/>
    <x v="1929"/>
    <x v="3820"/>
    <n v="0.76729541820744918"/>
  </r>
  <r>
    <x v="27"/>
    <x v="0"/>
    <x v="5"/>
    <x v="1"/>
    <x v="2"/>
    <x v="157"/>
    <x v="420"/>
    <x v="1743"/>
    <x v="3666"/>
    <n v="0.88740453285273713"/>
  </r>
  <r>
    <x v="27"/>
    <x v="0"/>
    <x v="5"/>
    <x v="0"/>
    <x v="0"/>
    <x v="7"/>
    <x v="803"/>
    <x v="2337"/>
    <x v="3723"/>
    <n v="0.82988002812839623"/>
  </r>
  <r>
    <x v="27"/>
    <x v="0"/>
    <x v="5"/>
    <x v="0"/>
    <x v="0"/>
    <x v="141"/>
    <x v="341"/>
    <x v="2345"/>
    <x v="3743"/>
    <n v="0.85685055356406437"/>
  </r>
  <r>
    <x v="27"/>
    <x v="0"/>
    <x v="5"/>
    <x v="1"/>
    <x v="1"/>
    <x v="1"/>
    <x v="162"/>
    <x v="2346"/>
    <x v="3744"/>
    <n v="0.90794946683815025"/>
  </r>
  <r>
    <x v="27"/>
    <x v="0"/>
    <x v="5"/>
    <x v="1"/>
    <x v="1"/>
    <x v="75"/>
    <x v="259"/>
    <x v="2347"/>
    <x v="3745"/>
    <n v="0.95111746525660701"/>
  </r>
  <r>
    <x v="27"/>
    <x v="0"/>
    <x v="5"/>
    <x v="1"/>
    <x v="1"/>
    <x v="32"/>
    <x v="32"/>
    <x v="2348"/>
    <x v="3746"/>
    <n v="0.95555841123997387"/>
  </r>
  <r>
    <x v="27"/>
    <x v="8"/>
    <x v="5"/>
    <x v="1"/>
    <x v="1"/>
    <x v="102"/>
    <x v="168"/>
    <x v="1774"/>
    <x v="3821"/>
    <n v="0.80920879884127694"/>
  </r>
  <r>
    <x v="27"/>
    <x v="8"/>
    <x v="5"/>
    <x v="1"/>
    <x v="1"/>
    <x v="151"/>
    <x v="920"/>
    <x v="2389"/>
    <x v="3822"/>
    <n v="0.81869638277173429"/>
  </r>
  <r>
    <x v="27"/>
    <x v="6"/>
    <x v="5"/>
    <x v="0"/>
    <x v="3"/>
    <x v="149"/>
    <x v="659"/>
    <x v="1688"/>
    <x v="3823"/>
    <n v="0.78806140268562364"/>
  </r>
  <r>
    <x v="27"/>
    <x v="6"/>
    <x v="5"/>
    <x v="0"/>
    <x v="3"/>
    <x v="10"/>
    <x v="45"/>
    <x v="1957"/>
    <x v="3824"/>
    <n v="0.79186479234855334"/>
  </r>
  <r>
    <x v="27"/>
    <x v="6"/>
    <x v="5"/>
    <x v="1"/>
    <x v="2"/>
    <x v="3"/>
    <x v="893"/>
    <x v="2314"/>
    <x v="3675"/>
    <n v="0.87137519012061315"/>
  </r>
  <r>
    <x v="27"/>
    <x v="6"/>
    <x v="5"/>
    <x v="0"/>
    <x v="3"/>
    <x v="10"/>
    <x v="489"/>
    <x v="434"/>
    <x v="3676"/>
    <n v="0.83487440015437031"/>
  </r>
  <r>
    <x v="27"/>
    <x v="1"/>
    <x v="5"/>
    <x v="1"/>
    <x v="2"/>
    <x v="112"/>
    <x v="82"/>
    <x v="2361"/>
    <x v="3769"/>
    <n v="0.81897091930280597"/>
  </r>
  <r>
    <x v="27"/>
    <x v="1"/>
    <x v="5"/>
    <x v="1"/>
    <x v="2"/>
    <x v="95"/>
    <x v="632"/>
    <x v="603"/>
    <x v="3825"/>
    <n v="0.83253690587934126"/>
  </r>
  <r>
    <x v="27"/>
    <x v="1"/>
    <x v="5"/>
    <x v="1"/>
    <x v="2"/>
    <x v="122"/>
    <x v="68"/>
    <x v="1534"/>
    <x v="3826"/>
    <n v="0.84182243323104367"/>
  </r>
  <r>
    <x v="27"/>
    <x v="1"/>
    <x v="5"/>
    <x v="1"/>
    <x v="2"/>
    <x v="114"/>
    <x v="610"/>
    <x v="1668"/>
    <x v="3827"/>
    <n v="0.84680055581658054"/>
  </r>
  <r>
    <x v="27"/>
    <x v="1"/>
    <x v="5"/>
    <x v="0"/>
    <x v="3"/>
    <x v="124"/>
    <x v="759"/>
    <x v="2323"/>
    <x v="3749"/>
    <n v="0.82051096475356444"/>
  </r>
  <r>
    <x v="27"/>
    <x v="1"/>
    <x v="5"/>
    <x v="1"/>
    <x v="2"/>
    <x v="70"/>
    <x v="811"/>
    <x v="2338"/>
    <x v="3728"/>
    <n v="0.86612678123259201"/>
  </r>
  <r>
    <x v="27"/>
    <x v="1"/>
    <x v="5"/>
    <x v="1"/>
    <x v="1"/>
    <x v="86"/>
    <x v="322"/>
    <x v="1949"/>
    <x v="3729"/>
    <n v="0.88278558375026217"/>
  </r>
  <r>
    <x v="27"/>
    <x v="1"/>
    <x v="5"/>
    <x v="0"/>
    <x v="3"/>
    <x v="73"/>
    <x v="197"/>
    <x v="210"/>
    <x v="3750"/>
    <n v="0.87609644809817877"/>
  </r>
  <r>
    <x v="27"/>
    <x v="1"/>
    <x v="5"/>
    <x v="0"/>
    <x v="3"/>
    <x v="95"/>
    <x v="344"/>
    <x v="1920"/>
    <x v="3751"/>
    <n v="0.88953096689694999"/>
  </r>
  <r>
    <x v="27"/>
    <x v="1"/>
    <x v="5"/>
    <x v="0"/>
    <x v="3"/>
    <x v="95"/>
    <x v="239"/>
    <x v="2350"/>
    <x v="3752"/>
    <n v="0.94646877607679103"/>
  </r>
  <r>
    <x v="27"/>
    <x v="1"/>
    <x v="5"/>
    <x v="1"/>
    <x v="2"/>
    <x v="40"/>
    <x v="62"/>
    <x v="2351"/>
    <x v="3753"/>
    <n v="0.95556989543057536"/>
  </r>
  <r>
    <x v="27"/>
    <x v="2"/>
    <x v="5"/>
    <x v="1"/>
    <x v="1"/>
    <x v="72"/>
    <x v="456"/>
    <x v="2304"/>
    <x v="3648"/>
    <n v="0.85739160329399933"/>
  </r>
  <r>
    <x v="27"/>
    <x v="2"/>
    <x v="5"/>
    <x v="1"/>
    <x v="2"/>
    <x v="21"/>
    <x v="297"/>
    <x v="2317"/>
    <x v="3679"/>
    <n v="0.8849151988428936"/>
  </r>
  <r>
    <x v="27"/>
    <x v="2"/>
    <x v="5"/>
    <x v="1"/>
    <x v="1"/>
    <x v="123"/>
    <x v="216"/>
    <x v="2325"/>
    <x v="3693"/>
    <n v="0.87239965973242595"/>
  </r>
  <r>
    <x v="27"/>
    <x v="2"/>
    <x v="5"/>
    <x v="0"/>
    <x v="3"/>
    <x v="82"/>
    <x v="72"/>
    <x v="1820"/>
    <x v="3754"/>
    <n v="0.95986188088325852"/>
  </r>
  <r>
    <x v="27"/>
    <x v="9"/>
    <x v="5"/>
    <x v="1"/>
    <x v="1"/>
    <x v="24"/>
    <x v="957"/>
    <x v="2390"/>
    <x v="3828"/>
    <n v="0.80560010270183258"/>
  </r>
  <r>
    <x v="27"/>
    <x v="9"/>
    <x v="5"/>
    <x v="1"/>
    <x v="2"/>
    <x v="49"/>
    <x v="958"/>
    <x v="2352"/>
    <x v="3755"/>
    <n v="0.92296457260923004"/>
  </r>
  <r>
    <x v="27"/>
    <x v="3"/>
    <x v="5"/>
    <x v="0"/>
    <x v="3"/>
    <x v="104"/>
    <x v="490"/>
    <x v="2388"/>
    <x v="3829"/>
    <n v="0.80581964549637841"/>
  </r>
  <r>
    <x v="28"/>
    <x v="4"/>
    <x v="0"/>
    <x v="1"/>
    <x v="2"/>
    <x v="74"/>
    <x v="716"/>
    <x v="2374"/>
    <x v="3800"/>
    <n v="0.81972260018117971"/>
  </r>
  <r>
    <x v="28"/>
    <x v="7"/>
    <x v="0"/>
    <x v="0"/>
    <x v="3"/>
    <x v="70"/>
    <x v="878"/>
    <x v="2391"/>
    <x v="3830"/>
    <n v="0.68777444392328413"/>
  </r>
  <r>
    <x v="28"/>
    <x v="7"/>
    <x v="0"/>
    <x v="0"/>
    <x v="3"/>
    <x v="140"/>
    <x v="409"/>
    <x v="2392"/>
    <x v="3831"/>
    <n v="0.73016400972496098"/>
  </r>
  <r>
    <x v="28"/>
    <x v="0"/>
    <x v="0"/>
    <x v="1"/>
    <x v="1"/>
    <x v="44"/>
    <x v="702"/>
    <x v="506"/>
    <x v="3784"/>
    <n v="0.80822836543499676"/>
  </r>
  <r>
    <x v="28"/>
    <x v="0"/>
    <x v="0"/>
    <x v="0"/>
    <x v="3"/>
    <x v="101"/>
    <x v="872"/>
    <x v="1834"/>
    <x v="3760"/>
    <n v="0.79581704818133581"/>
  </r>
  <r>
    <x v="28"/>
    <x v="0"/>
    <x v="0"/>
    <x v="1"/>
    <x v="1"/>
    <x v="1"/>
    <x v="151"/>
    <x v="2393"/>
    <x v="3832"/>
    <n v="0.84854463383688061"/>
  </r>
  <r>
    <x v="28"/>
    <x v="0"/>
    <x v="0"/>
    <x v="0"/>
    <x v="3"/>
    <x v="70"/>
    <x v="159"/>
    <x v="2394"/>
    <x v="3833"/>
    <n v="0.87530984020002955"/>
  </r>
  <r>
    <x v="28"/>
    <x v="0"/>
    <x v="0"/>
    <x v="1"/>
    <x v="1"/>
    <x v="2"/>
    <x v="104"/>
    <x v="2395"/>
    <x v="3834"/>
    <n v="0.93611260203959012"/>
  </r>
  <r>
    <x v="28"/>
    <x v="6"/>
    <x v="0"/>
    <x v="0"/>
    <x v="0"/>
    <x v="132"/>
    <x v="878"/>
    <x v="2385"/>
    <x v="3835"/>
    <n v="0.78281532659464659"/>
  </r>
  <r>
    <x v="28"/>
    <x v="1"/>
    <x v="0"/>
    <x v="1"/>
    <x v="2"/>
    <x v="51"/>
    <x v="873"/>
    <x v="2382"/>
    <x v="3811"/>
    <n v="0.83701272424801043"/>
  </r>
  <r>
    <x v="28"/>
    <x v="1"/>
    <x v="0"/>
    <x v="0"/>
    <x v="3"/>
    <x v="150"/>
    <x v="69"/>
    <x v="2383"/>
    <x v="3812"/>
    <n v="0.7895893052044205"/>
  </r>
  <r>
    <x v="28"/>
    <x v="1"/>
    <x v="0"/>
    <x v="0"/>
    <x v="3"/>
    <x v="73"/>
    <x v="398"/>
    <x v="2396"/>
    <x v="3836"/>
    <n v="0.80923573939758653"/>
  </r>
  <r>
    <x v="28"/>
    <x v="2"/>
    <x v="0"/>
    <x v="0"/>
    <x v="3"/>
    <x v="70"/>
    <x v="782"/>
    <x v="2369"/>
    <x v="3788"/>
    <n v="0.78673452523528253"/>
  </r>
  <r>
    <x v="28"/>
    <x v="2"/>
    <x v="0"/>
    <x v="0"/>
    <x v="3"/>
    <x v="58"/>
    <x v="653"/>
    <x v="2357"/>
    <x v="3765"/>
    <n v="0.78689881094070568"/>
  </r>
  <r>
    <x v="28"/>
    <x v="2"/>
    <x v="0"/>
    <x v="0"/>
    <x v="3"/>
    <x v="8"/>
    <x v="719"/>
    <x v="2358"/>
    <x v="3766"/>
    <n v="0.79902204025044943"/>
  </r>
  <r>
    <x v="28"/>
    <x v="2"/>
    <x v="0"/>
    <x v="0"/>
    <x v="0"/>
    <x v="56"/>
    <x v="680"/>
    <x v="2397"/>
    <x v="3837"/>
    <n v="0.75724881211813933"/>
  </r>
  <r>
    <x v="28"/>
    <x v="2"/>
    <x v="0"/>
    <x v="0"/>
    <x v="0"/>
    <x v="136"/>
    <x v="368"/>
    <x v="2398"/>
    <x v="3838"/>
    <n v="0.80785214135411076"/>
  </r>
  <r>
    <x v="28"/>
    <x v="2"/>
    <x v="0"/>
    <x v="1"/>
    <x v="2"/>
    <x v="21"/>
    <x v="320"/>
    <x v="2399"/>
    <x v="3839"/>
    <n v="0.77739649512766607"/>
  </r>
  <r>
    <x v="28"/>
    <x v="10"/>
    <x v="0"/>
    <x v="1"/>
    <x v="1"/>
    <x v="139"/>
    <x v="882"/>
    <x v="2400"/>
    <x v="3840"/>
    <n v="0.70552148721008023"/>
  </r>
  <r>
    <x v="28"/>
    <x v="3"/>
    <x v="0"/>
    <x v="1"/>
    <x v="2"/>
    <x v="91"/>
    <x v="874"/>
    <x v="2362"/>
    <x v="3770"/>
    <n v="0.82868873638614615"/>
  </r>
  <r>
    <x v="28"/>
    <x v="3"/>
    <x v="0"/>
    <x v="1"/>
    <x v="1"/>
    <x v="103"/>
    <x v="318"/>
    <x v="1780"/>
    <x v="3799"/>
    <n v="0.81586838553038055"/>
  </r>
  <r>
    <x v="28"/>
    <x v="3"/>
    <x v="0"/>
    <x v="1"/>
    <x v="1"/>
    <x v="134"/>
    <x v="433"/>
    <x v="2401"/>
    <x v="3841"/>
    <n v="0.76939772110689097"/>
  </r>
  <r>
    <x v="28"/>
    <x v="3"/>
    <x v="0"/>
    <x v="0"/>
    <x v="3"/>
    <x v="33"/>
    <x v="757"/>
    <x v="2402"/>
    <x v="3842"/>
    <n v="0.76370633816126321"/>
  </r>
  <r>
    <x v="28"/>
    <x v="3"/>
    <x v="0"/>
    <x v="1"/>
    <x v="1"/>
    <x v="19"/>
    <x v="466"/>
    <x v="2376"/>
    <x v="3843"/>
    <n v="0.78569817279494703"/>
  </r>
  <r>
    <x v="28"/>
    <x v="3"/>
    <x v="0"/>
    <x v="0"/>
    <x v="3"/>
    <x v="95"/>
    <x v="451"/>
    <x v="2403"/>
    <x v="3844"/>
    <n v="0.80390081360900423"/>
  </r>
  <r>
    <x v="28"/>
    <x v="3"/>
    <x v="0"/>
    <x v="1"/>
    <x v="2"/>
    <x v="97"/>
    <x v="324"/>
    <x v="2404"/>
    <x v="3845"/>
    <n v="0.83214254326718073"/>
  </r>
  <r>
    <x v="28"/>
    <x v="3"/>
    <x v="0"/>
    <x v="1"/>
    <x v="2"/>
    <x v="14"/>
    <x v="876"/>
    <x v="2405"/>
    <x v="3846"/>
    <n v="0.96533539675263791"/>
  </r>
  <r>
    <x v="28"/>
    <x v="4"/>
    <x v="1"/>
    <x v="0"/>
    <x v="3"/>
    <x v="49"/>
    <x v="6"/>
    <x v="1923"/>
    <x v="3792"/>
    <n v="0.78941765883346637"/>
  </r>
  <r>
    <x v="28"/>
    <x v="4"/>
    <x v="1"/>
    <x v="1"/>
    <x v="2"/>
    <x v="74"/>
    <x v="605"/>
    <x v="2406"/>
    <x v="3847"/>
    <n v="0.71402725847304305"/>
  </r>
  <r>
    <x v="28"/>
    <x v="4"/>
    <x v="1"/>
    <x v="0"/>
    <x v="0"/>
    <x v="56"/>
    <x v="555"/>
    <x v="749"/>
    <x v="3848"/>
    <n v="0.77183897174611049"/>
  </r>
  <r>
    <x v="28"/>
    <x v="4"/>
    <x v="1"/>
    <x v="1"/>
    <x v="2"/>
    <x v="153"/>
    <x v="886"/>
    <x v="2407"/>
    <x v="3849"/>
    <n v="0.75284316282872177"/>
  </r>
  <r>
    <x v="28"/>
    <x v="4"/>
    <x v="1"/>
    <x v="0"/>
    <x v="0"/>
    <x v="115"/>
    <x v="177"/>
    <x v="2408"/>
    <x v="3850"/>
    <n v="0.81088409405411177"/>
  </r>
  <r>
    <x v="28"/>
    <x v="4"/>
    <x v="1"/>
    <x v="1"/>
    <x v="1"/>
    <x v="131"/>
    <x v="307"/>
    <x v="2344"/>
    <x v="3851"/>
    <n v="0.80821849348442631"/>
  </r>
  <r>
    <x v="28"/>
    <x v="4"/>
    <x v="1"/>
    <x v="0"/>
    <x v="0"/>
    <x v="0"/>
    <x v="8"/>
    <x v="92"/>
    <x v="3852"/>
    <n v="0.96153494290538011"/>
  </r>
  <r>
    <x v="28"/>
    <x v="0"/>
    <x v="1"/>
    <x v="1"/>
    <x v="1"/>
    <x v="39"/>
    <x v="633"/>
    <x v="2387"/>
    <x v="3818"/>
    <n v="0.81341922533607758"/>
  </r>
  <r>
    <x v="28"/>
    <x v="5"/>
    <x v="1"/>
    <x v="1"/>
    <x v="2"/>
    <x v="51"/>
    <x v="711"/>
    <x v="2365"/>
    <x v="3773"/>
    <n v="0.82448163318780654"/>
  </r>
  <r>
    <x v="28"/>
    <x v="5"/>
    <x v="1"/>
    <x v="0"/>
    <x v="3"/>
    <x v="15"/>
    <x v="872"/>
    <x v="2366"/>
    <x v="3774"/>
    <n v="0.79591190603180173"/>
  </r>
  <r>
    <x v="28"/>
    <x v="5"/>
    <x v="1"/>
    <x v="1"/>
    <x v="2"/>
    <x v="16"/>
    <x v="763"/>
    <x v="2409"/>
    <x v="3853"/>
    <n v="0.68929590312743139"/>
  </r>
  <r>
    <x v="28"/>
    <x v="5"/>
    <x v="1"/>
    <x v="1"/>
    <x v="1"/>
    <x v="94"/>
    <x v="391"/>
    <x v="2410"/>
    <x v="3854"/>
    <n v="0.8057632626180099"/>
  </r>
  <r>
    <x v="28"/>
    <x v="5"/>
    <x v="1"/>
    <x v="1"/>
    <x v="1"/>
    <x v="94"/>
    <x v="156"/>
    <x v="1716"/>
    <x v="3855"/>
    <n v="0.9218566851605845"/>
  </r>
  <r>
    <x v="28"/>
    <x v="6"/>
    <x v="1"/>
    <x v="1"/>
    <x v="1"/>
    <x v="47"/>
    <x v="703"/>
    <x v="2367"/>
    <x v="3776"/>
    <n v="0.81929811831291854"/>
  </r>
  <r>
    <x v="28"/>
    <x v="6"/>
    <x v="1"/>
    <x v="0"/>
    <x v="3"/>
    <x v="10"/>
    <x v="181"/>
    <x v="1957"/>
    <x v="3824"/>
    <n v="0.79186479234855334"/>
  </r>
  <r>
    <x v="28"/>
    <x v="6"/>
    <x v="1"/>
    <x v="1"/>
    <x v="2"/>
    <x v="3"/>
    <x v="682"/>
    <x v="1727"/>
    <x v="3777"/>
    <n v="0.84261648891259477"/>
  </r>
  <r>
    <x v="28"/>
    <x v="6"/>
    <x v="1"/>
    <x v="1"/>
    <x v="1"/>
    <x v="47"/>
    <x v="571"/>
    <x v="2411"/>
    <x v="3856"/>
    <n v="0.67335063180359589"/>
  </r>
  <r>
    <x v="28"/>
    <x v="6"/>
    <x v="1"/>
    <x v="0"/>
    <x v="3"/>
    <x v="8"/>
    <x v="656"/>
    <x v="2412"/>
    <x v="3857"/>
    <n v="0.67808732609398326"/>
  </r>
  <r>
    <x v="28"/>
    <x v="6"/>
    <x v="1"/>
    <x v="1"/>
    <x v="2"/>
    <x v="62"/>
    <x v="282"/>
    <x v="2413"/>
    <x v="3858"/>
    <n v="0.78063415155303895"/>
  </r>
  <r>
    <x v="28"/>
    <x v="6"/>
    <x v="1"/>
    <x v="0"/>
    <x v="3"/>
    <x v="127"/>
    <x v="304"/>
    <x v="2414"/>
    <x v="3859"/>
    <n v="0.81607736670468611"/>
  </r>
  <r>
    <x v="28"/>
    <x v="6"/>
    <x v="1"/>
    <x v="0"/>
    <x v="3"/>
    <x v="8"/>
    <x v="169"/>
    <x v="2415"/>
    <x v="3860"/>
    <n v="0.89653310535670094"/>
  </r>
  <r>
    <x v="28"/>
    <x v="1"/>
    <x v="1"/>
    <x v="1"/>
    <x v="2"/>
    <x v="112"/>
    <x v="728"/>
    <x v="2361"/>
    <x v="3769"/>
    <n v="0.81897091930280597"/>
  </r>
  <r>
    <x v="28"/>
    <x v="1"/>
    <x v="1"/>
    <x v="0"/>
    <x v="0"/>
    <x v="111"/>
    <x v="658"/>
    <x v="2416"/>
    <x v="3861"/>
    <n v="0.77765540287962909"/>
  </r>
  <r>
    <x v="28"/>
    <x v="1"/>
    <x v="1"/>
    <x v="0"/>
    <x v="3"/>
    <x v="95"/>
    <x v="336"/>
    <x v="2417"/>
    <x v="3862"/>
    <n v="0.83333056000212991"/>
  </r>
  <r>
    <x v="28"/>
    <x v="2"/>
    <x v="1"/>
    <x v="1"/>
    <x v="2"/>
    <x v="20"/>
    <x v="546"/>
    <x v="2355"/>
    <x v="3762"/>
    <n v="0.82251373829969665"/>
  </r>
  <r>
    <x v="28"/>
    <x v="2"/>
    <x v="1"/>
    <x v="1"/>
    <x v="2"/>
    <x v="45"/>
    <x v="864"/>
    <x v="552"/>
    <x v="3764"/>
    <n v="0.82565443182129483"/>
  </r>
  <r>
    <x v="28"/>
    <x v="2"/>
    <x v="1"/>
    <x v="1"/>
    <x v="1"/>
    <x v="72"/>
    <x v="415"/>
    <x v="2418"/>
    <x v="3863"/>
    <n v="0.74131298799138556"/>
  </r>
  <r>
    <x v="28"/>
    <x v="2"/>
    <x v="1"/>
    <x v="1"/>
    <x v="1"/>
    <x v="131"/>
    <x v="265"/>
    <x v="2419"/>
    <x v="3864"/>
    <n v="0.83158209367024583"/>
  </r>
  <r>
    <x v="28"/>
    <x v="9"/>
    <x v="1"/>
    <x v="1"/>
    <x v="1"/>
    <x v="24"/>
    <x v="193"/>
    <x v="2390"/>
    <x v="3828"/>
    <n v="0.80560010270183258"/>
  </r>
  <r>
    <x v="28"/>
    <x v="10"/>
    <x v="1"/>
    <x v="1"/>
    <x v="2"/>
    <x v="27"/>
    <x v="41"/>
    <x v="1702"/>
    <x v="3782"/>
    <n v="0.83197443807844862"/>
  </r>
  <r>
    <x v="28"/>
    <x v="10"/>
    <x v="1"/>
    <x v="1"/>
    <x v="2"/>
    <x v="112"/>
    <x v="136"/>
    <x v="2420"/>
    <x v="3865"/>
    <n v="0.88875391505429857"/>
  </r>
  <r>
    <x v="28"/>
    <x v="11"/>
    <x v="1"/>
    <x v="1"/>
    <x v="1"/>
    <x v="17"/>
    <x v="699"/>
    <x v="1679"/>
    <x v="3783"/>
    <n v="0.81498570854411267"/>
  </r>
  <r>
    <x v="28"/>
    <x v="11"/>
    <x v="1"/>
    <x v="0"/>
    <x v="0"/>
    <x v="126"/>
    <x v="398"/>
    <x v="1391"/>
    <x v="3866"/>
    <n v="0.86561178790736948"/>
  </r>
  <r>
    <x v="28"/>
    <x v="11"/>
    <x v="1"/>
    <x v="1"/>
    <x v="1"/>
    <x v="113"/>
    <x v="894"/>
    <x v="2421"/>
    <x v="3867"/>
    <n v="0.85208316917163152"/>
  </r>
  <r>
    <x v="28"/>
    <x v="3"/>
    <x v="1"/>
    <x v="1"/>
    <x v="1"/>
    <x v="154"/>
    <x v="177"/>
    <x v="2422"/>
    <x v="3868"/>
    <n v="0.71213877384283353"/>
  </r>
  <r>
    <x v="28"/>
    <x v="3"/>
    <x v="1"/>
    <x v="0"/>
    <x v="0"/>
    <x v="95"/>
    <x v="551"/>
    <x v="1218"/>
    <x v="3869"/>
    <n v="0.78555968599488701"/>
  </r>
  <r>
    <x v="28"/>
    <x v="4"/>
    <x v="2"/>
    <x v="1"/>
    <x v="2"/>
    <x v="12"/>
    <x v="132"/>
    <x v="2423"/>
    <x v="3870"/>
    <n v="0.83572541622242269"/>
  </r>
  <r>
    <x v="28"/>
    <x v="4"/>
    <x v="2"/>
    <x v="0"/>
    <x v="3"/>
    <x v="104"/>
    <x v="204"/>
    <x v="2424"/>
    <x v="3871"/>
    <n v="0.8358250888001445"/>
  </r>
  <r>
    <x v="28"/>
    <x v="7"/>
    <x v="2"/>
    <x v="1"/>
    <x v="2"/>
    <x v="109"/>
    <x v="430"/>
    <x v="2378"/>
    <x v="3804"/>
    <n v="0.83693418295265931"/>
  </r>
  <r>
    <x v="28"/>
    <x v="7"/>
    <x v="2"/>
    <x v="1"/>
    <x v="1"/>
    <x v="7"/>
    <x v="466"/>
    <x v="2425"/>
    <x v="3872"/>
    <n v="0.7852527894157868"/>
  </r>
  <r>
    <x v="28"/>
    <x v="7"/>
    <x v="2"/>
    <x v="0"/>
    <x v="0"/>
    <x v="30"/>
    <x v="279"/>
    <x v="351"/>
    <x v="3873"/>
    <n v="0.8559126389098487"/>
  </r>
  <r>
    <x v="28"/>
    <x v="7"/>
    <x v="2"/>
    <x v="1"/>
    <x v="2"/>
    <x v="31"/>
    <x v="74"/>
    <x v="2426"/>
    <x v="3874"/>
    <n v="0.96043171468130173"/>
  </r>
  <r>
    <x v="28"/>
    <x v="0"/>
    <x v="2"/>
    <x v="1"/>
    <x v="2"/>
    <x v="49"/>
    <x v="716"/>
    <x v="2386"/>
    <x v="3817"/>
    <n v="0.81982405285643034"/>
  </r>
  <r>
    <x v="28"/>
    <x v="8"/>
    <x v="2"/>
    <x v="1"/>
    <x v="2"/>
    <x v="0"/>
    <x v="881"/>
    <x v="1798"/>
    <x v="3793"/>
    <n v="0.82613387101220415"/>
  </r>
  <r>
    <x v="28"/>
    <x v="8"/>
    <x v="2"/>
    <x v="1"/>
    <x v="1"/>
    <x v="107"/>
    <x v="879"/>
    <x v="2363"/>
    <x v="3771"/>
    <n v="0.8176806022302433"/>
  </r>
  <r>
    <x v="28"/>
    <x v="8"/>
    <x v="2"/>
    <x v="1"/>
    <x v="1"/>
    <x v="151"/>
    <x v="631"/>
    <x v="2389"/>
    <x v="3822"/>
    <n v="0.81869638277173429"/>
  </r>
  <r>
    <x v="28"/>
    <x v="8"/>
    <x v="2"/>
    <x v="0"/>
    <x v="0"/>
    <x v="130"/>
    <x v="112"/>
    <x v="1477"/>
    <x v="3786"/>
    <n v="0.75496967149120175"/>
  </r>
  <r>
    <x v="28"/>
    <x v="8"/>
    <x v="2"/>
    <x v="1"/>
    <x v="1"/>
    <x v="45"/>
    <x v="590"/>
    <x v="2368"/>
    <x v="3787"/>
    <n v="0.82504022347471595"/>
  </r>
  <r>
    <x v="28"/>
    <x v="8"/>
    <x v="2"/>
    <x v="1"/>
    <x v="1"/>
    <x v="156"/>
    <x v="865"/>
    <x v="2427"/>
    <x v="3875"/>
    <n v="0.68812761806392375"/>
  </r>
  <r>
    <x v="28"/>
    <x v="8"/>
    <x v="2"/>
    <x v="1"/>
    <x v="1"/>
    <x v="24"/>
    <x v="882"/>
    <x v="2428"/>
    <x v="3876"/>
    <n v="0.70463809734897032"/>
  </r>
  <r>
    <x v="28"/>
    <x v="8"/>
    <x v="2"/>
    <x v="1"/>
    <x v="1"/>
    <x v="156"/>
    <x v="441"/>
    <x v="2429"/>
    <x v="3877"/>
    <n v="0.70700377402423531"/>
  </r>
  <r>
    <x v="28"/>
    <x v="8"/>
    <x v="2"/>
    <x v="0"/>
    <x v="3"/>
    <x v="45"/>
    <x v="883"/>
    <x v="2430"/>
    <x v="3878"/>
    <n v="0.71542938470531425"/>
  </r>
  <r>
    <x v="28"/>
    <x v="8"/>
    <x v="2"/>
    <x v="0"/>
    <x v="3"/>
    <x v="149"/>
    <x v="346"/>
    <x v="2431"/>
    <x v="3879"/>
    <n v="0.7861369909243211"/>
  </r>
  <r>
    <x v="28"/>
    <x v="8"/>
    <x v="2"/>
    <x v="0"/>
    <x v="0"/>
    <x v="15"/>
    <x v="508"/>
    <x v="1403"/>
    <x v="3880"/>
    <n v="0.841362740266141"/>
  </r>
  <r>
    <x v="28"/>
    <x v="6"/>
    <x v="2"/>
    <x v="1"/>
    <x v="2"/>
    <x v="3"/>
    <x v="343"/>
    <x v="2432"/>
    <x v="3881"/>
    <n v="0.74376564820987101"/>
  </r>
  <r>
    <x v="28"/>
    <x v="1"/>
    <x v="2"/>
    <x v="1"/>
    <x v="2"/>
    <x v="122"/>
    <x v="42"/>
    <x v="1862"/>
    <x v="3779"/>
    <n v="0.8292724917608093"/>
  </r>
  <r>
    <x v="28"/>
    <x v="9"/>
    <x v="2"/>
    <x v="1"/>
    <x v="1"/>
    <x v="34"/>
    <x v="262"/>
    <x v="2433"/>
    <x v="3882"/>
    <n v="0.77568237494020609"/>
  </r>
  <r>
    <x v="28"/>
    <x v="9"/>
    <x v="2"/>
    <x v="1"/>
    <x v="2"/>
    <x v="49"/>
    <x v="701"/>
    <x v="2434"/>
    <x v="3883"/>
    <n v="0.86586593584831784"/>
  </r>
  <r>
    <x v="28"/>
    <x v="9"/>
    <x v="2"/>
    <x v="0"/>
    <x v="3"/>
    <x v="108"/>
    <x v="186"/>
    <x v="2435"/>
    <x v="3884"/>
    <n v="0.92085858131447285"/>
  </r>
  <r>
    <x v="28"/>
    <x v="9"/>
    <x v="2"/>
    <x v="0"/>
    <x v="0"/>
    <x v="30"/>
    <x v="117"/>
    <x v="296"/>
    <x v="3885"/>
    <n v="0.93958721229647824"/>
  </r>
  <r>
    <x v="28"/>
    <x v="9"/>
    <x v="2"/>
    <x v="1"/>
    <x v="1"/>
    <x v="43"/>
    <x v="1"/>
    <x v="2436"/>
    <x v="3886"/>
    <n v="0.93774100257069404"/>
  </r>
  <r>
    <x v="28"/>
    <x v="10"/>
    <x v="2"/>
    <x v="0"/>
    <x v="3"/>
    <x v="0"/>
    <x v="624"/>
    <x v="2437"/>
    <x v="3887"/>
    <n v="0.67412929686614853"/>
  </r>
  <r>
    <x v="28"/>
    <x v="10"/>
    <x v="2"/>
    <x v="0"/>
    <x v="3"/>
    <x v="73"/>
    <x v="830"/>
    <x v="2438"/>
    <x v="3888"/>
    <n v="0.74676128393431807"/>
  </r>
  <r>
    <x v="28"/>
    <x v="3"/>
    <x v="2"/>
    <x v="1"/>
    <x v="2"/>
    <x v="52"/>
    <x v="521"/>
    <x v="2361"/>
    <x v="3769"/>
    <n v="0.81897091930280597"/>
  </r>
  <r>
    <x v="28"/>
    <x v="7"/>
    <x v="3"/>
    <x v="1"/>
    <x v="2"/>
    <x v="60"/>
    <x v="135"/>
    <x v="2439"/>
    <x v="3889"/>
    <n v="0.89328559300136579"/>
  </r>
  <r>
    <x v="28"/>
    <x v="8"/>
    <x v="3"/>
    <x v="1"/>
    <x v="1"/>
    <x v="5"/>
    <x v="33"/>
    <x v="1839"/>
    <x v="3794"/>
    <n v="0.82620534200394968"/>
  </r>
  <r>
    <x v="28"/>
    <x v="8"/>
    <x v="3"/>
    <x v="1"/>
    <x v="1"/>
    <x v="151"/>
    <x v="463"/>
    <x v="2440"/>
    <x v="3890"/>
    <n v="0.73775970163819415"/>
  </r>
  <r>
    <x v="28"/>
    <x v="6"/>
    <x v="3"/>
    <x v="1"/>
    <x v="2"/>
    <x v="42"/>
    <x v="696"/>
    <x v="1838"/>
    <x v="3809"/>
    <n v="0.82494639831576333"/>
  </r>
  <r>
    <x v="28"/>
    <x v="2"/>
    <x v="3"/>
    <x v="1"/>
    <x v="2"/>
    <x v="60"/>
    <x v="207"/>
    <x v="2441"/>
    <x v="3891"/>
    <n v="0.83875441666941841"/>
  </r>
  <r>
    <x v="28"/>
    <x v="2"/>
    <x v="3"/>
    <x v="0"/>
    <x v="3"/>
    <x v="8"/>
    <x v="162"/>
    <x v="2442"/>
    <x v="3892"/>
    <n v="0.86221464884732912"/>
  </r>
  <r>
    <x v="28"/>
    <x v="9"/>
    <x v="3"/>
    <x v="1"/>
    <x v="1"/>
    <x v="24"/>
    <x v="182"/>
    <x v="2359"/>
    <x v="3767"/>
    <n v="0.80726780853747593"/>
  </r>
  <r>
    <x v="28"/>
    <x v="9"/>
    <x v="3"/>
    <x v="1"/>
    <x v="2"/>
    <x v="26"/>
    <x v="878"/>
    <x v="1868"/>
    <x v="3795"/>
    <n v="0.84173503886731571"/>
  </r>
  <r>
    <x v="28"/>
    <x v="9"/>
    <x v="3"/>
    <x v="0"/>
    <x v="0"/>
    <x v="48"/>
    <x v="309"/>
    <x v="2443"/>
    <x v="3893"/>
    <n v="0.74399943503323596"/>
  </r>
  <r>
    <x v="28"/>
    <x v="9"/>
    <x v="3"/>
    <x v="0"/>
    <x v="3"/>
    <x v="50"/>
    <x v="395"/>
    <x v="2444"/>
    <x v="3894"/>
    <n v="0.67435959647265042"/>
  </r>
  <r>
    <x v="28"/>
    <x v="9"/>
    <x v="3"/>
    <x v="1"/>
    <x v="2"/>
    <x v="111"/>
    <x v="882"/>
    <x v="2445"/>
    <x v="3895"/>
    <n v="0.69556888412506557"/>
  </r>
  <r>
    <x v="28"/>
    <x v="9"/>
    <x v="3"/>
    <x v="1"/>
    <x v="2"/>
    <x v="111"/>
    <x v="884"/>
    <x v="2446"/>
    <x v="3896"/>
    <n v="0.76798706548100248"/>
  </r>
  <r>
    <x v="28"/>
    <x v="9"/>
    <x v="3"/>
    <x v="1"/>
    <x v="1"/>
    <x v="89"/>
    <x v="278"/>
    <x v="2447"/>
    <x v="3897"/>
    <n v="0.78348043572624482"/>
  </r>
  <r>
    <x v="28"/>
    <x v="9"/>
    <x v="3"/>
    <x v="0"/>
    <x v="3"/>
    <x v="95"/>
    <x v="291"/>
    <x v="2448"/>
    <x v="3898"/>
    <n v="0.80566575087545023"/>
  </r>
  <r>
    <x v="28"/>
    <x v="10"/>
    <x v="3"/>
    <x v="0"/>
    <x v="3"/>
    <x v="57"/>
    <x v="458"/>
    <x v="2449"/>
    <x v="3899"/>
    <n v="0.73394788810092981"/>
  </r>
  <r>
    <x v="28"/>
    <x v="10"/>
    <x v="3"/>
    <x v="1"/>
    <x v="1"/>
    <x v="85"/>
    <x v="293"/>
    <x v="2450"/>
    <x v="3900"/>
    <n v="0.7902032883647554"/>
  </r>
  <r>
    <x v="28"/>
    <x v="10"/>
    <x v="3"/>
    <x v="1"/>
    <x v="1"/>
    <x v="13"/>
    <x v="460"/>
    <x v="2451"/>
    <x v="3901"/>
    <n v="0.79855472953144868"/>
  </r>
  <r>
    <x v="28"/>
    <x v="10"/>
    <x v="3"/>
    <x v="0"/>
    <x v="0"/>
    <x v="0"/>
    <x v="35"/>
    <x v="342"/>
    <x v="3902"/>
    <n v="0.84508989456771522"/>
  </r>
  <r>
    <x v="28"/>
    <x v="11"/>
    <x v="3"/>
    <x v="0"/>
    <x v="3"/>
    <x v="15"/>
    <x v="698"/>
    <x v="2373"/>
    <x v="3798"/>
    <n v="0.77934001832455724"/>
  </r>
  <r>
    <x v="28"/>
    <x v="11"/>
    <x v="3"/>
    <x v="0"/>
    <x v="3"/>
    <x v="127"/>
    <x v="382"/>
    <x v="2452"/>
    <x v="3903"/>
    <n v="0.70528456290168562"/>
  </r>
  <r>
    <x v="28"/>
    <x v="4"/>
    <x v="4"/>
    <x v="1"/>
    <x v="2"/>
    <x v="153"/>
    <x v="635"/>
    <x v="2375"/>
    <x v="3801"/>
    <n v="0.84369669416088588"/>
  </r>
  <r>
    <x v="28"/>
    <x v="4"/>
    <x v="4"/>
    <x v="1"/>
    <x v="1"/>
    <x v="64"/>
    <x v="672"/>
    <x v="2376"/>
    <x v="3802"/>
    <n v="0.82380488709602628"/>
  </r>
  <r>
    <x v="28"/>
    <x v="4"/>
    <x v="4"/>
    <x v="0"/>
    <x v="3"/>
    <x v="105"/>
    <x v="885"/>
    <x v="2453"/>
    <x v="3904"/>
    <n v="0.67003662478844483"/>
  </r>
  <r>
    <x v="28"/>
    <x v="4"/>
    <x v="4"/>
    <x v="1"/>
    <x v="2"/>
    <x v="29"/>
    <x v="311"/>
    <x v="2454"/>
    <x v="3905"/>
    <n v="0.75003336447350866"/>
  </r>
  <r>
    <x v="28"/>
    <x v="4"/>
    <x v="4"/>
    <x v="1"/>
    <x v="1"/>
    <x v="63"/>
    <x v="887"/>
    <x v="2455"/>
    <x v="3906"/>
    <n v="0.814221693336034"/>
  </r>
  <r>
    <x v="28"/>
    <x v="4"/>
    <x v="4"/>
    <x v="0"/>
    <x v="0"/>
    <x v="141"/>
    <x v="335"/>
    <x v="2456"/>
    <x v="3907"/>
    <n v="0.88135196852560049"/>
  </r>
  <r>
    <x v="28"/>
    <x v="4"/>
    <x v="4"/>
    <x v="1"/>
    <x v="1"/>
    <x v="85"/>
    <x v="273"/>
    <x v="1241"/>
    <x v="3908"/>
    <n v="0.85992691839220459"/>
  </r>
  <r>
    <x v="28"/>
    <x v="4"/>
    <x v="4"/>
    <x v="0"/>
    <x v="0"/>
    <x v="120"/>
    <x v="115"/>
    <x v="2457"/>
    <x v="3909"/>
    <n v="0.92937470492171237"/>
  </r>
  <r>
    <x v="28"/>
    <x v="4"/>
    <x v="4"/>
    <x v="1"/>
    <x v="1"/>
    <x v="63"/>
    <x v="888"/>
    <x v="2458"/>
    <x v="3910"/>
    <n v="0.945183244582396"/>
  </r>
  <r>
    <x v="28"/>
    <x v="4"/>
    <x v="4"/>
    <x v="1"/>
    <x v="1"/>
    <x v="64"/>
    <x v="2"/>
    <x v="2459"/>
    <x v="3911"/>
    <n v="0.96599183804112987"/>
  </r>
  <r>
    <x v="28"/>
    <x v="7"/>
    <x v="4"/>
    <x v="1"/>
    <x v="2"/>
    <x v="157"/>
    <x v="717"/>
    <x v="2385"/>
    <x v="3816"/>
    <n v="0.82817695751927956"/>
  </r>
  <r>
    <x v="28"/>
    <x v="7"/>
    <x v="4"/>
    <x v="0"/>
    <x v="3"/>
    <x v="68"/>
    <x v="550"/>
    <x v="2460"/>
    <x v="3912"/>
    <n v="0.69053489731054829"/>
  </r>
  <r>
    <x v="28"/>
    <x v="7"/>
    <x v="4"/>
    <x v="0"/>
    <x v="3"/>
    <x v="70"/>
    <x v="805"/>
    <x v="2461"/>
    <x v="3913"/>
    <n v="0.71629989836285224"/>
  </r>
  <r>
    <x v="28"/>
    <x v="7"/>
    <x v="4"/>
    <x v="0"/>
    <x v="0"/>
    <x v="115"/>
    <x v="127"/>
    <x v="383"/>
    <x v="3914"/>
    <n v="0.91922715025828416"/>
  </r>
  <r>
    <x v="28"/>
    <x v="0"/>
    <x v="4"/>
    <x v="0"/>
    <x v="3"/>
    <x v="68"/>
    <x v="896"/>
    <x v="2462"/>
    <x v="3915"/>
    <n v="0.72553377997620683"/>
  </r>
  <r>
    <x v="28"/>
    <x v="8"/>
    <x v="4"/>
    <x v="0"/>
    <x v="0"/>
    <x v="33"/>
    <x v="880"/>
    <x v="2463"/>
    <x v="3916"/>
    <n v="0.91068420526528182"/>
  </r>
  <r>
    <x v="28"/>
    <x v="5"/>
    <x v="4"/>
    <x v="1"/>
    <x v="2"/>
    <x v="16"/>
    <x v="42"/>
    <x v="2379"/>
    <x v="3807"/>
    <n v="0.82914202696895911"/>
  </r>
  <r>
    <x v="28"/>
    <x v="5"/>
    <x v="4"/>
    <x v="1"/>
    <x v="1"/>
    <x v="76"/>
    <x v="580"/>
    <x v="2464"/>
    <x v="3917"/>
    <n v="0.6787985873607606"/>
  </r>
  <r>
    <x v="28"/>
    <x v="5"/>
    <x v="4"/>
    <x v="1"/>
    <x v="1"/>
    <x v="0"/>
    <x v="889"/>
    <x v="2465"/>
    <x v="3918"/>
    <n v="0.76170190105969438"/>
  </r>
  <r>
    <x v="28"/>
    <x v="5"/>
    <x v="4"/>
    <x v="0"/>
    <x v="3"/>
    <x v="67"/>
    <x v="456"/>
    <x v="2466"/>
    <x v="3919"/>
    <n v="0.75541639169322794"/>
  </r>
  <r>
    <x v="28"/>
    <x v="5"/>
    <x v="4"/>
    <x v="1"/>
    <x v="1"/>
    <x v="7"/>
    <x v="70"/>
    <x v="2467"/>
    <x v="3920"/>
    <n v="0.77441022943390114"/>
  </r>
  <r>
    <x v="28"/>
    <x v="5"/>
    <x v="4"/>
    <x v="1"/>
    <x v="1"/>
    <x v="70"/>
    <x v="151"/>
    <x v="2468"/>
    <x v="3921"/>
    <n v="0.84795977304386239"/>
  </r>
  <r>
    <x v="28"/>
    <x v="6"/>
    <x v="4"/>
    <x v="0"/>
    <x v="3"/>
    <x v="149"/>
    <x v="690"/>
    <x v="1688"/>
    <x v="3823"/>
    <n v="0.78806140268562364"/>
  </r>
  <r>
    <x v="28"/>
    <x v="6"/>
    <x v="4"/>
    <x v="0"/>
    <x v="0"/>
    <x v="126"/>
    <x v="612"/>
    <x v="884"/>
    <x v="3922"/>
    <n v="0.73935722188901321"/>
  </r>
  <r>
    <x v="28"/>
    <x v="6"/>
    <x v="4"/>
    <x v="0"/>
    <x v="3"/>
    <x v="10"/>
    <x v="464"/>
    <x v="2469"/>
    <x v="3923"/>
    <n v="0.73141731303442847"/>
  </r>
  <r>
    <x v="28"/>
    <x v="6"/>
    <x v="4"/>
    <x v="1"/>
    <x v="1"/>
    <x v="83"/>
    <x v="264"/>
    <x v="2470"/>
    <x v="3924"/>
    <n v="0.78303962808479011"/>
  </r>
  <r>
    <x v="28"/>
    <x v="1"/>
    <x v="4"/>
    <x v="1"/>
    <x v="1"/>
    <x v="86"/>
    <x v="847"/>
    <x v="1772"/>
    <x v="3780"/>
    <n v="0.8086460815601344"/>
  </r>
  <r>
    <x v="28"/>
    <x v="1"/>
    <x v="4"/>
    <x v="1"/>
    <x v="2"/>
    <x v="95"/>
    <x v="535"/>
    <x v="603"/>
    <x v="3825"/>
    <n v="0.83253690587934126"/>
  </r>
  <r>
    <x v="28"/>
    <x v="2"/>
    <x v="4"/>
    <x v="1"/>
    <x v="2"/>
    <x v="60"/>
    <x v="521"/>
    <x v="1883"/>
    <x v="3761"/>
    <n v="0.81892137798155318"/>
  </r>
  <r>
    <x v="28"/>
    <x v="10"/>
    <x v="4"/>
    <x v="1"/>
    <x v="2"/>
    <x v="36"/>
    <x v="42"/>
    <x v="1835"/>
    <x v="3789"/>
    <n v="0.82920720606334897"/>
  </r>
  <r>
    <x v="28"/>
    <x v="10"/>
    <x v="4"/>
    <x v="0"/>
    <x v="3"/>
    <x v="10"/>
    <x v="752"/>
    <x v="2471"/>
    <x v="3925"/>
    <n v="0.72220655831843827"/>
  </r>
  <r>
    <x v="28"/>
    <x v="10"/>
    <x v="4"/>
    <x v="0"/>
    <x v="3"/>
    <x v="49"/>
    <x v="159"/>
    <x v="2472"/>
    <x v="3926"/>
    <n v="0.87589395362276967"/>
  </r>
  <r>
    <x v="28"/>
    <x v="11"/>
    <x v="4"/>
    <x v="1"/>
    <x v="1"/>
    <x v="89"/>
    <x v="154"/>
    <x v="2371"/>
    <x v="3791"/>
    <n v="0.81365110878698177"/>
  </r>
  <r>
    <x v="28"/>
    <x v="11"/>
    <x v="4"/>
    <x v="1"/>
    <x v="1"/>
    <x v="45"/>
    <x v="694"/>
    <x v="2360"/>
    <x v="3768"/>
    <n v="0.81435325986304086"/>
  </r>
  <r>
    <x v="28"/>
    <x v="11"/>
    <x v="4"/>
    <x v="1"/>
    <x v="2"/>
    <x v="42"/>
    <x v="608"/>
    <x v="1794"/>
    <x v="3815"/>
    <n v="0.84461617017949764"/>
  </r>
  <r>
    <x v="28"/>
    <x v="11"/>
    <x v="4"/>
    <x v="0"/>
    <x v="3"/>
    <x v="78"/>
    <x v="891"/>
    <x v="2473"/>
    <x v="3927"/>
    <n v="0.67926906691938949"/>
  </r>
  <r>
    <x v="28"/>
    <x v="11"/>
    <x v="4"/>
    <x v="0"/>
    <x v="3"/>
    <x v="144"/>
    <x v="508"/>
    <x v="2474"/>
    <x v="3928"/>
    <n v="0.77232934413348098"/>
  </r>
  <r>
    <x v="28"/>
    <x v="11"/>
    <x v="4"/>
    <x v="0"/>
    <x v="0"/>
    <x v="130"/>
    <x v="892"/>
    <x v="1364"/>
    <x v="3929"/>
    <n v="0.83617498938171231"/>
  </r>
  <r>
    <x v="28"/>
    <x v="11"/>
    <x v="4"/>
    <x v="0"/>
    <x v="0"/>
    <x v="126"/>
    <x v="893"/>
    <x v="361"/>
    <x v="3930"/>
    <n v="0.83952901958741721"/>
  </r>
  <r>
    <x v="28"/>
    <x v="11"/>
    <x v="4"/>
    <x v="0"/>
    <x v="3"/>
    <x v="144"/>
    <x v="306"/>
    <x v="2475"/>
    <x v="3931"/>
    <n v="0.81377502078403785"/>
  </r>
  <r>
    <x v="28"/>
    <x v="3"/>
    <x v="4"/>
    <x v="1"/>
    <x v="2"/>
    <x v="7"/>
    <x v="294"/>
    <x v="2476"/>
    <x v="3932"/>
    <n v="0.75859131626582499"/>
  </r>
  <r>
    <x v="28"/>
    <x v="7"/>
    <x v="5"/>
    <x v="0"/>
    <x v="3"/>
    <x v="119"/>
    <x v="428"/>
    <x v="2477"/>
    <x v="3933"/>
    <n v="0.73554594687158847"/>
  </r>
  <r>
    <x v="28"/>
    <x v="0"/>
    <x v="5"/>
    <x v="1"/>
    <x v="2"/>
    <x v="157"/>
    <x v="261"/>
    <x v="384"/>
    <x v="3805"/>
    <n v="0.83812728522837487"/>
  </r>
  <r>
    <x v="28"/>
    <x v="0"/>
    <x v="5"/>
    <x v="1"/>
    <x v="1"/>
    <x v="7"/>
    <x v="448"/>
    <x v="2388"/>
    <x v="3819"/>
    <n v="0.82204781894506296"/>
  </r>
  <r>
    <x v="28"/>
    <x v="0"/>
    <x v="5"/>
    <x v="0"/>
    <x v="0"/>
    <x v="7"/>
    <x v="895"/>
    <x v="2478"/>
    <x v="3934"/>
    <n v="0.74714850568957769"/>
  </r>
  <r>
    <x v="28"/>
    <x v="0"/>
    <x v="5"/>
    <x v="0"/>
    <x v="0"/>
    <x v="7"/>
    <x v="201"/>
    <x v="1531"/>
    <x v="3935"/>
    <n v="0.79392377104234091"/>
  </r>
  <r>
    <x v="28"/>
    <x v="0"/>
    <x v="5"/>
    <x v="1"/>
    <x v="2"/>
    <x v="157"/>
    <x v="897"/>
    <x v="2479"/>
    <x v="3936"/>
    <n v="0.78345113934061594"/>
  </r>
  <r>
    <x v="28"/>
    <x v="0"/>
    <x v="5"/>
    <x v="0"/>
    <x v="0"/>
    <x v="7"/>
    <x v="713"/>
    <x v="1240"/>
    <x v="3937"/>
    <n v="0.82292037100732807"/>
  </r>
  <r>
    <x v="28"/>
    <x v="0"/>
    <x v="5"/>
    <x v="0"/>
    <x v="0"/>
    <x v="141"/>
    <x v="898"/>
    <x v="1582"/>
    <x v="3938"/>
    <n v="0.85335560627893037"/>
  </r>
  <r>
    <x v="28"/>
    <x v="0"/>
    <x v="5"/>
    <x v="1"/>
    <x v="1"/>
    <x v="75"/>
    <x v="31"/>
    <x v="2352"/>
    <x v="3939"/>
    <n v="0.93128157869649497"/>
  </r>
  <r>
    <x v="28"/>
    <x v="0"/>
    <x v="5"/>
    <x v="1"/>
    <x v="1"/>
    <x v="32"/>
    <x v="62"/>
    <x v="2480"/>
    <x v="3940"/>
    <n v="0.93937855974736362"/>
  </r>
  <r>
    <x v="28"/>
    <x v="8"/>
    <x v="5"/>
    <x v="1"/>
    <x v="2"/>
    <x v="159"/>
    <x v="81"/>
    <x v="1135"/>
    <x v="3785"/>
    <n v="0.82571403393680665"/>
  </r>
  <r>
    <x v="28"/>
    <x v="8"/>
    <x v="5"/>
    <x v="1"/>
    <x v="1"/>
    <x v="102"/>
    <x v="69"/>
    <x v="1774"/>
    <x v="3821"/>
    <n v="0.80920879884127694"/>
  </r>
  <r>
    <x v="28"/>
    <x v="5"/>
    <x v="5"/>
    <x v="1"/>
    <x v="2"/>
    <x v="51"/>
    <x v="695"/>
    <x v="2364"/>
    <x v="3772"/>
    <n v="0.81765760968569146"/>
  </r>
  <r>
    <x v="28"/>
    <x v="5"/>
    <x v="5"/>
    <x v="1"/>
    <x v="2"/>
    <x v="106"/>
    <x v="309"/>
    <x v="506"/>
    <x v="3806"/>
    <n v="0.82425138774177442"/>
  </r>
  <r>
    <x v="28"/>
    <x v="5"/>
    <x v="5"/>
    <x v="0"/>
    <x v="0"/>
    <x v="143"/>
    <x v="420"/>
    <x v="249"/>
    <x v="3941"/>
    <n v="0.86927037883279268"/>
  </r>
  <r>
    <x v="28"/>
    <x v="6"/>
    <x v="5"/>
    <x v="0"/>
    <x v="3"/>
    <x v="129"/>
    <x v="585"/>
    <x v="2481"/>
    <x v="3942"/>
    <n v="0.70832657845839209"/>
  </r>
  <r>
    <x v="28"/>
    <x v="6"/>
    <x v="5"/>
    <x v="0"/>
    <x v="0"/>
    <x v="81"/>
    <x v="235"/>
    <x v="2482"/>
    <x v="3943"/>
    <n v="0.90579704842946307"/>
  </r>
  <r>
    <x v="28"/>
    <x v="6"/>
    <x v="5"/>
    <x v="1"/>
    <x v="1"/>
    <x v="40"/>
    <x v="890"/>
    <x v="2483"/>
    <x v="3944"/>
    <n v="0.9068157614483493"/>
  </r>
  <r>
    <x v="28"/>
    <x v="1"/>
    <x v="5"/>
    <x v="0"/>
    <x v="3"/>
    <x v="55"/>
    <x v="670"/>
    <x v="1748"/>
    <x v="3781"/>
    <n v="0.78215643346512864"/>
  </r>
  <r>
    <x v="28"/>
    <x v="1"/>
    <x v="5"/>
    <x v="0"/>
    <x v="3"/>
    <x v="127"/>
    <x v="316"/>
    <x v="2384"/>
    <x v="3813"/>
    <n v="0.7914207375287472"/>
  </r>
  <r>
    <x v="28"/>
    <x v="1"/>
    <x v="5"/>
    <x v="1"/>
    <x v="2"/>
    <x v="122"/>
    <x v="525"/>
    <x v="1534"/>
    <x v="3826"/>
    <n v="0.84182243323104367"/>
  </r>
  <r>
    <x v="28"/>
    <x v="1"/>
    <x v="5"/>
    <x v="1"/>
    <x v="2"/>
    <x v="114"/>
    <x v="795"/>
    <x v="2484"/>
    <x v="3945"/>
    <n v="0.67954561208928332"/>
  </r>
  <r>
    <x v="28"/>
    <x v="1"/>
    <x v="5"/>
    <x v="0"/>
    <x v="3"/>
    <x v="124"/>
    <x v="745"/>
    <x v="2068"/>
    <x v="3946"/>
    <n v="0.70283221723904898"/>
  </r>
  <r>
    <x v="28"/>
    <x v="1"/>
    <x v="5"/>
    <x v="1"/>
    <x v="2"/>
    <x v="70"/>
    <x v="286"/>
    <x v="2485"/>
    <x v="3947"/>
    <n v="0.73040328984972103"/>
  </r>
  <r>
    <x v="28"/>
    <x v="1"/>
    <x v="5"/>
    <x v="1"/>
    <x v="1"/>
    <x v="86"/>
    <x v="285"/>
    <x v="1868"/>
    <x v="3948"/>
    <n v="0.79667125272424"/>
  </r>
  <r>
    <x v="28"/>
    <x v="1"/>
    <x v="5"/>
    <x v="0"/>
    <x v="3"/>
    <x v="95"/>
    <x v="157"/>
    <x v="2486"/>
    <x v="3949"/>
    <n v="0.92920652428355488"/>
  </r>
  <r>
    <x v="28"/>
    <x v="1"/>
    <x v="5"/>
    <x v="1"/>
    <x v="2"/>
    <x v="40"/>
    <x v="231"/>
    <x v="2487"/>
    <x v="3950"/>
    <n v="0.93530118414278351"/>
  </r>
  <r>
    <x v="28"/>
    <x v="2"/>
    <x v="5"/>
    <x v="1"/>
    <x v="2"/>
    <x v="21"/>
    <x v="155"/>
    <x v="2356"/>
    <x v="3763"/>
    <n v="0.82529876443184114"/>
  </r>
  <r>
    <x v="28"/>
    <x v="2"/>
    <x v="5"/>
    <x v="1"/>
    <x v="1"/>
    <x v="93"/>
    <x v="373"/>
    <x v="2488"/>
    <x v="3951"/>
    <n v="0.75352209375772394"/>
  </r>
  <r>
    <x v="28"/>
    <x v="2"/>
    <x v="5"/>
    <x v="1"/>
    <x v="1"/>
    <x v="123"/>
    <x v="348"/>
    <x v="2467"/>
    <x v="3920"/>
    <n v="0.77441022943390114"/>
  </r>
  <r>
    <x v="28"/>
    <x v="2"/>
    <x v="5"/>
    <x v="0"/>
    <x v="3"/>
    <x v="70"/>
    <x v="274"/>
    <x v="2489"/>
    <x v="3952"/>
    <n v="0.8279290252493664"/>
  </r>
  <r>
    <x v="28"/>
    <x v="2"/>
    <x v="5"/>
    <x v="0"/>
    <x v="3"/>
    <x v="82"/>
    <x v="180"/>
    <x v="2490"/>
    <x v="3953"/>
    <n v="0.95039692322863778"/>
  </r>
  <r>
    <x v="28"/>
    <x v="10"/>
    <x v="5"/>
    <x v="1"/>
    <x v="1"/>
    <x v="100"/>
    <x v="694"/>
    <x v="1862"/>
    <x v="3814"/>
    <n v="0.81427475742009137"/>
  </r>
  <r>
    <x v="28"/>
    <x v="11"/>
    <x v="5"/>
    <x v="1"/>
    <x v="1"/>
    <x v="134"/>
    <x v="220"/>
    <x v="2491"/>
    <x v="3954"/>
    <n v="0.83599030693597742"/>
  </r>
  <r>
    <x v="28"/>
    <x v="11"/>
    <x v="5"/>
    <x v="1"/>
    <x v="1"/>
    <x v="123"/>
    <x v="300"/>
    <x v="2492"/>
    <x v="3955"/>
    <n v="0.89746015247310784"/>
  </r>
  <r>
    <x v="28"/>
    <x v="3"/>
    <x v="5"/>
    <x v="0"/>
    <x v="3"/>
    <x v="104"/>
    <x v="555"/>
    <x v="2493"/>
    <x v="3956"/>
    <n v="0.67275402614284685"/>
  </r>
  <r>
    <x v="28"/>
    <x v="3"/>
    <x v="5"/>
    <x v="1"/>
    <x v="1"/>
    <x v="24"/>
    <x v="875"/>
    <x v="2494"/>
    <x v="3957"/>
    <n v="0.69886083627127638"/>
  </r>
  <r>
    <x v="28"/>
    <x v="3"/>
    <x v="5"/>
    <x v="0"/>
    <x v="0"/>
    <x v="7"/>
    <x v="748"/>
    <x v="290"/>
    <x v="3958"/>
    <n v="0.970837380751398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C45B3A-A3BE-4BCD-B66D-64B07321B93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E9" firstHeaderRow="0" firstDataRow="1" firstDataCol="1" rowPageCount="2" colPageCount="1"/>
  <pivotFields count="11">
    <pivotField showAll="0"/>
    <pivotField showAll="0"/>
    <pivotField axis="axisPage" showAll="0">
      <items count="7">
        <item x="0"/>
        <item x="1"/>
        <item x="2"/>
        <item x="3"/>
        <item x="4"/>
        <item x="5"/>
        <item t="default"/>
      </items>
    </pivotField>
    <pivotField axis="axisPage" showAll="0">
      <items count="3">
        <item x="1"/>
        <item x="0"/>
        <item t="default"/>
      </items>
    </pivotField>
    <pivotField axis="axisRow" showAll="0">
      <items count="5">
        <item x="3"/>
        <item x="1"/>
        <item x="0"/>
        <item x="2"/>
        <item t="default"/>
      </items>
    </pivotField>
    <pivotField showAll="0"/>
    <pivotField dataField="1" numFmtId="1" showAll="0"/>
    <pivotField dataField="1" numFmtId="164" showAll="0"/>
    <pivotField dataField="1" numFmtId="164" showAll="0"/>
    <pivotField numFmtId="9" showAll="0"/>
    <pivotField dataField="1" dragToRow="0" dragToCol="0" dragToPage="0" showAll="0" defaultSubtotal="0"/>
  </pivotFields>
  <rowFields count="1">
    <field x="4"/>
  </rowFields>
  <rowItems count="5">
    <i>
      <x/>
    </i>
    <i>
      <x v="1"/>
    </i>
    <i>
      <x v="2"/>
    </i>
    <i>
      <x v="3"/>
    </i>
    <i t="grand">
      <x/>
    </i>
  </rowItems>
  <colFields count="1">
    <field x="-2"/>
  </colFields>
  <colItems count="4">
    <i>
      <x/>
    </i>
    <i i="1">
      <x v="1"/>
    </i>
    <i i="2">
      <x v="2"/>
    </i>
    <i i="3">
      <x v="3"/>
    </i>
  </colItems>
  <pageFields count="2">
    <pageField fld="2" hier="-1"/>
    <pageField fld="3" hier="-1"/>
  </pageFields>
  <dataFields count="4">
    <dataField name="Sum of Revenue" fld="8" baseField="0" baseItem="0" numFmtId="165"/>
    <dataField name="Sum of Cost" fld="7" baseField="0" baseItem="0" numFmtId="165"/>
    <dataField name="Sum of Profits" fld="10" baseField="0" baseItem="0" numFmtId="167"/>
    <dataField name="Sum of Units" fld="6" baseField="0" baseItem="0" numFmtId="166"/>
  </dataFields>
  <formats count="3">
    <format dxfId="29">
      <pivotArea outline="0" collapsedLevelsAreSubtotals="1" fieldPosition="0">
        <references count="1">
          <reference field="4294967294" count="2" selected="0">
            <x v="0"/>
            <x v="1"/>
          </reference>
        </references>
      </pivotArea>
    </format>
    <format dxfId="28">
      <pivotArea outline="0" collapsedLevelsAreSubtotals="1" fieldPosition="0">
        <references count="1">
          <reference field="4294967294" count="1" selected="0">
            <x v="2"/>
          </reference>
        </references>
      </pivotArea>
    </format>
    <format dxfId="27">
      <pivotArea outline="0" collapsedLevelsAreSubtotals="1" fieldPosition="0">
        <references count="1">
          <reference field="4294967294" count="1" selected="0">
            <x v="3"/>
          </reference>
        </references>
      </pivotArea>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FD38E3-8CE6-45C6-A6DF-F0DEEB5DFF8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E8" firstHeaderRow="0" firstDataRow="1" firstDataCol="1"/>
  <pivotFields count="11">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items count="13">
        <item x="5"/>
        <item x="8"/>
        <item x="2"/>
        <item x="4"/>
        <item x="9"/>
        <item x="1"/>
        <item x="6"/>
        <item x="7"/>
        <item x="3"/>
        <item x="11"/>
        <item x="10"/>
        <item x="0"/>
        <item t="default"/>
      </items>
    </pivotField>
    <pivotField showAll="0">
      <items count="7">
        <item x="0"/>
        <item x="1"/>
        <item x="2"/>
        <item x="3"/>
        <item x="4"/>
        <item x="5"/>
        <item t="default"/>
      </items>
    </pivotField>
    <pivotField showAll="0">
      <items count="3">
        <item x="1"/>
        <item x="0"/>
        <item t="default"/>
      </items>
    </pivotField>
    <pivotField axis="axisRow" showAll="0">
      <items count="5">
        <item x="3"/>
        <item x="1"/>
        <item x="0"/>
        <item x="2"/>
        <item t="default"/>
      </items>
    </pivotField>
    <pivotField showAll="0"/>
    <pivotField dataField="1" numFmtId="1" showAll="0">
      <items count="960">
        <item x="141"/>
        <item x="97"/>
        <item x="78"/>
        <item x="809"/>
        <item x="73"/>
        <item x="16"/>
        <item x="12"/>
        <item x="946"/>
        <item x="834"/>
        <item x="933"/>
        <item x="129"/>
        <item x="36"/>
        <item x="514"/>
        <item x="240"/>
        <item x="46"/>
        <item x="748"/>
        <item x="876"/>
        <item x="2"/>
        <item x="54"/>
        <item x="4"/>
        <item x="74"/>
        <item x="21"/>
        <item x="108"/>
        <item x="64"/>
        <item x="827"/>
        <item x="823"/>
        <item x="96"/>
        <item x="107"/>
        <item x="760"/>
        <item x="8"/>
        <item x="51"/>
        <item x="63"/>
        <item x="146"/>
        <item x="180"/>
        <item x="888"/>
        <item x="870"/>
        <item x="72"/>
        <item x="95"/>
        <item x="103"/>
        <item x="49"/>
        <item x="62"/>
        <item x="1"/>
        <item x="104"/>
        <item x="32"/>
        <item x="214"/>
        <item x="26"/>
        <item x="65"/>
        <item x="94"/>
        <item x="259"/>
        <item x="791"/>
        <item x="835"/>
        <item x="754"/>
        <item x="30"/>
        <item x="38"/>
        <item x="231"/>
        <item x="84"/>
        <item x="56"/>
        <item x="228"/>
        <item x="176"/>
        <item x="88"/>
        <item x="50"/>
        <item x="781"/>
        <item x="31"/>
        <item x="79"/>
        <item x="145"/>
        <item x="766"/>
        <item x="249"/>
        <item x="156"/>
        <item x="157"/>
        <item x="13"/>
        <item x="868"/>
        <item x="239"/>
        <item x="85"/>
        <item x="137"/>
        <item x="258"/>
        <item x="133"/>
        <item x="224"/>
        <item x="186"/>
        <item x="150"/>
        <item x="117"/>
        <item x="257"/>
        <item x="296"/>
        <item x="227"/>
        <item x="190"/>
        <item x="890"/>
        <item x="226"/>
        <item x="175"/>
        <item x="187"/>
        <item x="165"/>
        <item x="378"/>
        <item x="138"/>
        <item x="185"/>
        <item x="116"/>
        <item x="300"/>
        <item x="161"/>
        <item x="952"/>
        <item x="327"/>
        <item x="308"/>
        <item x="838"/>
        <item x="152"/>
        <item x="115"/>
        <item x="164"/>
        <item x="250"/>
        <item x="167"/>
        <item x="135"/>
        <item x="128"/>
        <item x="143"/>
        <item x="169"/>
        <item x="120"/>
        <item x="136"/>
        <item x="855"/>
        <item x="218"/>
        <item x="171"/>
        <item x="357"/>
        <item x="758"/>
        <item x="792"/>
        <item x="351"/>
        <item x="166"/>
        <item x="172"/>
        <item x="118"/>
        <item x="178"/>
        <item x="127"/>
        <item x="174"/>
        <item x="856"/>
        <item x="119"/>
        <item x="144"/>
        <item x="192"/>
        <item x="339"/>
        <item x="926"/>
        <item x="158"/>
        <item x="913"/>
        <item x="179"/>
        <item x="188"/>
        <item x="701"/>
        <item x="212"/>
        <item x="958"/>
        <item x="160"/>
        <item x="111"/>
        <item x="880"/>
        <item x="837"/>
        <item x="198"/>
        <item x="724"/>
        <item x="921"/>
        <item x="287"/>
        <item x="737"/>
        <item x="121"/>
        <item x="159"/>
        <item x="295"/>
        <item x="209"/>
        <item x="134"/>
        <item x="170"/>
        <item x="273"/>
        <item x="248"/>
        <item x="784"/>
        <item x="326"/>
        <item x="939"/>
        <item x="616"/>
        <item x="255"/>
        <item x="114"/>
        <item x="237"/>
        <item x="894"/>
        <item x="235"/>
        <item x="230"/>
        <item x="263"/>
        <item x="205"/>
        <item x="151"/>
        <item x="804"/>
        <item x="162"/>
        <item x="841"/>
        <item x="215"/>
        <item x="385"/>
        <item x="195"/>
        <item x="236"/>
        <item x="132"/>
        <item x="207"/>
        <item x="213"/>
        <item x="619"/>
        <item x="229"/>
        <item x="324"/>
        <item x="845"/>
        <item x="937"/>
        <item x="642"/>
        <item x="828"/>
        <item x="663"/>
        <item x="350"/>
        <item x="222"/>
        <item x="928"/>
        <item x="223"/>
        <item x="299"/>
        <item x="347"/>
        <item x="765"/>
        <item x="243"/>
        <item x="743"/>
        <item x="199"/>
        <item x="802"/>
        <item x="220"/>
        <item x="266"/>
        <item x="242"/>
        <item x="265"/>
        <item x="730"/>
        <item x="208"/>
        <item x="219"/>
        <item x="238"/>
        <item x="936"/>
        <item x="221"/>
        <item x="589"/>
        <item x="246"/>
        <item x="354"/>
        <item x="956"/>
        <item x="797"/>
        <item x="202"/>
        <item x="271"/>
        <item x="370"/>
        <item x="256"/>
        <item x="244"/>
        <item x="817"/>
        <item x="247"/>
        <item x="412"/>
        <item x="232"/>
        <item x="906"/>
        <item x="335"/>
        <item x="912"/>
        <item x="204"/>
        <item x="336"/>
        <item x="386"/>
        <item x="867"/>
        <item x="344"/>
        <item x="417"/>
        <item x="245"/>
        <item x="274"/>
        <item x="211"/>
        <item x="325"/>
        <item x="125"/>
        <item x="887"/>
        <item x="288"/>
        <item x="825"/>
        <item x="360"/>
        <item x="270"/>
        <item x="337"/>
        <item x="272"/>
        <item x="275"/>
        <item x="734"/>
        <item x="307"/>
        <item x="391"/>
        <item x="950"/>
        <item x="252"/>
        <item x="314"/>
        <item x="304"/>
        <item x="298"/>
        <item x="381"/>
        <item x="253"/>
        <item x="863"/>
        <item x="251"/>
        <item x="196"/>
        <item x="332"/>
        <item x="460"/>
        <item x="860"/>
        <item x="149"/>
        <item x="352"/>
        <item x="866"/>
        <item x="322"/>
        <item x="388"/>
        <item x="313"/>
        <item x="217"/>
        <item x="254"/>
        <item x="897"/>
        <item x="306"/>
        <item x="420"/>
        <item x="321"/>
        <item x="233"/>
        <item x="392"/>
        <item x="480"/>
        <item x="283"/>
        <item x="398"/>
        <item x="285"/>
        <item x="406"/>
        <item x="197"/>
        <item x="824"/>
        <item x="291"/>
        <item x="831"/>
        <item x="741"/>
        <item x="451"/>
        <item x="282"/>
        <item x="293"/>
        <item x="739"/>
        <item x="289"/>
        <item x="355"/>
        <item x="320"/>
        <item x="340"/>
        <item x="742"/>
        <item x="234"/>
        <item x="297"/>
        <item x="466"/>
        <item x="315"/>
        <item x="264"/>
        <item x="278"/>
        <item x="387"/>
        <item x="225"/>
        <item x="279"/>
        <item x="459"/>
        <item x="884"/>
        <item x="859"/>
        <item x="833"/>
        <item x="927"/>
        <item x="206"/>
        <item x="358"/>
        <item x="262"/>
        <item x="341"/>
        <item x="396"/>
        <item x="869"/>
        <item x="216"/>
        <item x="938"/>
        <item x="442"/>
        <item x="310"/>
        <item x="770"/>
        <item x="418"/>
        <item x="911"/>
        <item x="925"/>
        <item x="421"/>
        <item x="338"/>
        <item x="898"/>
        <item x="345"/>
        <item x="70"/>
        <item x="348"/>
        <item x="349"/>
        <item x="317"/>
        <item x="346"/>
        <item x="292"/>
        <item x="433"/>
        <item x="843"/>
        <item x="953"/>
        <item x="771"/>
        <item x="473"/>
        <item x="294"/>
        <item x="184"/>
        <item x="333"/>
        <item x="522"/>
        <item x="736"/>
        <item x="402"/>
        <item x="305"/>
        <item x="729"/>
        <item x="35"/>
        <item x="889"/>
        <item x="353"/>
        <item x="439"/>
        <item x="886"/>
        <item x="0"/>
        <item x="450"/>
        <item x="276"/>
        <item x="311"/>
        <item x="384"/>
        <item x="363"/>
        <item x="508"/>
        <item x="854"/>
        <item x="753"/>
        <item x="445"/>
        <item x="343"/>
        <item x="851"/>
        <item x="893"/>
        <item x="323"/>
        <item x="443"/>
        <item x="372"/>
        <item x="740"/>
        <item x="379"/>
        <item x="411"/>
        <item x="935"/>
        <item x="405"/>
        <item x="342"/>
        <item x="902"/>
        <item x="366"/>
        <item x="361"/>
        <item x="334"/>
        <item x="380"/>
        <item x="373"/>
        <item x="468"/>
        <item x="485"/>
        <item x="131"/>
        <item x="909"/>
        <item x="757"/>
        <item x="844"/>
        <item x="822"/>
        <item x="892"/>
        <item x="410"/>
        <item x="303"/>
        <item x="269"/>
        <item x="365"/>
        <item x="820"/>
        <item x="777"/>
        <item x="478"/>
        <item x="429"/>
        <item x="7"/>
        <item x="403"/>
        <item x="404"/>
        <item x="826"/>
        <item x="375"/>
        <item x="764"/>
        <item x="286"/>
        <item x="415"/>
        <item x="811"/>
        <item x="456"/>
        <item x="861"/>
        <item x="463"/>
        <item x="853"/>
        <item x="359"/>
        <item x="532"/>
        <item x="284"/>
        <item x="528"/>
        <item x="930"/>
        <item x="483"/>
        <item x="469"/>
        <item x="595"/>
        <item x="538"/>
        <item x="426"/>
        <item x="312"/>
        <item x="394"/>
        <item x="830"/>
        <item x="534"/>
        <item x="397"/>
        <item x="413"/>
        <item x="479"/>
        <item x="482"/>
        <item x="713"/>
        <item x="367"/>
        <item x="499"/>
        <item x="803"/>
        <item x="486"/>
        <item x="790"/>
        <item x="807"/>
        <item x="501"/>
        <item x="423"/>
        <item x="544"/>
        <item x="519"/>
        <item x="772"/>
        <item x="640"/>
        <item x="533"/>
        <item x="788"/>
        <item x="503"/>
        <item x="721"/>
        <item x="414"/>
        <item x="569"/>
        <item x="422"/>
        <item x="435"/>
        <item x="732"/>
        <item x="605"/>
        <item x="725"/>
        <item x="531"/>
        <item x="465"/>
        <item x="280"/>
        <item x="474"/>
        <item x="331"/>
        <item x="290"/>
        <item x="470"/>
        <item x="836"/>
        <item x="722"/>
        <item x="475"/>
        <item x="419"/>
        <item x="428"/>
        <item x="123"/>
        <item x="446"/>
        <item x="458"/>
        <item x="390"/>
        <item x="434"/>
        <item x="464"/>
        <item x="455"/>
        <item x="852"/>
        <item x="409"/>
        <item x="489"/>
        <item x="438"/>
        <item x="369"/>
        <item x="488"/>
        <item x="492"/>
        <item x="496"/>
        <item x="556"/>
        <item x="177"/>
        <item x="810"/>
        <item x="183"/>
        <item x="425"/>
        <item x="816"/>
        <item x="947"/>
        <item x="563"/>
        <item x="502"/>
        <item x="362"/>
        <item x="374"/>
        <item x="368"/>
        <item x="796"/>
        <item x="509"/>
        <item x="507"/>
        <item x="389"/>
        <item x="517"/>
        <item x="839"/>
        <item x="504"/>
        <item x="440"/>
        <item x="896"/>
        <item x="529"/>
        <item x="495"/>
        <item x="553"/>
        <item x="436"/>
        <item x="471"/>
        <item x="602"/>
        <item x="808"/>
        <item x="747"/>
        <item x="645"/>
        <item x="752"/>
        <item x="441"/>
        <item x="476"/>
        <item x="882"/>
        <item x="453"/>
        <item x="449"/>
        <item x="461"/>
        <item x="467"/>
        <item x="919"/>
        <item x="559"/>
        <item x="801"/>
        <item x="554"/>
        <item x="102"/>
        <item x="805"/>
        <item x="778"/>
        <item x="883"/>
        <item x="857"/>
        <item x="763"/>
        <item x="650"/>
        <item x="944"/>
        <item x="875"/>
        <item x="497"/>
        <item x="821"/>
        <item x="941"/>
        <item x="424"/>
        <item x="124"/>
        <item x="587"/>
        <item x="746"/>
        <item x="530"/>
        <item x="493"/>
        <item x="599"/>
        <item x="506"/>
        <item x="584"/>
        <item x="268"/>
        <item x="329"/>
        <item x="585"/>
        <item x="462"/>
        <item x="598"/>
        <item x="34"/>
        <item x="951"/>
        <item x="527"/>
        <item x="689"/>
        <item x="540"/>
        <item x="614"/>
        <item x="454"/>
        <item x="382"/>
        <item x="795"/>
        <item x="520"/>
        <item x="610"/>
        <item x="437"/>
        <item x="700"/>
        <item x="201"/>
        <item x="745"/>
        <item x="865"/>
        <item x="759"/>
        <item x="302"/>
        <item x="543"/>
        <item x="794"/>
        <item x="494"/>
        <item x="60"/>
        <item x="731"/>
        <item x="780"/>
        <item x="511"/>
        <item x="751"/>
        <item x="812"/>
        <item x="714"/>
        <item x="516"/>
        <item x="597"/>
        <item x="526"/>
        <item x="615"/>
        <item x="673"/>
        <item x="539"/>
        <item x="537"/>
        <item x="393"/>
        <item x="908"/>
        <item x="638"/>
        <item x="608"/>
        <item x="416"/>
        <item x="800"/>
        <item x="635"/>
        <item x="401"/>
        <item x="588"/>
        <item x="954"/>
        <item x="364"/>
        <item x="407"/>
        <item x="241"/>
        <item x="907"/>
        <item x="682"/>
        <item x="848"/>
        <item x="580"/>
        <item x="593"/>
        <item x="799"/>
        <item x="712"/>
        <item x="914"/>
        <item x="200"/>
        <item x="525"/>
        <item x="858"/>
        <item x="68"/>
        <item x="551"/>
        <item x="613"/>
        <item x="444"/>
        <item x="776"/>
        <item x="86"/>
        <item x="550"/>
        <item x="677"/>
        <item x="515"/>
        <item x="607"/>
        <item x="648"/>
        <item x="571"/>
        <item x="630"/>
        <item x="637"/>
        <item x="878"/>
        <item x="755"/>
        <item x="850"/>
        <item x="829"/>
        <item x="646"/>
        <item x="477"/>
        <item x="330"/>
        <item x="601"/>
        <item x="536"/>
        <item x="592"/>
        <item x="260"/>
        <item x="819"/>
        <item x="579"/>
        <item x="634"/>
        <item x="756"/>
        <item x="578"/>
        <item x="749"/>
        <item x="427"/>
        <item x="785"/>
        <item x="547"/>
        <item x="452"/>
        <item x="922"/>
        <item x="487"/>
        <item x="658"/>
        <item x="568"/>
        <item x="575"/>
        <item x="685"/>
        <item x="33"/>
        <item x="48"/>
        <item x="261"/>
        <item x="562"/>
        <item x="891"/>
        <item x="862"/>
        <item x="505"/>
        <item x="656"/>
        <item x="849"/>
        <item x="806"/>
        <item x="590"/>
        <item x="565"/>
        <item x="596"/>
        <item x="664"/>
        <item x="498"/>
        <item x="787"/>
        <item x="917"/>
        <item x="210"/>
        <item x="558"/>
        <item x="672"/>
        <item x="513"/>
        <item x="523"/>
        <item x="573"/>
        <item x="500"/>
        <item x="683"/>
        <item x="651"/>
        <item x="430"/>
        <item x="873"/>
        <item x="606"/>
        <item x="910"/>
        <item x="775"/>
        <item x="448"/>
        <item x="101"/>
        <item x="915"/>
        <item x="510"/>
        <item x="624"/>
        <item x="395"/>
        <item x="576"/>
        <item x="710"/>
        <item x="555"/>
        <item x="591"/>
        <item x="871"/>
        <item x="371"/>
        <item x="490"/>
        <item x="667"/>
        <item x="779"/>
        <item x="524"/>
        <item x="669"/>
        <item x="557"/>
        <item x="885"/>
        <item x="545"/>
        <item x="484"/>
        <item x="955"/>
        <item x="399"/>
        <item x="783"/>
        <item x="518"/>
        <item x="39"/>
        <item x="625"/>
        <item x="943"/>
        <item x="727"/>
        <item x="931"/>
        <item x="447"/>
        <item x="44"/>
        <item x="738"/>
        <item x="564"/>
        <item x="77"/>
        <item x="789"/>
        <item x="733"/>
        <item x="703"/>
        <item x="59"/>
        <item x="19"/>
        <item x="75"/>
        <item x="636"/>
        <item x="535"/>
        <item x="631"/>
        <item x="639"/>
        <item x="632"/>
        <item x="920"/>
        <item x="29"/>
        <item x="41"/>
        <item x="47"/>
        <item x="750"/>
        <item x="879"/>
        <item x="773"/>
        <item x="627"/>
        <item x="11"/>
        <item x="548"/>
        <item x="481"/>
        <item x="3"/>
        <item x="735"/>
        <item x="457"/>
        <item x="840"/>
        <item x="654"/>
        <item x="40"/>
        <item x="567"/>
        <item x="561"/>
        <item x="43"/>
        <item x="318"/>
        <item x="842"/>
        <item x="744"/>
        <item x="675"/>
        <item x="92"/>
        <item x="431"/>
        <item x="566"/>
        <item x="719"/>
        <item x="620"/>
        <item x="377"/>
        <item x="376"/>
        <item x="10"/>
        <item x="572"/>
        <item x="491"/>
        <item x="793"/>
        <item x="622"/>
        <item x="603"/>
        <item x="680"/>
        <item x="676"/>
        <item x="319"/>
        <item x="699"/>
        <item x="923"/>
        <item x="723"/>
        <item x="623"/>
        <item x="609"/>
        <item x="718"/>
        <item x="660"/>
        <item x="694"/>
        <item x="42"/>
        <item x="621"/>
        <item x="904"/>
        <item x="874"/>
        <item x="872"/>
        <item x="832"/>
        <item x="154"/>
        <item x="633"/>
        <item x="55"/>
        <item x="643"/>
        <item x="717"/>
        <item x="687"/>
        <item x="815"/>
        <item x="432"/>
        <item x="934"/>
        <item x="191"/>
        <item x="24"/>
        <item x="684"/>
        <item x="704"/>
        <item x="173"/>
        <item x="726"/>
        <item x="628"/>
        <item x="98"/>
        <item x="604"/>
        <item x="110"/>
        <item x="768"/>
        <item x="707"/>
        <item x="688"/>
        <item x="586"/>
        <item x="581"/>
        <item x="594"/>
        <item x="600"/>
        <item x="17"/>
        <item x="153"/>
        <item x="45"/>
        <item x="671"/>
        <item x="881"/>
        <item x="100"/>
        <item x="91"/>
        <item x="76"/>
        <item x="948"/>
        <item x="23"/>
        <item x="81"/>
        <item x="767"/>
        <item x="901"/>
        <item x="692"/>
        <item x="705"/>
        <item x="181"/>
        <item x="400"/>
        <item x="798"/>
        <item x="316"/>
        <item x="691"/>
        <item x="762"/>
        <item x="168"/>
        <item x="629"/>
        <item x="720"/>
        <item x="895"/>
        <item x="864"/>
        <item x="611"/>
        <item x="649"/>
        <item x="130"/>
        <item x="142"/>
        <item x="155"/>
        <item x="668"/>
        <item x="577"/>
        <item x="641"/>
        <item x="696"/>
        <item x="69"/>
        <item x="6"/>
        <item x="655"/>
        <item x="80"/>
        <item x="582"/>
        <item x="711"/>
        <item x="53"/>
        <item x="847"/>
        <item x="309"/>
        <item x="679"/>
        <item x="715"/>
        <item x="702"/>
        <item x="693"/>
        <item x="690"/>
        <item x="549"/>
        <item x="22"/>
        <item x="148"/>
        <item x="659"/>
        <item x="697"/>
        <item x="942"/>
        <item x="644"/>
        <item x="905"/>
        <item x="666"/>
        <item x="182"/>
        <item x="512"/>
        <item x="653"/>
        <item x="15"/>
        <item x="541"/>
        <item x="552"/>
        <item x="618"/>
        <item x="674"/>
        <item x="122"/>
        <item x="818"/>
        <item x="328"/>
        <item x="662"/>
        <item x="774"/>
        <item x="708"/>
        <item x="546"/>
        <item x="52"/>
        <item x="612"/>
        <item x="782"/>
        <item x="570"/>
        <item x="193"/>
        <item x="949"/>
        <item x="769"/>
        <item x="957"/>
        <item x="25"/>
        <item x="356"/>
        <item x="657"/>
        <item x="194"/>
        <item x="67"/>
        <item x="583"/>
        <item x="761"/>
        <item x="27"/>
        <item x="709"/>
        <item x="71"/>
        <item x="189"/>
        <item x="140"/>
        <item x="58"/>
        <item x="105"/>
        <item x="574"/>
        <item x="681"/>
        <item x="14"/>
        <item x="786"/>
        <item x="647"/>
        <item x="93"/>
        <item x="626"/>
        <item x="66"/>
        <item x="113"/>
        <item x="560"/>
        <item x="665"/>
        <item x="686"/>
        <item x="147"/>
        <item x="542"/>
        <item x="472"/>
        <item x="652"/>
        <item x="9"/>
        <item x="163"/>
        <item x="670"/>
        <item x="716"/>
        <item x="87"/>
        <item x="408"/>
        <item x="617"/>
        <item x="267"/>
        <item x="89"/>
        <item x="814"/>
        <item x="90"/>
        <item x="139"/>
        <item x="281"/>
        <item x="203"/>
        <item x="813"/>
        <item x="521"/>
        <item x="728"/>
        <item x="18"/>
        <item x="383"/>
        <item x="301"/>
        <item x="82"/>
        <item x="945"/>
        <item x="112"/>
        <item x="277"/>
        <item x="57"/>
        <item x="678"/>
        <item x="37"/>
        <item x="99"/>
        <item x="924"/>
        <item x="899"/>
        <item x="83"/>
        <item x="109"/>
        <item x="5"/>
        <item x="61"/>
        <item x="106"/>
        <item x="706"/>
        <item x="698"/>
        <item x="126"/>
        <item x="695"/>
        <item x="661"/>
        <item x="28"/>
        <item x="20"/>
        <item x="846"/>
        <item x="940"/>
        <item x="932"/>
        <item x="929"/>
        <item x="918"/>
        <item x="916"/>
        <item x="903"/>
        <item x="900"/>
        <item x="877"/>
        <item t="default"/>
      </items>
    </pivotField>
    <pivotField dataField="1" numFmtId="1" showAll="0">
      <items count="2496">
        <item x="186"/>
        <item x="255"/>
        <item x="159"/>
        <item x="299"/>
        <item x="121"/>
        <item x="108"/>
        <item x="77"/>
        <item x="84"/>
        <item x="1159"/>
        <item x="1398"/>
        <item x="1337"/>
        <item x="91"/>
        <item x="55"/>
        <item x="1678"/>
        <item x="16"/>
        <item x="218"/>
        <item x="82"/>
        <item x="12"/>
        <item x="1276"/>
        <item x="1488"/>
        <item x="146"/>
        <item x="1626"/>
        <item x="1537"/>
        <item x="21"/>
        <item x="1833"/>
        <item x="166"/>
        <item x="713"/>
        <item x="36"/>
        <item x="68"/>
        <item x="304"/>
        <item x="1194"/>
        <item x="1711"/>
        <item x="46"/>
        <item x="597"/>
        <item x="1368"/>
        <item x="1745"/>
        <item x="721"/>
        <item x="1543"/>
        <item x="1397"/>
        <item x="1573"/>
        <item x="578"/>
        <item x="890"/>
        <item x="56"/>
        <item x="1968"/>
        <item x="67"/>
        <item x="2"/>
        <item x="4"/>
        <item x="2236"/>
        <item x="1718"/>
        <item x="78"/>
        <item x="1246"/>
        <item x="2160"/>
        <item x="2354"/>
        <item x="1259"/>
        <item x="1464"/>
        <item x="196"/>
        <item x="1881"/>
        <item x="1830"/>
        <item x="118"/>
        <item x="1793"/>
        <item x="2322"/>
        <item x="119"/>
        <item x="311"/>
        <item x="69"/>
        <item x="8"/>
        <item x="165"/>
        <item x="2218"/>
        <item x="1387"/>
        <item x="105"/>
        <item x="286"/>
        <item x="1860"/>
        <item x="1821"/>
        <item x="1829"/>
        <item x="1439"/>
        <item x="1758"/>
        <item x="1674"/>
        <item x="123"/>
        <item x="1682"/>
        <item x="720"/>
        <item x="1965"/>
        <item x="290"/>
        <item x="52"/>
        <item x="2085"/>
        <item x="1922"/>
        <item x="58"/>
        <item x="1356"/>
        <item x="1237"/>
        <item x="2002"/>
        <item x="284"/>
        <item x="1820"/>
        <item x="76"/>
        <item x="1272"/>
        <item x="2336"/>
        <item x="211"/>
        <item x="1954"/>
        <item x="1963"/>
        <item x="1421"/>
        <item x="66"/>
        <item x="1625"/>
        <item x="1890"/>
        <item x="2459"/>
        <item x="1828"/>
        <item x="164"/>
        <item x="2405"/>
        <item x="2006"/>
        <item x="2348"/>
        <item x="316"/>
        <item x="2351"/>
        <item x="2033"/>
        <item x="1724"/>
        <item x="104"/>
        <item x="115"/>
        <item x="2251"/>
        <item x="254"/>
        <item x="2303"/>
        <item x="180"/>
        <item x="1953"/>
        <item x="320"/>
        <item x="1438"/>
        <item x="50"/>
        <item x="95"/>
        <item x="83"/>
        <item x="92"/>
        <item x="2347"/>
        <item x="253"/>
        <item x="1756"/>
        <item x="1"/>
        <item x="122"/>
        <item x="2426"/>
        <item x="1757"/>
        <item x="1661"/>
        <item x="298"/>
        <item x="150"/>
        <item x="1962"/>
        <item x="114"/>
        <item x="279"/>
        <item x="221"/>
        <item x="32"/>
        <item x="2235"/>
        <item x="1586"/>
        <item x="265"/>
        <item x="1494"/>
        <item x="2350"/>
        <item x="65"/>
        <item x="26"/>
        <item x="1506"/>
        <item x="1248"/>
        <item x="1802"/>
        <item x="1672"/>
        <item x="103"/>
        <item x="1889"/>
        <item x="293"/>
        <item x="202"/>
        <item x="2128"/>
        <item x="90"/>
        <item x="226"/>
        <item x="491"/>
        <item x="2327"/>
        <item x="1189"/>
        <item x="2165"/>
        <item x="1216"/>
        <item x="285"/>
        <item x="1415"/>
        <item x="207"/>
        <item x="1660"/>
        <item x="1792"/>
        <item x="1178"/>
        <item x="1933"/>
        <item x="2490"/>
        <item x="1763"/>
        <item x="38"/>
        <item x="329"/>
        <item x="422"/>
        <item x="1671"/>
        <item x="1446"/>
        <item x="1332"/>
        <item x="2084"/>
        <item x="1501"/>
        <item x="64"/>
        <item x="1432"/>
        <item x="2206"/>
        <item x="1624"/>
        <item x="1896"/>
        <item x="1257"/>
        <item x="1735"/>
        <item x="1258"/>
        <item x="30"/>
        <item x="203"/>
        <item x="1942"/>
        <item x="1475"/>
        <item x="144"/>
        <item x="1921"/>
        <item x="1367"/>
        <item x="2458"/>
        <item x="142"/>
        <item x="1894"/>
        <item x="1493"/>
        <item x="51"/>
        <item x="179"/>
        <item x="1310"/>
        <item x="2279"/>
        <item x="2335"/>
        <item x="227"/>
        <item x="1311"/>
        <item x="2118"/>
        <item x="2329"/>
        <item x="13"/>
        <item x="107"/>
        <item x="197"/>
        <item x="2183"/>
        <item x="1766"/>
        <item x="1550"/>
        <item x="406"/>
        <item x="1872"/>
        <item x="1215"/>
        <item x="1349"/>
        <item x="1585"/>
        <item x="2269"/>
        <item x="190"/>
        <item x="656"/>
        <item x="96"/>
        <item x="1972"/>
        <item x="1459"/>
        <item x="2480"/>
        <item x="2316"/>
        <item x="1036"/>
        <item x="451"/>
        <item x="2127"/>
        <item x="296"/>
        <item x="1831"/>
        <item x="289"/>
        <item x="143"/>
        <item x="2436"/>
        <item x="1167"/>
        <item x="31"/>
        <item x="222"/>
        <item x="1500"/>
        <item x="1897"/>
        <item x="903"/>
        <item x="85"/>
        <item x="2395"/>
        <item x="163"/>
        <item x="2487"/>
        <item x="2117"/>
        <item x="2330"/>
        <item x="303"/>
        <item x="1762"/>
        <item x="1681"/>
        <item x="220"/>
        <item x="283"/>
        <item x="2226"/>
        <item x="1966"/>
        <item x="2126"/>
        <item x="213"/>
        <item x="232"/>
        <item x="328"/>
        <item x="259"/>
        <item x="2083"/>
        <item x="2352"/>
        <item x="333"/>
        <item x="1717"/>
        <item x="461"/>
        <item x="170"/>
        <item x="264"/>
        <item x="223"/>
        <item x="2486"/>
        <item x="2198"/>
        <item x="1734"/>
        <item x="1108"/>
        <item x="171"/>
        <item x="1836"/>
        <item x="1410"/>
        <item x="132"/>
        <item x="2457"/>
        <item x="131"/>
        <item x="2328"/>
        <item x="2302"/>
        <item x="1583"/>
        <item x="154"/>
        <item x="1810"/>
        <item x="182"/>
        <item x="1137"/>
        <item x="348"/>
        <item x="1636"/>
        <item x="2045"/>
        <item x="151"/>
        <item x="1819"/>
        <item x="1699"/>
        <item x="282"/>
        <item x="421"/>
        <item x="2315"/>
        <item x="1716"/>
        <item x="206"/>
        <item x="2435"/>
        <item x="1355"/>
        <item x="433"/>
        <item x="1941"/>
        <item x="2054"/>
        <item x="1851"/>
        <item x="327"/>
        <item x="1710"/>
        <item x="2203"/>
        <item x="378"/>
        <item x="156"/>
        <item x="2342"/>
        <item x="1486"/>
        <item x="191"/>
        <item x="1952"/>
        <item x="219"/>
        <item x="1850"/>
        <item x="152"/>
        <item x="130"/>
        <item x="383"/>
        <item x="2346"/>
        <item x="161"/>
        <item x="1859"/>
        <item x="1739"/>
        <item x="938"/>
        <item x="1158"/>
        <item x="1186"/>
        <item x="1648"/>
        <item x="2311"/>
        <item x="153"/>
        <item x="1561"/>
        <item x="1855"/>
        <item x="2137"/>
        <item x="396"/>
        <item x="1698"/>
        <item x="189"/>
        <item x="883"/>
        <item x="2310"/>
        <item x="175"/>
        <item x="1344"/>
        <item x="365"/>
        <item x="129"/>
        <item x="1875"/>
        <item x="2044"/>
        <item x="228"/>
        <item x="1594"/>
        <item x="2095"/>
        <item x="2319"/>
        <item x="1226"/>
        <item x="1396"/>
        <item x="201"/>
        <item x="946"/>
        <item x="1790"/>
        <item x="184"/>
        <item x="2189"/>
        <item x="155"/>
        <item x="2138"/>
        <item x="2463"/>
        <item x="382"/>
        <item x="208"/>
        <item x="1827"/>
        <item x="174"/>
        <item x="2483"/>
        <item x="200"/>
        <item x="135"/>
        <item x="241"/>
        <item x="1791"/>
        <item x="1591"/>
        <item x="134"/>
        <item x="162"/>
        <item x="1919"/>
        <item x="2237"/>
        <item x="308"/>
        <item x="188"/>
        <item x="1487"/>
        <item x="437"/>
        <item x="1789"/>
        <item x="2482"/>
        <item x="460"/>
        <item x="317"/>
        <item x="1961"/>
        <item x="273"/>
        <item x="225"/>
        <item x="1456"/>
        <item x="1336"/>
        <item x="1401"/>
        <item x="1920"/>
        <item x="2106"/>
        <item x="1483"/>
        <item x="2023"/>
        <item x="209"/>
        <item x="314"/>
        <item x="205"/>
        <item x="1715"/>
        <item x="2298"/>
        <item x="198"/>
        <item x="1070"/>
        <item x="194"/>
        <item x="1918"/>
        <item x="229"/>
        <item x="1723"/>
        <item x="2492"/>
        <item x="2306"/>
        <item x="2415"/>
        <item x="325"/>
        <item x="377"/>
        <item x="2334"/>
        <item x="183"/>
        <item x="1256"/>
        <item x="2053"/>
        <item x="313"/>
        <item x="125"/>
        <item x="272"/>
        <item x="291"/>
        <item x="262"/>
        <item x="1858"/>
        <item x="432"/>
        <item x="1797"/>
        <item x="1590"/>
        <item x="1234"/>
        <item x="1783"/>
        <item x="2439"/>
        <item x="1623"/>
        <item x="1505"/>
        <item x="1825"/>
        <item x="450"/>
        <item x="2349"/>
        <item x="2050"/>
        <item x="1826"/>
        <item x="310"/>
        <item x="1166"/>
        <item x="1817"/>
        <item x="258"/>
        <item x="1809"/>
        <item x="419"/>
        <item x="1354"/>
        <item x="133"/>
        <item x="1928"/>
        <item x="1778"/>
        <item x="224"/>
        <item x="1306"/>
        <item x="1733"/>
        <item x="2420"/>
        <item x="2341"/>
        <item x="1709"/>
        <item x="466"/>
        <item x="1959"/>
        <item x="195"/>
        <item x="2208"/>
        <item x="2353"/>
        <item x="1960"/>
        <item x="2135"/>
        <item x="1697"/>
        <item x="347"/>
        <item x="1374"/>
        <item x="1949"/>
        <item x="1940"/>
        <item x="210"/>
        <item x="446"/>
        <item x="1708"/>
        <item x="420"/>
        <item x="1743"/>
        <item x="234"/>
        <item x="1871"/>
        <item x="389"/>
        <item x="1777"/>
        <item x="882"/>
        <item x="1801"/>
        <item x="1245"/>
        <item x="381"/>
        <item x="1131"/>
        <item x="1849"/>
        <item x="181"/>
        <item x="1171"/>
        <item x="128"/>
        <item x="2309"/>
        <item x="318"/>
        <item x="301"/>
        <item x="1675"/>
        <item x="577"/>
        <item x="364"/>
        <item x="2317"/>
        <item x="1154"/>
        <item x="1744"/>
        <item x="1879"/>
        <item x="2049"/>
        <item x="1214"/>
        <item x="2082"/>
        <item x="1971"/>
        <item x="263"/>
        <item x="1525"/>
        <item x="1906"/>
        <item x="136"/>
        <item x="1932"/>
        <item x="1392"/>
        <item x="1755"/>
        <item x="173"/>
        <item x="1818"/>
        <item x="1185"/>
        <item x="270"/>
        <item x="376"/>
        <item x="323"/>
        <item x="1796"/>
        <item x="2472"/>
        <item x="185"/>
        <item x="2456"/>
        <item x="2394"/>
        <item x="1040"/>
        <item x="297"/>
        <item x="1880"/>
        <item x="1542"/>
        <item x="2296"/>
        <item x="292"/>
        <item x="1753"/>
        <item x="514"/>
        <item x="349"/>
        <item x="326"/>
        <item x="2321"/>
        <item x="1492"/>
        <item x="1646"/>
        <item x="315"/>
        <item x="1832"/>
        <item x="1706"/>
        <item x="1951"/>
        <item x="1499"/>
        <item x="544"/>
        <item x="2152"/>
        <item x="239"/>
        <item x="1228"/>
        <item x="1927"/>
        <item x="405"/>
        <item x="240"/>
        <item x="2307"/>
        <item x="395"/>
        <item x="2345"/>
        <item x="1132"/>
        <item x="2325"/>
        <item x="1888"/>
        <item x="1461"/>
        <item x="418"/>
        <item x="488"/>
        <item x="324"/>
        <item x="2161"/>
        <item x="1788"/>
        <item x="1967"/>
        <item x="1386"/>
        <item x="1784"/>
        <item x="2262"/>
        <item x="267"/>
        <item x="2129"/>
        <item x="1175"/>
        <item x="1795"/>
        <item x="1465"/>
        <item x="294"/>
        <item x="295"/>
        <item x="1069"/>
        <item x="534"/>
        <item x="1647"/>
        <item x="288"/>
        <item x="449"/>
        <item x="404"/>
        <item x="336"/>
        <item x="335"/>
        <item x="256"/>
        <item x="354"/>
        <item x="1992"/>
        <item x="269"/>
        <item x="1917"/>
        <item x="1270"/>
        <item x="2434"/>
        <item x="280"/>
        <item x="1807"/>
        <item x="278"/>
        <item x="251"/>
        <item x="1754"/>
        <item x="527"/>
        <item x="1912"/>
        <item x="1366"/>
        <item x="1315"/>
        <item x="1377"/>
        <item x="2343"/>
        <item x="445"/>
        <item x="1925"/>
        <item x="1876"/>
        <item x="1659"/>
        <item x="1731"/>
        <item x="2442"/>
        <item x="1808"/>
        <item x="307"/>
        <item x="249"/>
        <item x="1321"/>
        <item x="1572"/>
        <item x="2312"/>
        <item x="334"/>
        <item x="504"/>
        <item x="1480"/>
        <item x="439"/>
        <item x="2263"/>
        <item x="522"/>
        <item x="1479"/>
        <item x="554"/>
        <item x="1939"/>
        <item x="276"/>
        <item x="332"/>
        <item x="1241"/>
        <item x="149"/>
        <item x="1233"/>
        <item x="2340"/>
        <item x="250"/>
        <item x="613"/>
        <item x="1869"/>
        <item x="1707"/>
        <item x="339"/>
        <item x="1391"/>
        <item x="337"/>
        <item x="1485"/>
        <item x="1155"/>
        <item x="1964"/>
        <item x="2278"/>
        <item x="2314"/>
        <item x="287"/>
        <item x="319"/>
        <item x="2318"/>
        <item x="436"/>
        <item x="2197"/>
        <item x="2326"/>
        <item x="74"/>
        <item x="447"/>
        <item x="1243"/>
        <item x="448"/>
        <item x="275"/>
        <item x="536"/>
        <item x="937"/>
        <item x="2105"/>
        <item x="1854"/>
        <item x="371"/>
        <item x="1482"/>
        <item x="248"/>
        <item x="2277"/>
        <item x="464"/>
        <item x="312"/>
        <item x="1803"/>
        <item x="1695"/>
        <item x="277"/>
        <item x="375"/>
        <item x="217"/>
        <item x="2421"/>
        <item x="1343"/>
        <item x="429"/>
        <item x="1524"/>
        <item x="1008"/>
        <item x="2116"/>
        <item x="266"/>
        <item x="344"/>
        <item x="1622"/>
        <item x="1254"/>
        <item x="480"/>
        <item x="1752"/>
        <item x="531"/>
        <item x="1565"/>
        <item x="661"/>
        <item x="237"/>
        <item x="309"/>
        <item x="1934"/>
        <item x="465"/>
        <item x="1848"/>
        <item x="300"/>
        <item x="1424"/>
        <item x="1926"/>
        <item x="2393"/>
        <item x="346"/>
        <item x="1541"/>
        <item x="1670"/>
        <item x="0"/>
        <item x="2338"/>
        <item x="2468"/>
        <item x="246"/>
        <item x="2304"/>
        <item x="351"/>
        <item x="399"/>
        <item x="260"/>
        <item x="1152"/>
        <item x="1887"/>
        <item x="889"/>
        <item x="2151"/>
        <item x="1761"/>
        <item x="1242"/>
        <item x="2234"/>
        <item x="338"/>
        <item x="247"/>
        <item x="1522"/>
        <item x="2324"/>
        <item x="441"/>
        <item x="306"/>
        <item x="2188"/>
        <item x="1582"/>
        <item x="1536"/>
        <item x="417"/>
        <item x="252"/>
        <item x="2291"/>
        <item x="1523"/>
        <item x="1644"/>
        <item x="1893"/>
        <item x="302"/>
        <item x="988"/>
        <item x="1950"/>
        <item x="440"/>
        <item x="281"/>
        <item x="261"/>
        <item x="841"/>
        <item x="2149"/>
        <item x="1991"/>
        <item x="2337"/>
        <item x="2170"/>
        <item x="481"/>
        <item x="2159"/>
        <item x="2081"/>
        <item x="1405"/>
        <item x="2026"/>
        <item x="1643"/>
        <item x="2073"/>
        <item x="1452"/>
        <item x="2150"/>
        <item x="1255"/>
        <item x="2441"/>
        <item x="2299"/>
        <item x="1765"/>
        <item x="668"/>
        <item x="1916"/>
        <item x="2005"/>
        <item x="2125"/>
        <item x="2424"/>
        <item x="712"/>
        <item x="1180"/>
        <item x="1782"/>
        <item x="2491"/>
        <item x="2333"/>
        <item x="496"/>
        <item x="1409"/>
        <item x="342"/>
        <item x="1365"/>
        <item x="2423"/>
        <item x="2417"/>
        <item x="1732"/>
        <item x="1989"/>
        <item x="274"/>
        <item x="513"/>
        <item x="1895"/>
        <item x="2043"/>
        <item x="2001"/>
        <item x="1764"/>
        <item x="321"/>
        <item x="430"/>
        <item x="1911"/>
        <item x="1253"/>
        <item x="1714"/>
        <item x="363"/>
        <item x="1990"/>
        <item x="2419"/>
        <item x="394"/>
        <item x="2103"/>
        <item x="2332"/>
        <item x="1403"/>
        <item x="559"/>
        <item x="519"/>
        <item x="2404"/>
        <item x="1704"/>
        <item x="1430"/>
        <item x="1870"/>
        <item x="322"/>
        <item x="1635"/>
        <item x="1327"/>
        <item x="1498"/>
        <item x="1816"/>
        <item x="611"/>
        <item x="1466"/>
        <item x="434"/>
        <item x="1455"/>
        <item x="2489"/>
        <item x="238"/>
        <item x="361"/>
        <item x="505"/>
        <item x="530"/>
        <item x="1283"/>
        <item x="1696"/>
        <item x="1857"/>
        <item x="1645"/>
        <item x="499"/>
        <item x="2102"/>
        <item x="562"/>
        <item x="169"/>
        <item x="1621"/>
        <item x="641"/>
        <item x="1751"/>
        <item x="1404"/>
        <item x="574"/>
        <item x="1776"/>
        <item x="457"/>
        <item x="1361"/>
        <item x="1947"/>
        <item x="400"/>
        <item x="453"/>
        <item x="2246"/>
        <item x="1371"/>
        <item x="1781"/>
        <item x="1364"/>
        <item x="1769"/>
        <item x="353"/>
        <item x="556"/>
        <item x="244"/>
        <item x="345"/>
        <item x="2305"/>
        <item x="1910"/>
        <item x="1669"/>
        <item x="2261"/>
        <item x="476"/>
        <item x="1886"/>
        <item x="366"/>
        <item x="392"/>
        <item x="1905"/>
        <item x="566"/>
        <item x="1742"/>
        <item x="1658"/>
        <item x="1909"/>
        <item x="414"/>
        <item x="1770"/>
        <item x="343"/>
        <item x="1899"/>
        <item x="1722"/>
        <item x="391"/>
        <item x="435"/>
        <item x="1540"/>
        <item x="1342"/>
        <item x="369"/>
        <item x="1703"/>
        <item x="360"/>
        <item x="2094"/>
        <item x="1607"/>
        <item x="1385"/>
        <item x="362"/>
        <item x="1878"/>
        <item x="2290"/>
        <item x="456"/>
        <item x="1900"/>
        <item x="1549"/>
        <item x="1535"/>
        <item x="1863"/>
        <item x="2104"/>
        <item x="2414"/>
        <item x="2276"/>
        <item x="356"/>
        <item x="370"/>
        <item x="403"/>
        <item x="2331"/>
        <item x="402"/>
        <item x="2080"/>
        <item x="1174"/>
        <item x="1153"/>
        <item x="2268"/>
        <item x="1729"/>
        <item x="380"/>
        <item x="2308"/>
        <item x="1219"/>
        <item x="357"/>
        <item x="2475"/>
        <item x="1353"/>
        <item x="498"/>
        <item x="580"/>
        <item x="2252"/>
        <item x="426"/>
        <item x="368"/>
        <item x="1170"/>
        <item x="442"/>
        <item x="2455"/>
        <item x="367"/>
        <item x="2222"/>
        <item x="1806"/>
        <item x="2192"/>
        <item x="629"/>
        <item x="2124"/>
        <item x="350"/>
        <item x="1824"/>
        <item x="546"/>
        <item x="428"/>
        <item x="1867"/>
        <item x="1469"/>
        <item x="626"/>
        <item x="2115"/>
        <item x="511"/>
        <item x="379"/>
        <item x="1750"/>
        <item x="140"/>
        <item x="2396"/>
        <item x="619"/>
        <item x="452"/>
        <item x="1614"/>
        <item x="1938"/>
        <item x="676"/>
        <item x="1240"/>
        <item x="1958"/>
        <item x="2065"/>
        <item x="478"/>
        <item x="1948"/>
        <item x="2339"/>
        <item x="401"/>
        <item x="355"/>
        <item x="1668"/>
        <item x="2344"/>
        <item x="1188"/>
        <item x="1885"/>
        <item x="2012"/>
        <item x="1805"/>
        <item x="2000"/>
        <item x="472"/>
        <item x="455"/>
        <item x="2448"/>
        <item x="216"/>
        <item x="2323"/>
        <item x="385"/>
        <item x="1423"/>
        <item x="624"/>
        <item x="2257"/>
        <item x="1163"/>
        <item x="2410"/>
        <item x="1786"/>
        <item x="2403"/>
        <item x="468"/>
        <item x="393"/>
        <item x="1309"/>
        <item x="809"/>
        <item x="1936"/>
        <item x="659"/>
        <item x="2141"/>
        <item x="510"/>
        <item x="427"/>
        <item x="1794"/>
        <item x="1520"/>
        <item x="268"/>
        <item x="1225"/>
        <item x="1705"/>
        <item x="2194"/>
        <item x="601"/>
        <item x="1913"/>
        <item x="1613"/>
        <item x="398"/>
        <item x="1173"/>
        <item x="1451"/>
        <item x="2375"/>
        <item x="1741"/>
        <item x="1773"/>
        <item x="2072"/>
        <item x="1924"/>
        <item x="1277"/>
        <item x="666"/>
        <item x="1730"/>
        <item x="612"/>
        <item x="1581"/>
        <item x="2380"/>
        <item x="2148"/>
        <item x="359"/>
        <item x="1239"/>
        <item x="1727"/>
        <item x="2451"/>
        <item x="374"/>
        <item x="1877"/>
        <item x="596"/>
        <item x="1903"/>
        <item x="409"/>
        <item x="2256"/>
        <item x="1352"/>
        <item x="458"/>
        <item x="1331"/>
        <item x="1534"/>
        <item x="1292"/>
        <item x="1868"/>
        <item x="413"/>
        <item x="410"/>
        <item x="1383"/>
        <item x="1571"/>
        <item x="113"/>
        <item x="438"/>
        <item x="444"/>
        <item x="1379"/>
        <item x="415"/>
        <item x="416"/>
        <item x="1865"/>
        <item x="2408"/>
        <item x="2202"/>
        <item x="508"/>
        <item x="1267"/>
        <item x="1768"/>
        <item x="1224"/>
        <item x="1198"/>
        <item x="2320"/>
        <item x="1606"/>
        <item x="636"/>
        <item x="555"/>
        <item x="1634"/>
        <item x="1275"/>
        <item x="1987"/>
        <item x="1687"/>
        <item x="139"/>
        <item x="373"/>
        <item x="2265"/>
        <item x="494"/>
        <item x="1151"/>
        <item x="1749"/>
        <item x="2162"/>
        <item x="2071"/>
        <item x="1657"/>
        <item x="734"/>
        <item x="1193"/>
        <item x="1813"/>
        <item x="2398"/>
        <item x="1898"/>
        <item x="1384"/>
        <item x="593"/>
        <item x="1363"/>
        <item x="492"/>
        <item x="625"/>
        <item x="390"/>
        <item x="1839"/>
        <item x="525"/>
        <item x="1728"/>
        <item x="2155"/>
        <item x="2450"/>
        <item x="2042"/>
        <item x="620"/>
        <item x="2245"/>
        <item x="1481"/>
        <item x="372"/>
        <item x="34"/>
        <item x="1884"/>
        <item x="454"/>
        <item x="529"/>
        <item x="1560"/>
        <item x="1685"/>
        <item x="1740"/>
        <item x="595"/>
        <item x="1062"/>
        <item x="1937"/>
        <item x="515"/>
        <item x="2368"/>
        <item x="2431"/>
        <item x="2164"/>
        <item x="384"/>
        <item x="500"/>
        <item x="1999"/>
        <item x="469"/>
        <item x="1866"/>
        <item x="997"/>
        <item x="729"/>
        <item x="1775"/>
        <item x="2032"/>
        <item x="551"/>
        <item x="1760"/>
        <item x="541"/>
        <item x="1713"/>
        <item x="493"/>
        <item x="1914"/>
        <item x="2313"/>
        <item x="1584"/>
        <item x="1474"/>
        <item x="1348"/>
        <item x="573"/>
        <item x="1814"/>
        <item x="1656"/>
        <item x="2376"/>
        <item x="1521"/>
        <item x="1063"/>
        <item x="2064"/>
        <item x="387"/>
        <item x="2425"/>
        <item x="1642"/>
        <item x="2284"/>
        <item x="2382"/>
        <item x="1631"/>
        <item x="2378"/>
        <item x="658"/>
        <item x="479"/>
        <item x="1266"/>
        <item x="1892"/>
        <item x="1856"/>
        <item x="1274"/>
        <item x="1787"/>
        <item x="2447"/>
        <item x="564"/>
        <item x="2372"/>
        <item x="690"/>
        <item x="2114"/>
        <item x="2370"/>
        <item x="2470"/>
        <item x="1945"/>
        <item x="1107"/>
        <item x="602"/>
        <item x="2295"/>
        <item x="2388"/>
        <item x="2275"/>
        <item x="1335"/>
        <item x="2184"/>
        <item x="474"/>
        <item x="1172"/>
        <item x="2212"/>
        <item x="2479"/>
        <item x="2175"/>
        <item x="443"/>
        <item x="753"/>
        <item x="1915"/>
        <item x="2022"/>
        <item x="553"/>
        <item x="1376"/>
        <item x="1725"/>
        <item x="1532"/>
        <item x="2377"/>
        <item x="594"/>
        <item x="1147"/>
        <item x="561"/>
        <item x="585"/>
        <item x="1747"/>
        <item x="2413"/>
        <item x="475"/>
        <item x="1187"/>
        <item x="1378"/>
        <item x="507"/>
        <item x="471"/>
        <item x="431"/>
        <item x="524"/>
        <item x="936"/>
        <item x="497"/>
        <item x="586"/>
        <item x="1864"/>
        <item x="1988"/>
        <item x="1463"/>
        <item x="2101"/>
        <item x="1533"/>
        <item x="2090"/>
        <item x="1746"/>
        <item x="2367"/>
        <item x="2158"/>
        <item x="1779"/>
        <item x="2433"/>
        <item x="630"/>
        <item x="1605"/>
        <item x="649"/>
        <item x="1531"/>
        <item x="2399"/>
        <item x="2389"/>
        <item x="2474"/>
        <item x="1956"/>
        <item x="1232"/>
        <item x="2467"/>
        <item x="665"/>
        <item x="462"/>
        <item x="603"/>
        <item x="539"/>
        <item x="1693"/>
        <item x="1907"/>
        <item x="1150"/>
        <item x="2214"/>
        <item x="2363"/>
        <item x="35"/>
        <item x="872"/>
        <item x="1702"/>
        <item x="473"/>
        <item x="2294"/>
        <item x="1557"/>
        <item x="1629"/>
        <item x="1429"/>
        <item x="2157"/>
        <item x="1997"/>
        <item x="1302"/>
        <item x="1846"/>
        <item x="1454"/>
        <item x="840"/>
        <item x="7"/>
        <item x="1738"/>
        <item x="610"/>
        <item x="540"/>
        <item x="2358"/>
        <item x="509"/>
        <item x="2401"/>
        <item x="1694"/>
        <item x="699"/>
        <item x="1804"/>
        <item x="503"/>
        <item x="672"/>
        <item x="1780"/>
        <item x="1347"/>
        <item x="1759"/>
        <item x="470"/>
        <item x="1720"/>
        <item x="1998"/>
        <item x="2242"/>
        <item x="1630"/>
        <item x="705"/>
        <item x="1721"/>
        <item x="1444"/>
        <item x="1680"/>
        <item x="567"/>
        <item x="2063"/>
        <item x="1414"/>
        <item x="1737"/>
        <item x="575"/>
        <item x="727"/>
        <item x="1701"/>
        <item x="1847"/>
        <item x="1679"/>
        <item x="614"/>
        <item x="2402"/>
        <item x="560"/>
        <item x="1935"/>
        <item x="673"/>
        <item x="1908"/>
        <item x="1891"/>
        <item x="1213"/>
        <item x="1677"/>
        <item x="2446"/>
        <item x="463"/>
        <item x="1811"/>
        <item x="1218"/>
        <item x="1299"/>
        <item x="2360"/>
        <item x="563"/>
        <item x="1862"/>
        <item x="1835"/>
        <item x="502"/>
        <item x="2379"/>
        <item x="2174"/>
        <item x="1874"/>
        <item x="331"/>
        <item x="1853"/>
        <item x="802"/>
        <item x="2366"/>
        <item x="1834"/>
        <item x="1145"/>
        <item x="731"/>
        <item x="2019"/>
        <item x="2088"/>
        <item x="2371"/>
        <item x="2362"/>
        <item x="1673"/>
        <item x="1450"/>
        <item x="2387"/>
        <item x="584"/>
        <item x="1943"/>
        <item x="1346"/>
        <item x="2301"/>
        <item x="2385"/>
        <item x="2465"/>
        <item x="2140"/>
        <item x="543"/>
        <item x="550"/>
        <item x="647"/>
        <item x="518"/>
        <item x="819"/>
        <item x="516"/>
        <item x="796"/>
        <item x="704"/>
        <item x="1300"/>
        <item x="711"/>
        <item x="2089"/>
        <item x="868"/>
        <item x="523"/>
        <item x="467"/>
        <item x="1726"/>
        <item x="2293"/>
        <item x="1767"/>
        <item x="692"/>
        <item x="521"/>
        <item x="1620"/>
        <item x="1472"/>
        <item x="1589"/>
        <item x="1165"/>
        <item x="1823"/>
        <item x="485"/>
        <item x="1291"/>
        <item x="638"/>
        <item x="2466"/>
        <item x="1690"/>
        <item x="615"/>
        <item x="1221"/>
        <item x="691"/>
        <item x="607"/>
        <item x="2131"/>
        <item x="1468"/>
        <item x="1373"/>
        <item x="1977"/>
        <item x="512"/>
        <item x="1689"/>
        <item x="707"/>
        <item x="1815"/>
        <item x="520"/>
        <item x="1683"/>
        <item x="823"/>
        <item x="1566"/>
        <item x="1957"/>
        <item x="1798"/>
        <item x="2233"/>
        <item x="2476"/>
        <item x="1882"/>
        <item x="569"/>
        <item x="2207"/>
        <item x="1843"/>
        <item x="2416"/>
        <item x="2384"/>
        <item x="1143"/>
        <item x="805"/>
        <item x="1686"/>
        <item x="1822"/>
        <item x="1135"/>
        <item x="552"/>
        <item x="1282"/>
        <item x="1842"/>
        <item x="1946"/>
        <item x="388"/>
        <item x="737"/>
        <item x="996"/>
        <item x="693"/>
        <item x="1837"/>
        <item x="2356"/>
        <item x="2488"/>
        <item x="618"/>
        <item x="1929"/>
        <item x="1142"/>
        <item x="679"/>
        <item x="667"/>
        <item x="1774"/>
        <item x="2193"/>
        <item x="677"/>
        <item x="1838"/>
        <item x="1955"/>
        <item x="725"/>
        <item x="557"/>
        <item x="1799"/>
        <item x="579"/>
        <item x="2383"/>
        <item x="1211"/>
        <item x="1772"/>
        <item x="2079"/>
        <item x="568"/>
        <item x="1923"/>
        <item x="2048"/>
        <item x="2365"/>
        <item x="599"/>
        <item x="604"/>
        <item x="588"/>
        <item x="542"/>
        <item x="606"/>
        <item x="506"/>
        <item x="1157"/>
        <item x="1453"/>
        <item x="1904"/>
        <item x="1519"/>
        <item x="1460"/>
        <item x="808"/>
        <item x="487"/>
        <item x="2004"/>
        <item x="2407"/>
        <item x="1330"/>
        <item x="1692"/>
        <item x="2438"/>
        <item x="1930"/>
        <item x="1558"/>
        <item x="744"/>
        <item x="1691"/>
        <item x="526"/>
        <item x="634"/>
        <item x="1902"/>
        <item x="558"/>
        <item x="1688"/>
        <item x="484"/>
        <item x="2027"/>
        <item x="749"/>
        <item x="2359"/>
        <item x="621"/>
        <item x="528"/>
        <item x="912"/>
        <item x="1436"/>
        <item x="674"/>
        <item x="1141"/>
        <item x="643"/>
        <item x="1593"/>
        <item x="495"/>
        <item x="1771"/>
        <item x="1845"/>
        <item x="1497"/>
        <item x="1800"/>
        <item x="2454"/>
        <item x="2147"/>
        <item x="1844"/>
        <item x="1129"/>
        <item x="640"/>
        <item x="1484"/>
        <item x="1208"/>
        <item x="1580"/>
        <item x="650"/>
        <item x="2357"/>
        <item x="745"/>
        <item x="1841"/>
        <item x="1290"/>
        <item x="565"/>
        <item x="2180"/>
        <item x="2369"/>
        <item x="1612"/>
        <item x="726"/>
        <item x="945"/>
        <item x="779"/>
        <item x="2355"/>
        <item x="664"/>
        <item x="1901"/>
        <item x="605"/>
        <item x="663"/>
        <item x="1931"/>
        <item x="622"/>
        <item x="639"/>
        <item x="2217"/>
        <item x="2390"/>
        <item x="730"/>
        <item x="587"/>
        <item x="2381"/>
        <item x="633"/>
        <item x="754"/>
        <item x="1437"/>
        <item x="1559"/>
        <item x="2201"/>
        <item x="748"/>
        <item x="1986"/>
        <item x="671"/>
        <item x="2228"/>
        <item x="1016"/>
        <item x="2020"/>
        <item x="1592"/>
        <item x="669"/>
        <item x="1212"/>
        <item x="148"/>
        <item x="675"/>
        <item x="1133"/>
        <item x="2418"/>
        <item x="893"/>
        <item x="490"/>
        <item x="535"/>
        <item x="489"/>
        <item x="2432"/>
        <item x="1812"/>
        <item x="818"/>
        <item x="2052"/>
        <item x="655"/>
        <item x="1785"/>
        <item x="2181"/>
        <item x="1684"/>
        <item x="662"/>
        <item x="1435"/>
        <item x="204"/>
        <item x="1106"/>
        <item x="2041"/>
        <item x="545"/>
        <item x="571"/>
        <item x="2216"/>
        <item x="2070"/>
        <item x="2477"/>
        <item x="1518"/>
        <item x="1944"/>
        <item x="670"/>
        <item x="1458"/>
        <item x="1700"/>
        <item x="2440"/>
        <item x="756"/>
        <item x="1390"/>
        <item x="755"/>
        <item x="2386"/>
        <item x="1655"/>
        <item x="2449"/>
        <item x="486"/>
        <item x="2374"/>
        <item x="1748"/>
        <item x="477"/>
        <item x="654"/>
        <item x="797"/>
        <item x="773"/>
        <item x="1478"/>
        <item x="2021"/>
        <item x="728"/>
        <item x="788"/>
        <item x="916"/>
        <item x="697"/>
        <item x="2224"/>
        <item x="642"/>
        <item x="1852"/>
        <item x="1840"/>
        <item x="1496"/>
        <item x="792"/>
        <item x="1637"/>
        <item x="2051"/>
        <item x="824"/>
        <item x="1502"/>
        <item x="583"/>
        <item x="2361"/>
        <item x="2469"/>
        <item x="1325"/>
        <item x="700"/>
        <item x="1883"/>
        <item x="683"/>
        <item x="598"/>
        <item x="698"/>
        <item x="2274"/>
        <item x="1736"/>
        <item x="1443"/>
        <item x="1611"/>
        <item x="1128"/>
        <item x="1477"/>
        <item x="1719"/>
        <item x="2392"/>
        <item x="684"/>
        <item x="1712"/>
        <item x="908"/>
        <item x="635"/>
        <item x="608"/>
        <item x="644"/>
        <item x="2250"/>
        <item x="1873"/>
        <item x="1985"/>
        <item x="1861"/>
        <item x="870"/>
        <item x="2373"/>
        <item x="1316"/>
        <item x="1210"/>
        <item x="2227"/>
        <item x="836"/>
        <item x="600"/>
        <item x="2364"/>
        <item x="2113"/>
        <item x="651"/>
        <item x="1162"/>
        <item x="2397"/>
        <item x="741"/>
        <item x="799"/>
        <item x="45"/>
        <item x="648"/>
        <item x="616"/>
        <item x="609"/>
        <item x="1244"/>
        <item x="2462"/>
        <item x="1217"/>
        <item x="1427"/>
        <item x="1428"/>
        <item x="1269"/>
        <item x="637"/>
        <item x="850"/>
        <item x="2096"/>
        <item x="803"/>
        <item x="1570"/>
        <item x="1408"/>
        <item x="1281"/>
        <item x="2069"/>
        <item x="572"/>
        <item x="1370"/>
        <item x="1598"/>
        <item x="2485"/>
        <item x="862"/>
        <item x="1144"/>
        <item x="1445"/>
        <item x="1357"/>
        <item x="716"/>
        <item x="138"/>
        <item x="1251"/>
        <item x="1473"/>
        <item x="2471"/>
        <item x="623"/>
        <item x="747"/>
        <item x="1654"/>
        <item x="1252"/>
        <item x="853"/>
        <item x="2196"/>
        <item x="1191"/>
        <item x="953"/>
        <item x="1448"/>
        <item x="631"/>
        <item x="709"/>
        <item x="2220"/>
        <item x="825"/>
        <item x="1434"/>
        <item x="1265"/>
        <item x="549"/>
        <item x="73"/>
        <item x="570"/>
        <item x="761"/>
        <item x="807"/>
        <item x="592"/>
        <item x="832"/>
        <item x="657"/>
        <item x="2273"/>
        <item x="1184"/>
        <item x="1115"/>
        <item x="750"/>
        <item x="1442"/>
        <item x="743"/>
        <item x="1329"/>
        <item x="1271"/>
        <item x="680"/>
        <item x="2031"/>
        <item x="702"/>
        <item x="687"/>
        <item x="1602"/>
        <item x="694"/>
        <item x="1136"/>
        <item x="791"/>
        <item x="780"/>
        <item x="2057"/>
        <item x="1318"/>
        <item x="1400"/>
        <item x="2461"/>
        <item x="695"/>
        <item x="632"/>
        <item x="1556"/>
        <item x="1530"/>
        <item x="942"/>
        <item x="931"/>
        <item x="2430"/>
        <item x="746"/>
        <item x="2112"/>
        <item x="740"/>
        <item x="804"/>
        <item x="766"/>
        <item x="696"/>
        <item x="763"/>
        <item x="774"/>
        <item x="957"/>
        <item x="617"/>
        <item x="1619"/>
        <item x="2478"/>
        <item x="645"/>
        <item x="764"/>
        <item x="1341"/>
        <item x="2179"/>
        <item x="2300"/>
        <item x="815"/>
        <item x="758"/>
        <item x="1641"/>
        <item x="902"/>
        <item x="703"/>
        <item x="852"/>
        <item x="877"/>
        <item x="591"/>
        <item x="768"/>
        <item x="816"/>
        <item x="724"/>
        <item x="723"/>
        <item x="243"/>
        <item x="1182"/>
        <item x="1399"/>
        <item x="1149"/>
        <item x="1317"/>
        <item x="459"/>
        <item x="1236"/>
        <item x="1134"/>
        <item x="2215"/>
        <item x="886"/>
        <item x="1579"/>
        <item x="71"/>
        <item x="769"/>
        <item x="742"/>
        <item x="833"/>
        <item x="2260"/>
        <item x="483"/>
        <item x="787"/>
        <item x="2018"/>
        <item x="1996"/>
        <item x="2443"/>
        <item x="62"/>
        <item x="1264"/>
        <item x="590"/>
        <item x="1440"/>
        <item x="1610"/>
        <item x="1372"/>
        <item x="1476"/>
        <item x="1395"/>
        <item x="1209"/>
        <item x="2205"/>
        <item x="2481"/>
        <item x="2422"/>
        <item x="821"/>
        <item x="1597"/>
        <item x="1441"/>
        <item x="944"/>
        <item x="2281"/>
        <item x="2249"/>
        <item x="1449"/>
        <item x="2078"/>
        <item x="1313"/>
        <item x="827"/>
        <item x="905"/>
        <item x="2100"/>
        <item x="881"/>
        <item x="576"/>
        <item x="900"/>
        <item x="2255"/>
        <item x="2406"/>
        <item x="771"/>
        <item x="757"/>
        <item x="1093"/>
        <item x="628"/>
        <item x="2169"/>
        <item x="2452"/>
        <item x="2093"/>
        <item x="2040"/>
        <item x="1360"/>
        <item x="548"/>
        <item x="884"/>
        <item x="686"/>
        <item x="2429"/>
        <item x="2068"/>
        <item x="927"/>
        <item x="976"/>
        <item x="733"/>
        <item x="589"/>
        <item x="1529"/>
        <item x="1231"/>
        <item x="1433"/>
        <item x="920"/>
        <item x="915"/>
        <item x="2400"/>
        <item x="955"/>
        <item x="717"/>
        <item x="386"/>
        <item x="1192"/>
        <item x="352"/>
        <item x="954"/>
        <item x="2428"/>
        <item x="688"/>
        <item x="1078"/>
        <item x="794"/>
        <item x="1320"/>
        <item x="2264"/>
        <item x="1314"/>
        <item x="715"/>
        <item x="1298"/>
        <item x="1101"/>
        <item x="1196"/>
        <item x="1061"/>
        <item x="681"/>
        <item x="1495"/>
        <item x="983"/>
        <item x="1569"/>
        <item x="990"/>
        <item x="685"/>
        <item x="1297"/>
        <item x="1369"/>
        <item x="652"/>
        <item x="424"/>
        <item x="706"/>
        <item x="835"/>
        <item x="714"/>
        <item x="1491"/>
        <item x="1995"/>
        <item x="856"/>
        <item x="869"/>
        <item x="2270"/>
        <item x="1568"/>
        <item x="736"/>
        <item x="2494"/>
        <item x="1420"/>
        <item x="1227"/>
        <item x="2037"/>
        <item x="880"/>
        <item x="1471"/>
        <item x="770"/>
        <item x="1604"/>
        <item x="653"/>
        <item x="1340"/>
        <item x="425"/>
        <item x="1490"/>
        <item x="861"/>
        <item x="875"/>
        <item x="845"/>
        <item x="846"/>
        <item x="2133"/>
        <item x="863"/>
        <item x="2030"/>
        <item x="330"/>
        <item x="722"/>
        <item x="1183"/>
        <item x="2186"/>
        <item x="2460"/>
        <item x="826"/>
        <item x="1578"/>
        <item x="1470"/>
        <item x="1339"/>
        <item x="682"/>
        <item x="778"/>
        <item x="1413"/>
        <item x="1197"/>
        <item x="2029"/>
        <item x="772"/>
        <item x="1308"/>
        <item x="759"/>
        <item x="708"/>
        <item x="1238"/>
        <item x="822"/>
        <item x="2240"/>
        <item x="2391"/>
        <item x="798"/>
        <item x="2062"/>
        <item x="1467"/>
        <item x="718"/>
        <item x="762"/>
        <item x="911"/>
        <item x="739"/>
        <item x="789"/>
        <item x="1548"/>
        <item x="2445"/>
        <item x="701"/>
        <item x="1640"/>
        <item x="1304"/>
        <item x="785"/>
        <item x="1394"/>
        <item x="2039"/>
        <item x="1555"/>
        <item x="810"/>
        <item x="1457"/>
        <item x="2173"/>
        <item x="689"/>
        <item x="2427"/>
        <item x="2211"/>
        <item x="1289"/>
        <item x="1035"/>
        <item x="2244"/>
        <item x="837"/>
        <item x="735"/>
        <item x="820"/>
        <item x="851"/>
        <item x="958"/>
        <item x="533"/>
        <item x="857"/>
        <item x="2011"/>
        <item x="1603"/>
        <item x="1288"/>
        <item x="1588"/>
        <item x="2099"/>
        <item x="834"/>
        <item x="1628"/>
        <item x="871"/>
        <item x="341"/>
        <item x="829"/>
        <item x="1296"/>
        <item x="2409"/>
        <item x="847"/>
        <item x="844"/>
        <item x="2017"/>
        <item x="2473"/>
        <item x="1676"/>
        <item x="1382"/>
        <item x="1114"/>
        <item x="1422"/>
        <item x="2154"/>
        <item x="738"/>
        <item x="943"/>
        <item x="2254"/>
        <item x="2412"/>
        <item x="2221"/>
        <item x="72"/>
        <item x="1042"/>
        <item x="790"/>
        <item x="782"/>
        <item x="843"/>
        <item x="1489"/>
        <item x="879"/>
        <item x="482"/>
        <item x="760"/>
        <item x="678"/>
        <item x="2213"/>
        <item x="1301"/>
        <item x="1207"/>
        <item x="1618"/>
        <item x="781"/>
        <item x="1305"/>
        <item x="1021"/>
        <item x="806"/>
        <item x="1667"/>
        <item x="2061"/>
        <item x="952"/>
        <item x="795"/>
        <item x="2047"/>
        <item x="951"/>
        <item x="1068"/>
        <item x="2087"/>
        <item x="776"/>
        <item x="817"/>
        <item x="910"/>
        <item x="1554"/>
        <item x="2444"/>
        <item x="2437"/>
        <item x="1319"/>
        <item x="2267"/>
        <item x="2464"/>
        <item x="2130"/>
        <item x="858"/>
        <item x="956"/>
        <item x="1447"/>
        <item x="2182"/>
        <item x="949"/>
        <item x="1263"/>
        <item x="811"/>
        <item x="2493"/>
        <item x="775"/>
        <item x="1206"/>
        <item x="1156"/>
        <item x="2283"/>
        <item x="751"/>
        <item x="44"/>
        <item x="1169"/>
        <item x="975"/>
        <item x="2077"/>
        <item x="1407"/>
        <item x="1328"/>
        <item x="1161"/>
        <item x="828"/>
        <item x="923"/>
        <item x="948"/>
        <item x="2123"/>
        <item x="855"/>
        <item x="2453"/>
        <item x="831"/>
        <item x="1596"/>
        <item x="1201"/>
        <item x="2016"/>
        <item x="2484"/>
        <item x="1322"/>
        <item x="1639"/>
        <item x="899"/>
        <item x="1012"/>
        <item x="1431"/>
        <item x="933"/>
        <item x="2411"/>
        <item x="517"/>
        <item x="1462"/>
        <item x="814"/>
        <item x="1001"/>
        <item x="928"/>
        <item x="2168"/>
        <item x="873"/>
        <item x="2259"/>
        <item x="793"/>
        <item x="1577"/>
        <item x="1616"/>
        <item x="907"/>
        <item x="1359"/>
        <item x="922"/>
        <item x="538"/>
        <item x="885"/>
        <item x="784"/>
        <item x="838"/>
        <item x="1013"/>
        <item x="967"/>
        <item x="786"/>
        <item x="2056"/>
        <item x="813"/>
        <item x="842"/>
        <item x="547"/>
        <item x="2200"/>
        <item x="801"/>
        <item x="1517"/>
        <item x="305"/>
        <item x="2232"/>
        <item x="2098"/>
        <item x="849"/>
        <item x="887"/>
        <item x="1029"/>
        <item x="1617"/>
        <item x="1553"/>
        <item x="257"/>
        <item x="1351"/>
        <item x="582"/>
        <item x="1105"/>
        <item x="812"/>
        <item x="2146"/>
        <item x="1007"/>
        <item x="929"/>
        <item x="242"/>
        <item x="2038"/>
        <item x="921"/>
        <item x="919"/>
        <item x="2075"/>
        <item x="940"/>
        <item x="2266"/>
        <item x="2178"/>
        <item x="866"/>
        <item x="1666"/>
        <item x="974"/>
        <item x="1601"/>
        <item x="581"/>
        <item x="1402"/>
        <item x="864"/>
        <item x="939"/>
        <item x="93"/>
        <item x="1984"/>
        <item x="935"/>
        <item x="1653"/>
        <item x="1130"/>
        <item x="897"/>
        <item x="2076"/>
        <item x="1362"/>
        <item x="2289"/>
        <item x="874"/>
        <item x="2225"/>
        <item x="2015"/>
        <item x="898"/>
        <item x="1177"/>
        <item x="1006"/>
        <item x="1067"/>
        <item x="1547"/>
        <item x="925"/>
        <item x="894"/>
        <item x="1504"/>
        <item x="1146"/>
        <item x="963"/>
        <item x="2272"/>
        <item x="1140"/>
        <item x="1049"/>
        <item x="1285"/>
        <item x="2122"/>
        <item x="941"/>
        <item x="2060"/>
        <item x="2136"/>
        <item x="978"/>
        <item x="1179"/>
        <item x="2134"/>
        <item x="1287"/>
        <item x="1393"/>
        <item x="1286"/>
        <item x="878"/>
        <item x="1127"/>
        <item x="1002"/>
        <item x="1280"/>
        <item x="719"/>
        <item x="1426"/>
        <item x="2111"/>
        <item x="1019"/>
        <item x="1031"/>
        <item x="1020"/>
        <item x="917"/>
        <item x="1230"/>
        <item x="1419"/>
        <item x="2010"/>
        <item x="1199"/>
        <item x="1970"/>
        <item x="904"/>
        <item x="193"/>
        <item x="1139"/>
        <item x="867"/>
        <item x="1389"/>
        <item x="1551"/>
        <item x="1176"/>
        <item x="1262"/>
        <item x="973"/>
        <item x="914"/>
        <item x="1038"/>
        <item x="995"/>
        <item x="1092"/>
        <item x="830"/>
        <item x="1032"/>
        <item x="848"/>
        <item x="33"/>
        <item x="1576"/>
        <item x="859"/>
        <item x="49"/>
        <item x="865"/>
        <item x="19"/>
        <item x="892"/>
        <item x="2176"/>
        <item x="918"/>
        <item x="1652"/>
        <item x="924"/>
        <item x="1200"/>
        <item x="947"/>
        <item x="1552"/>
        <item x="930"/>
        <item x="968"/>
        <item x="913"/>
        <item x="2199"/>
        <item x="1380"/>
        <item x="41"/>
        <item x="1261"/>
        <item x="1665"/>
        <item x="1083"/>
        <item x="2238"/>
        <item x="1575"/>
        <item x="2013"/>
        <item x="854"/>
        <item x="2177"/>
        <item x="989"/>
        <item x="906"/>
        <item x="1117"/>
        <item x="891"/>
        <item x="11"/>
        <item x="1324"/>
        <item x="1509"/>
        <item x="3"/>
        <item x="2288"/>
        <item x="1567"/>
        <item x="2036"/>
        <item x="1164"/>
        <item x="1066"/>
        <item x="2167"/>
        <item x="909"/>
        <item x="969"/>
        <item x="2110"/>
        <item x="965"/>
        <item x="876"/>
        <item x="40"/>
        <item x="1022"/>
        <item x="2014"/>
        <item x="895"/>
        <item x="1030"/>
        <item x="2248"/>
        <item x="901"/>
        <item x="2132"/>
        <item x="994"/>
        <item x="1510"/>
        <item x="43"/>
        <item x="960"/>
        <item x="1358"/>
        <item x="2121"/>
        <item x="1539"/>
        <item x="2035"/>
        <item x="1181"/>
        <item x="1041"/>
        <item x="6"/>
        <item x="1528"/>
        <item x="966"/>
        <item x="985"/>
        <item x="101"/>
        <item x="112"/>
        <item x="1039"/>
        <item x="1104"/>
        <item x="970"/>
        <item x="2287"/>
        <item x="1975"/>
        <item x="1124"/>
        <item x="1059"/>
        <item x="2028"/>
        <item x="397"/>
        <item x="2231"/>
        <item x="982"/>
        <item x="1094"/>
        <item x="1024"/>
        <item x="1103"/>
        <item x="2191"/>
        <item x="1564"/>
        <item x="1011"/>
        <item x="1633"/>
        <item x="1338"/>
        <item x="896"/>
        <item x="979"/>
        <item x="1027"/>
        <item x="1060"/>
        <item x="1976"/>
        <item x="993"/>
        <item x="1017"/>
        <item x="412"/>
        <item x="2003"/>
        <item x="992"/>
        <item x="1638"/>
        <item x="934"/>
        <item x="2229"/>
        <item x="1609"/>
        <item x="2282"/>
        <item x="964"/>
        <item x="1079"/>
        <item x="926"/>
        <item x="1003"/>
        <item x="981"/>
        <item x="1516"/>
        <item x="888"/>
        <item x="1515"/>
        <item x="1326"/>
        <item x="959"/>
        <item x="532"/>
        <item x="137"/>
        <item x="2210"/>
        <item x="1563"/>
        <item x="2253"/>
        <item x="987"/>
        <item x="39"/>
        <item x="1295"/>
        <item x="1503"/>
        <item x="2092"/>
        <item x="1025"/>
        <item x="2223"/>
        <item x="1205"/>
        <item x="1268"/>
        <item x="57"/>
        <item x="2292"/>
        <item x="1203"/>
        <item x="1034"/>
        <item x="2258"/>
        <item x="1418"/>
        <item x="2097"/>
        <item x="1111"/>
        <item x="2163"/>
        <item x="2067"/>
        <item x="732"/>
        <item x="1082"/>
        <item x="81"/>
        <item x="24"/>
        <item x="972"/>
        <item x="1284"/>
        <item x="1983"/>
        <item x="1075"/>
        <item x="1077"/>
        <item x="1982"/>
        <item x="61"/>
        <item x="1037"/>
        <item x="48"/>
        <item x="79"/>
        <item x="2025"/>
        <item x="1010"/>
        <item x="109"/>
        <item x="1664"/>
        <item x="1004"/>
        <item x="1969"/>
        <item x="1009"/>
        <item x="1026"/>
        <item x="1058"/>
        <item x="124"/>
        <item x="29"/>
        <item x="1028"/>
        <item x="971"/>
        <item x="47"/>
        <item x="1126"/>
        <item x="1608"/>
        <item x="2247"/>
        <item x="1091"/>
        <item x="70"/>
        <item x="17"/>
        <item x="1000"/>
        <item x="1204"/>
        <item x="660"/>
        <item x="991"/>
        <item x="999"/>
        <item x="1033"/>
        <item x="111"/>
        <item x="2297"/>
        <item x="100"/>
        <item x="80"/>
        <item x="2120"/>
        <item x="984"/>
        <item x="961"/>
        <item x="23"/>
        <item x="839"/>
        <item x="87"/>
        <item x="1381"/>
        <item x="1110"/>
        <item x="998"/>
        <item x="1113"/>
        <item x="1508"/>
        <item x="1048"/>
        <item x="411"/>
        <item x="1055"/>
        <item x="2066"/>
        <item x="1202"/>
        <item x="1350"/>
        <item x="1417"/>
        <item x="1047"/>
        <item x="99"/>
        <item x="1046"/>
        <item x="1307"/>
        <item x="2139"/>
        <item x="1125"/>
        <item x="1507"/>
        <item x="18"/>
        <item x="962"/>
        <item x="1053"/>
        <item x="1122"/>
        <item x="88"/>
        <item x="10"/>
        <item x="160"/>
        <item x="1071"/>
        <item x="1260"/>
        <item x="1663"/>
        <item x="1023"/>
        <item x="1294"/>
        <item x="1074"/>
        <item x="1974"/>
        <item x="2166"/>
        <item x="1085"/>
        <item x="1119"/>
        <item x="110"/>
        <item x="1057"/>
        <item x="1102"/>
        <item x="89"/>
        <item x="1087"/>
        <item x="1064"/>
        <item x="1651"/>
        <item x="86"/>
        <item x="1235"/>
        <item x="1086"/>
        <item x="1662"/>
        <item x="1195"/>
        <item x="2286"/>
        <item x="1168"/>
        <item x="1587"/>
        <item x="54"/>
        <item x="980"/>
        <item x="1546"/>
        <item x="1279"/>
        <item x="1121"/>
        <item x="1065"/>
        <item x="1973"/>
        <item x="1054"/>
        <item x="1109"/>
        <item x="1052"/>
        <item x="1223"/>
        <item x="1562"/>
        <item x="1072"/>
        <item x="42"/>
        <item x="2219"/>
        <item x="28"/>
        <item x="1051"/>
        <item x="1044"/>
        <item x="2285"/>
        <item x="1527"/>
        <item x="2187"/>
        <item x="2204"/>
        <item x="168"/>
        <item x="1600"/>
        <item x="177"/>
        <item x="1100"/>
        <item x="1118"/>
        <item x="2209"/>
        <item x="1045"/>
        <item x="1073"/>
        <item x="1412"/>
        <item x="1120"/>
        <item x="2109"/>
        <item x="1649"/>
        <item x="2190"/>
        <item x="2119"/>
        <item x="2185"/>
        <item x="2046"/>
        <item x="2009"/>
        <item x="233"/>
        <item x="1160"/>
        <item x="1090"/>
        <item x="2024"/>
        <item x="1015"/>
        <item x="2195"/>
        <item x="1425"/>
        <item x="199"/>
        <item x="1994"/>
        <item x="1056"/>
        <item x="1138"/>
        <item x="2059"/>
        <item x="1096"/>
        <item x="1076"/>
        <item x="1043"/>
        <item x="1312"/>
        <item x="1599"/>
        <item x="235"/>
        <item x="1303"/>
        <item x="2107"/>
        <item x="1273"/>
        <item x="1095"/>
        <item x="236"/>
        <item x="2153"/>
        <item x="1018"/>
        <item x="1388"/>
        <item x="1250"/>
        <item x="860"/>
        <item x="1099"/>
        <item x="176"/>
        <item x="1098"/>
        <item x="765"/>
        <item x="1222"/>
        <item x="752"/>
        <item x="1595"/>
        <item x="158"/>
        <item x="2058"/>
        <item x="1084"/>
        <item x="1050"/>
        <item x="1293"/>
        <item x="1005"/>
        <item x="1574"/>
        <item x="1514"/>
        <item x="2239"/>
        <item x="950"/>
        <item x="1081"/>
        <item x="214"/>
        <item x="212"/>
        <item x="537"/>
        <item x="127"/>
        <item x="407"/>
        <item x="800"/>
        <item x="1513"/>
        <item x="1112"/>
        <item x="2280"/>
        <item x="192"/>
        <item x="2145"/>
        <item x="1334"/>
        <item x="2055"/>
        <item x="1632"/>
        <item x="1014"/>
        <item x="2144"/>
        <item x="187"/>
        <item x="147"/>
        <item x="977"/>
        <item x="1229"/>
        <item x="178"/>
        <item x="2034"/>
        <item x="1981"/>
        <item x="1080"/>
        <item x="932"/>
        <item x="1545"/>
        <item x="2243"/>
        <item x="1627"/>
        <item x="1980"/>
        <item x="157"/>
        <item x="1249"/>
        <item x="2172"/>
        <item x="1148"/>
        <item x="2091"/>
        <item x="627"/>
        <item x="501"/>
        <item x="408"/>
        <item x="2241"/>
        <item x="1116"/>
        <item x="1097"/>
        <item x="1220"/>
        <item x="1416"/>
        <item x="271"/>
        <item x="22"/>
        <item x="2008"/>
        <item x="145"/>
        <item x="230"/>
        <item x="172"/>
        <item x="2086"/>
        <item x="120"/>
        <item x="1190"/>
        <item x="215"/>
        <item x="710"/>
        <item x="98"/>
        <item x="1333"/>
        <item x="1089"/>
        <item x="15"/>
        <item x="1088"/>
        <item x="1247"/>
        <item x="783"/>
        <item x="1123"/>
        <item x="1512"/>
        <item x="423"/>
        <item x="777"/>
        <item x="53"/>
        <item x="2143"/>
        <item x="25"/>
        <item x="1375"/>
        <item x="1345"/>
        <item x="1979"/>
        <item x="27"/>
        <item x="75"/>
        <item x="231"/>
        <item x="60"/>
        <item x="116"/>
        <item x="14"/>
        <item x="1323"/>
        <item x="986"/>
        <item x="102"/>
        <item x="167"/>
        <item x="767"/>
        <item x="646"/>
        <item x="9"/>
        <item x="1650"/>
        <item x="1615"/>
        <item x="1278"/>
        <item x="94"/>
        <item x="340"/>
        <item x="2271"/>
        <item x="97"/>
        <item x="2230"/>
        <item x="106"/>
        <item x="358"/>
        <item x="245"/>
        <item x="1411"/>
        <item x="1526"/>
        <item x="1511"/>
        <item x="2108"/>
        <item x="2074"/>
        <item x="126"/>
        <item x="59"/>
        <item x="2156"/>
        <item x="2142"/>
        <item x="37"/>
        <item x="1406"/>
        <item x="5"/>
        <item x="1993"/>
        <item x="63"/>
        <item x="1978"/>
        <item x="117"/>
        <item x="141"/>
        <item x="20"/>
        <item x="1544"/>
        <item x="1538"/>
        <item x="2171"/>
        <item x="2007"/>
        <item t="default"/>
      </items>
    </pivotField>
    <pivotField dataField="1" numFmtId="164" showAll="0">
      <items count="3960">
        <item x="2137"/>
        <item x="214"/>
        <item x="1955"/>
        <item x="298"/>
        <item x="1497"/>
        <item x="185"/>
        <item x="1783"/>
        <item x="350"/>
        <item x="1010"/>
        <item x="2320"/>
        <item x="140"/>
        <item x="125"/>
        <item x="1014"/>
        <item x="1656"/>
        <item x="101"/>
        <item x="1766"/>
        <item x="2556"/>
        <item x="93"/>
        <item x="1412"/>
        <item x="1674"/>
        <item x="2295"/>
        <item x="1705"/>
        <item x="108"/>
        <item x="64"/>
        <item x="2232"/>
        <item x="1723"/>
        <item x="18"/>
        <item x="98"/>
        <item x="1917"/>
        <item x="2612"/>
        <item x="254"/>
        <item x="14"/>
        <item x="1580"/>
        <item x="258"/>
        <item x="2103"/>
        <item x="169"/>
        <item x="847"/>
        <item x="1467"/>
        <item x="1822"/>
        <item x="2023"/>
        <item x="41"/>
        <item x="2521"/>
        <item x="355"/>
        <item x="2616"/>
        <item x="851"/>
        <item x="55"/>
        <item x="2121"/>
        <item x="23"/>
        <item x="2423"/>
        <item x="1765"/>
        <item x="859"/>
        <item x="192"/>
        <item x="1076"/>
        <item x="682"/>
        <item x="80"/>
        <item x="2187"/>
        <item x="2273"/>
        <item x="708"/>
        <item x="2477"/>
        <item x="79"/>
        <item x="2473"/>
        <item x="1722"/>
        <item x="65"/>
        <item x="862"/>
        <item x="2195"/>
        <item x="1870"/>
        <item x="1542"/>
        <item x="1079"/>
        <item x="685"/>
        <item x="5"/>
        <item x="3"/>
        <item x="94"/>
        <item x="2144"/>
        <item x="2699"/>
        <item x="709"/>
        <item x="225"/>
        <item x="2352"/>
        <item x="137"/>
        <item x="2588"/>
        <item x="1994"/>
        <item x="1569"/>
        <item x="2120"/>
        <item x="1557"/>
        <item x="10"/>
        <item x="138"/>
        <item x="337"/>
        <item x="122"/>
        <item x="1821"/>
        <item x="191"/>
        <item x="2402"/>
        <item x="2555"/>
        <item x="1704"/>
        <item x="362"/>
        <item x="1576"/>
        <item x="1523"/>
        <item x="1527"/>
        <item x="61"/>
        <item x="1857"/>
        <item x="1748"/>
        <item x="1798"/>
        <item x="92"/>
        <item x="81"/>
        <item x="1453"/>
        <item x="2459"/>
        <item x="246"/>
        <item x="2390"/>
        <item x="2338"/>
        <item x="2690"/>
        <item x="858"/>
        <item x="1820"/>
        <item x="2128"/>
        <item x="2576"/>
        <item x="363"/>
        <item x="78"/>
        <item x="2636"/>
        <item x="133"/>
        <item x="2539"/>
        <item x="2012"/>
        <item x="190"/>
        <item x="142"/>
        <item x="2119"/>
        <item x="121"/>
        <item x="2595"/>
        <item x="2068"/>
        <item x="341"/>
        <item x="112"/>
        <item x="2592"/>
        <item x="59"/>
        <item x="1926"/>
        <item x="2254"/>
        <item x="67"/>
        <item x="2697"/>
        <item x="349"/>
        <item x="1964"/>
        <item x="335"/>
        <item x="2"/>
        <item x="1890"/>
        <item x="100"/>
        <item x="861"/>
        <item x="2549"/>
        <item x="141"/>
        <item x="2165"/>
        <item x="34"/>
        <item x="2564"/>
        <item x="2689"/>
        <item x="1545"/>
        <item x="132"/>
        <item x="2696"/>
        <item x="313"/>
        <item x="1954"/>
        <item x="1084"/>
        <item x="28"/>
        <item x="2136"/>
        <item x="1791"/>
        <item x="2169"/>
        <item x="77"/>
        <item x="1492"/>
        <item x="368"/>
        <item x="107"/>
        <item x="120"/>
        <item x="1393"/>
        <item x="266"/>
        <item x="486"/>
        <item x="297"/>
        <item x="1993"/>
        <item x="2042"/>
        <item x="1949"/>
        <item x="207"/>
        <item x="344"/>
        <item x="1440"/>
        <item x="173"/>
        <item x="1830"/>
        <item x="373"/>
        <item x="1982"/>
        <item x="1812"/>
        <item x="2056"/>
        <item x="2443"/>
        <item x="1556"/>
        <item x="1666"/>
        <item x="1889"/>
        <item x="109"/>
        <item x="1555"/>
        <item x="296"/>
        <item x="336"/>
        <item x="76"/>
        <item x="43"/>
        <item x="2429"/>
        <item x="1439"/>
        <item x="2620"/>
        <item x="1085"/>
        <item x="2035"/>
        <item x="330"/>
        <item x="2442"/>
        <item x="1660"/>
        <item x="382"/>
        <item x="261"/>
        <item x="1721"/>
        <item x="1630"/>
        <item x="2001"/>
        <item x="2554"/>
        <item x="1925"/>
        <item x="1693"/>
        <item x="2584"/>
        <item x="775"/>
        <item x="233"/>
        <item x="206"/>
        <item x="489"/>
        <item x="578"/>
        <item x="1255"/>
        <item x="2319"/>
        <item x="165"/>
        <item x="1460"/>
        <item x="2022"/>
        <item x="32"/>
        <item x="15"/>
        <item x="176"/>
        <item x="60"/>
        <item x="2663"/>
        <item x="1491"/>
        <item x="479"/>
        <item x="232"/>
        <item x="1094"/>
        <item x="2311"/>
        <item x="1424"/>
        <item x="267"/>
        <item x="2021"/>
        <item x="1370"/>
        <item x="124"/>
        <item x="1938"/>
        <item x="340"/>
        <item x="2000"/>
        <item x="2253"/>
        <item x="2463"/>
        <item x="1782"/>
        <item x="241"/>
        <item x="2292"/>
        <item x="2575"/>
        <item x="2389"/>
        <item x="113"/>
        <item x="1063"/>
        <item x="2075"/>
        <item x="2178"/>
        <item x="499"/>
        <item x="2310"/>
        <item x="2247"/>
        <item x="1340"/>
        <item x="776"/>
        <item x="334"/>
        <item x="1629"/>
        <item x="33"/>
        <item x="581"/>
        <item x="1256"/>
        <item x="272"/>
        <item x="354"/>
        <item x="102"/>
        <item x="2041"/>
        <item x="386"/>
        <item x="260"/>
        <item x="2220"/>
        <item x="189"/>
        <item x="2090"/>
        <item x="226"/>
        <item x="248"/>
        <item x="544"/>
        <item x="381"/>
        <item x="1095"/>
        <item x="263"/>
        <item x="167"/>
        <item x="1781"/>
        <item x="1383"/>
        <item x="2351"/>
        <item x="303"/>
        <item x="1856"/>
        <item x="2507"/>
        <item x="2064"/>
        <item x="2198"/>
        <item x="2118"/>
        <item x="2141"/>
        <item x="198"/>
        <item x="2034"/>
        <item x="2500"/>
        <item x="151"/>
        <item x="312"/>
        <item x="325"/>
        <item x="2309"/>
        <item x="2535"/>
        <item x="1850"/>
        <item x="1935"/>
        <item x="1067"/>
        <item x="2157"/>
        <item x="2252"/>
        <item x="150"/>
        <item x="1780"/>
        <item x="218"/>
        <item x="237"/>
        <item x="2679"/>
        <item x="1343"/>
        <item x="180"/>
        <item x="2177"/>
        <item x="1692"/>
        <item x="533"/>
        <item x="1452"/>
        <item x="408"/>
        <item x="333"/>
        <item x="347"/>
        <item x="1974"/>
        <item x="1978"/>
        <item x="2506"/>
        <item x="514"/>
        <item x="166"/>
        <item x="1062"/>
        <item x="390"/>
        <item x="302"/>
        <item x="262"/>
        <item x="219"/>
        <item x="227"/>
        <item x="178"/>
        <item x="1406"/>
        <item x="1132"/>
        <item x="182"/>
        <item x="2634"/>
        <item x="187"/>
        <item x="243"/>
        <item x="2269"/>
        <item x="259"/>
        <item x="2553"/>
        <item x="2486"/>
        <item x="380"/>
        <item x="149"/>
        <item x="307"/>
        <item x="2641"/>
        <item x="2458"/>
        <item x="441"/>
        <item x="446"/>
        <item x="179"/>
        <item x="2377"/>
        <item x="2563"/>
        <item x="1506"/>
        <item x="1868"/>
        <item x="1909"/>
        <item x="1144"/>
        <item x="2552"/>
        <item x="209"/>
        <item x="464"/>
        <item x="2040"/>
        <item x="1764"/>
        <item x="2388"/>
        <item x="197"/>
        <item x="2308"/>
        <item x="2625"/>
        <item x="2117"/>
        <item x="202"/>
        <item x="2168"/>
        <item x="231"/>
        <item x="148"/>
        <item x="240"/>
        <item x="217"/>
        <item x="1451"/>
        <item x="268"/>
        <item x="181"/>
        <item x="2020"/>
        <item x="242"/>
        <item x="1916"/>
        <item x="428"/>
        <item x="2434"/>
        <item x="201"/>
        <item x="1790"/>
        <item x="1703"/>
        <item x="230"/>
        <item x="1295"/>
        <item x="1673"/>
        <item x="1066"/>
        <item x="153"/>
        <item x="1423"/>
        <item x="306"/>
        <item x="188"/>
        <item x="369"/>
        <item x="1915"/>
        <item x="212"/>
        <item x="177"/>
        <item x="154"/>
        <item x="2639"/>
        <item x="2422"/>
        <item x="1849"/>
        <item x="1135"/>
        <item x="518"/>
        <item x="2594"/>
        <item x="265"/>
        <item x="236"/>
        <item x="498"/>
        <item x="1554"/>
        <item x="222"/>
        <item x="1411"/>
        <item x="244"/>
        <item x="543"/>
        <item x="2331"/>
        <item x="2102"/>
        <item x="1422"/>
        <item x="1147"/>
        <item x="216"/>
        <item x="2369"/>
        <item x="1702"/>
        <item x="1684"/>
        <item x="2360"/>
        <item x="210"/>
        <item x="211"/>
        <item x="228"/>
        <item x="144"/>
        <item x="1517"/>
        <item x="2176"/>
        <item x="2186"/>
        <item x="2318"/>
        <item x="234"/>
        <item x="527"/>
        <item x="269"/>
        <item x="440"/>
        <item x="2462"/>
        <item x="1405"/>
        <item x="1061"/>
        <item x="1621"/>
        <item x="2111"/>
        <item x="2291"/>
        <item x="2604"/>
        <item x="321"/>
        <item x="1298"/>
        <item x="2019"/>
        <item x="2421"/>
        <item x="2346"/>
        <item x="310"/>
        <item x="370"/>
        <item x="1541"/>
        <item x="224"/>
        <item x="1431"/>
        <item x="2428"/>
        <item x="2700"/>
        <item x="2268"/>
        <item x="2089"/>
        <item x="532"/>
        <item x="264"/>
        <item x="2194"/>
        <item x="2246"/>
        <item x="239"/>
        <item x="2528"/>
        <item x="2270"/>
        <item x="1771"/>
        <item x="223"/>
        <item x="152"/>
        <item x="445"/>
        <item x="1904"/>
        <item x="1924"/>
        <item x="2101"/>
        <item x="444"/>
        <item x="245"/>
        <item x="2114"/>
        <item x="147"/>
        <item x="1490"/>
        <item x="497"/>
        <item x="2538"/>
        <item x="352"/>
        <item x="2127"/>
        <item x="2231"/>
        <item x="281"/>
        <item x="1992"/>
        <item x="2469"/>
        <item x="1450"/>
        <item x="2290"/>
        <item x="2149"/>
        <item x="1903"/>
        <item x="359"/>
        <item x="1509"/>
        <item x="274"/>
        <item x="200"/>
        <item x="2662"/>
        <item x="427"/>
        <item x="1873"/>
        <item x="2307"/>
        <item x="2527"/>
        <item x="213"/>
        <item x="322"/>
        <item x="2156"/>
        <item x="2185"/>
        <item x="2678"/>
        <item x="208"/>
        <item x="1934"/>
        <item x="155"/>
        <item x="467"/>
        <item x="528"/>
        <item x="2380"/>
        <item x="439"/>
        <item x="1373"/>
        <item x="1720"/>
        <item x="366"/>
        <item x="1508"/>
        <item x="2055"/>
        <item x="348"/>
        <item x="1065"/>
        <item x="2520"/>
        <item x="478"/>
        <item x="311"/>
        <item x="2427"/>
        <item x="2688"/>
        <item x="463"/>
        <item x="2285"/>
        <item x="2619"/>
        <item x="409"/>
        <item x="1898"/>
        <item x="301"/>
        <item x="2485"/>
        <item x="367"/>
        <item x="2018"/>
        <item x="1897"/>
        <item x="2364"/>
        <item x="495"/>
        <item x="378"/>
        <item x="1734"/>
        <item x="1294"/>
        <item x="1516"/>
        <item x="365"/>
        <item x="2221"/>
        <item x="1946"/>
        <item x="2450"/>
        <item x="379"/>
        <item x="342"/>
        <item x="2116"/>
        <item x="1573"/>
        <item x="1404"/>
        <item x="1908"/>
        <item x="2017"/>
        <item x="513"/>
        <item x="2437"/>
        <item x="531"/>
        <item x="768"/>
        <item x="377"/>
        <item x="385"/>
        <item x="1731"/>
        <item x="172"/>
        <item x="280"/>
        <item x="2484"/>
        <item x="329"/>
        <item x="1650"/>
        <item x="2505"/>
        <item x="2317"/>
        <item x="1907"/>
        <item x="346"/>
        <item x="526"/>
        <item x="2519"/>
        <item x="339"/>
        <item x="1923"/>
        <item x="452"/>
        <item x="358"/>
        <item x="392"/>
        <item x="361"/>
        <item x="318"/>
        <item x="1372"/>
        <item x="1683"/>
        <item x="726"/>
        <item x="294"/>
        <item x="496"/>
        <item x="1221"/>
        <item x="315"/>
        <item x="2666"/>
        <item x="1131"/>
        <item x="2695"/>
        <item x="681"/>
        <item x="1902"/>
        <item x="1967"/>
        <item x="1403"/>
        <item x="782"/>
        <item x="2063"/>
        <item x="299"/>
        <item x="2518"/>
        <item x="1801"/>
        <item x="549"/>
        <item x="394"/>
        <item x="594"/>
        <item x="1534"/>
        <item x="657"/>
        <item x="622"/>
        <item x="372"/>
        <item x="1755"/>
        <item x="407"/>
        <item x="616"/>
        <item x="1739"/>
        <item x="2499"/>
        <item x="2033"/>
        <item x="2677"/>
        <item x="2078"/>
        <item x="293"/>
        <item x="324"/>
        <item x="2603"/>
        <item x="396"/>
        <item x="1260"/>
        <item x="2088"/>
        <item x="2272"/>
        <item x="470"/>
        <item x="338"/>
        <item x="2126"/>
        <item x="364"/>
        <item x="2615"/>
        <item x="2203"/>
        <item x="2164"/>
        <item x="2045"/>
        <item x="2548"/>
        <item x="371"/>
        <item x="2084"/>
        <item x="2345"/>
        <item x="404"/>
        <item x="2330"/>
        <item x="2359"/>
        <item x="564"/>
        <item x="305"/>
        <item x="2611"/>
        <item x="2219"/>
        <item x="360"/>
        <item x="1075"/>
        <item x="328"/>
        <item x="1862"/>
        <item x="1297"/>
        <item x="1582"/>
        <item x="2100"/>
        <item x="1533"/>
        <item x="1840"/>
        <item x="794"/>
        <item x="1747"/>
        <item x="846"/>
        <item x="291"/>
        <item x="1009"/>
        <item x="319"/>
        <item x="627"/>
        <item x="376"/>
        <item x="547"/>
        <item x="1435"/>
        <item x="1775"/>
        <item x="2408"/>
        <item x="2341"/>
        <item x="630"/>
        <item x="290"/>
        <item x="769"/>
        <item x="389"/>
        <item x="1192"/>
        <item x="2399"/>
        <item x="175"/>
        <item x="2125"/>
        <item x="2579"/>
        <item x="289"/>
        <item x="343"/>
        <item x="416"/>
        <item x="605"/>
        <item x="314"/>
        <item x="1999"/>
        <item x="2080"/>
        <item x="2628"/>
        <item x="1641"/>
        <item x="277"/>
        <item x="1968"/>
        <item x="2387"/>
        <item x="395"/>
        <item x="643"/>
        <item x="351"/>
        <item x="456"/>
        <item x="2062"/>
        <item x="357"/>
        <item x="279"/>
        <item x="2676"/>
        <item x="406"/>
        <item x="309"/>
        <item x="2483"/>
        <item x="1553"/>
        <item x="1877"/>
        <item x="2476"/>
        <item x="2687"/>
        <item x="727"/>
        <item x="308"/>
        <item x="295"/>
        <item x="1223"/>
        <item x="2440"/>
        <item x="2032"/>
        <item x="1134"/>
        <item x="1443"/>
        <item x="2140"/>
        <item x="684"/>
        <item x="2110"/>
        <item x="353"/>
        <item x="575"/>
        <item x="326"/>
        <item x="1719"/>
        <item x="195"/>
        <item x="785"/>
        <item x="1532"/>
        <item x="2504"/>
        <item x="1682"/>
        <item x="2694"/>
        <item x="1640"/>
        <item x="1754"/>
        <item x="1991"/>
        <item x="2426"/>
        <item x="345"/>
        <item x="412"/>
        <item x="2329"/>
        <item x="1981"/>
        <item x="2562"/>
        <item x="477"/>
        <item x="2193"/>
        <item x="604"/>
        <item x="393"/>
        <item x="2517"/>
        <item x="2138"/>
        <item x="1774"/>
        <item x="1914"/>
        <item x="86"/>
        <item x="1661"/>
        <item x="1714"/>
        <item x="332"/>
        <item x="374"/>
        <item x="2651"/>
        <item x="2449"/>
        <item x="331"/>
        <item x="1726"/>
        <item x="2316"/>
        <item x="1261"/>
        <item x="2163"/>
        <item x="1718"/>
        <item x="565"/>
        <item x="461"/>
        <item x="2209"/>
        <item x="2498"/>
        <item x="1593"/>
        <item x="1466"/>
        <item x="663"/>
        <item x="375"/>
        <item x="2490"/>
        <item x="2614"/>
        <item x="292"/>
        <item x="2148"/>
        <item x="2245"/>
        <item x="278"/>
        <item x="391"/>
        <item x="2328"/>
        <item x="253"/>
        <item x="520"/>
        <item x="626"/>
        <item x="2497"/>
        <item x="2656"/>
        <item x="400"/>
        <item x="615"/>
        <item x="586"/>
        <item x="2561"/>
        <item x="1434"/>
        <item x="1628"/>
        <item x="284"/>
        <item x="1552"/>
        <item x="1496"/>
        <item x="1746"/>
        <item x="2083"/>
        <item x="323"/>
        <item x="1078"/>
        <item x="1430"/>
        <item x="535"/>
        <item x="1945"/>
        <item x="2491"/>
        <item x="515"/>
        <item x="595"/>
        <item x="511"/>
        <item x="0"/>
        <item x="2398"/>
        <item x="798"/>
        <item x="2048"/>
        <item x="405"/>
        <item x="2397"/>
        <item x="850"/>
        <item x="2516"/>
        <item x="2206"/>
        <item x="589"/>
        <item x="1883"/>
        <item x="1013"/>
        <item x="517"/>
        <item x="1649"/>
        <item x="1402"/>
        <item x="2054"/>
        <item x="666"/>
        <item x="459"/>
        <item x="1592"/>
        <item x="611"/>
        <item x="2376"/>
        <item x="1401"/>
        <item x="670"/>
        <item x="1980"/>
        <item x="491"/>
        <item x="529"/>
        <item x="633"/>
        <item x="530"/>
        <item x="2457"/>
        <item x="635"/>
        <item x="1195"/>
        <item x="2675"/>
        <item x="415"/>
        <item x="434"/>
        <item x="2350"/>
        <item x="2133"/>
        <item x="417"/>
        <item x="423"/>
        <item x="2482"/>
        <item x="2282"/>
        <item x="2655"/>
        <item x="1392"/>
        <item x="425"/>
        <item x="429"/>
        <item x="757"/>
        <item x="438"/>
        <item x="539"/>
        <item x="1882"/>
        <item x="1927"/>
        <item x="433"/>
        <item x="510"/>
        <item x="1531"/>
        <item x="516"/>
        <item x="973"/>
        <item x="1627"/>
        <item x="432"/>
        <item x="1568"/>
        <item x="410"/>
        <item x="1459"/>
        <item x="687"/>
        <item x="1500"/>
        <item x="316"/>
        <item x="548"/>
        <item x="430"/>
        <item x="159"/>
        <item x="2099"/>
        <item x="327"/>
        <item x="196"/>
        <item x="2124"/>
        <item x="2633"/>
        <item x="476"/>
        <item x="645"/>
        <item x="1626"/>
        <item x="475"/>
        <item x="458"/>
        <item x="413"/>
        <item x="472"/>
        <item x="658"/>
        <item x="2053"/>
        <item x="442"/>
        <item x="443"/>
        <item x="2147"/>
        <item x="588"/>
        <item x="1779"/>
        <item x="399"/>
        <item x="538"/>
        <item x="3759"/>
        <item x="1876"/>
        <item x="1966"/>
        <item x="522"/>
        <item x="419"/>
        <item x="743"/>
        <item x="1417"/>
        <item x="1839"/>
        <item x="1665"/>
        <item x="90"/>
        <item x="418"/>
        <item x="494"/>
        <item x="509"/>
        <item x="2537"/>
        <item x="2386"/>
        <item x="2889"/>
        <item x="793"/>
        <item x="740"/>
        <item x="3722"/>
        <item x="2281"/>
        <item x="3660"/>
        <item x="1575"/>
        <item x="1551"/>
        <item x="2610"/>
        <item x="534"/>
        <item x="2358"/>
        <item x="1505"/>
        <item x="523"/>
        <item x="2244"/>
        <item x="1579"/>
        <item x="2834"/>
        <item x="1773"/>
        <item x="2737"/>
        <item x="1810"/>
        <item x="2456"/>
        <item x="521"/>
        <item x="2197"/>
        <item x="3688"/>
        <item x="2335"/>
        <item x="1933"/>
        <item x="1433"/>
        <item x="474"/>
        <item x="462"/>
        <item x="2650"/>
        <item x="878"/>
        <item x="1977"/>
        <item x="257"/>
        <item x="3665"/>
        <item x="2669"/>
        <item x="1745"/>
        <item x="1848"/>
        <item x="537"/>
        <item x="403"/>
        <item x="2489"/>
        <item x="1717"/>
        <item x="2061"/>
        <item x="2515"/>
        <item x="1567"/>
        <item x="2777"/>
        <item x="713"/>
        <item x="1504"/>
        <item x="1990"/>
        <item x="287"/>
        <item x="2162"/>
        <item x="1530"/>
        <item x="738"/>
        <item x="1639"/>
        <item x="2745"/>
        <item x="471"/>
        <item x="2583"/>
        <item x="1965"/>
        <item x="1672"/>
        <item x="1446"/>
        <item x="1400"/>
        <item x="2396"/>
        <item x="3754"/>
        <item x="779"/>
        <item x="1604"/>
        <item x="1465"/>
        <item x="508"/>
        <item x="2109"/>
        <item x="1591"/>
        <item x="1"/>
        <item x="1913"/>
        <item x="2503"/>
        <item x="2420"/>
        <item x="1998"/>
        <item x="2686"/>
        <item x="2167"/>
        <item x="2077"/>
        <item x="448"/>
        <item x="2885"/>
        <item x="1471"/>
        <item x="707"/>
        <item x="1284"/>
        <item x="1901"/>
        <item x="2685"/>
        <item x="1458"/>
        <item x="3721"/>
        <item x="1763"/>
        <item x="483"/>
        <item x="1283"/>
        <item x="460"/>
        <item x="525"/>
        <item x="2635"/>
        <item x="1429"/>
        <item x="493"/>
        <item x="1738"/>
        <item x="1206"/>
        <item x="725"/>
        <item x="2833"/>
        <item x="1529"/>
        <item x="1590"/>
        <item x="422"/>
        <item x="426"/>
        <item x="1603"/>
        <item x="437"/>
        <item x="1681"/>
        <item x="1691"/>
        <item x="2419"/>
        <item x="3746"/>
        <item x="1432"/>
        <item x="482"/>
        <item x="436"/>
        <item x="3699"/>
        <item x="2243"/>
        <item x="540"/>
        <item x="1701"/>
        <item x="2425"/>
        <item x="490"/>
        <item x="2363"/>
        <item x="3645"/>
        <item x="724"/>
        <item x="2871"/>
        <item x="1396"/>
        <item x="519"/>
        <item x="1578"/>
        <item x="424"/>
        <item x="2587"/>
        <item x="790"/>
        <item x="2792"/>
        <item x="3753"/>
        <item x="457"/>
        <item x="2082"/>
        <item x="2609"/>
        <item x="974"/>
        <item x="2705"/>
        <item x="734"/>
        <item x="766"/>
        <item x="1716"/>
        <item x="752"/>
        <item x="411"/>
        <item x="2509"/>
        <item x="2608"/>
        <item x="3745"/>
        <item x="1888"/>
        <item x="536"/>
        <item x="1867"/>
        <item x="3752"/>
        <item x="2883"/>
        <item x="706"/>
        <item x="317"/>
        <item x="2218"/>
        <item x="2306"/>
        <item x="678"/>
        <item x="3698"/>
        <item x="1700"/>
        <item x="503"/>
        <item x="163"/>
        <item x="473"/>
        <item x="2237"/>
        <item x="1540"/>
        <item x="2870"/>
        <item x="1566"/>
        <item x="2094"/>
        <item x="654"/>
        <item x="2882"/>
        <item x="704"/>
        <item x="1515"/>
        <item x="583"/>
        <item x="492"/>
        <item x="2791"/>
        <item x="739"/>
        <item x="692"/>
        <item x="2087"/>
        <item x="660"/>
        <item x="599"/>
        <item x="1457"/>
        <item x="677"/>
        <item x="659"/>
        <item x="560"/>
        <item x="1671"/>
        <item x="3697"/>
        <item x="2395"/>
        <item x="778"/>
        <item x="1438"/>
        <item x="3671"/>
        <item x="1809"/>
        <item x="606"/>
        <item x="1615"/>
        <item x="402"/>
        <item x="1989"/>
        <item x="584"/>
        <item x="2005"/>
        <item x="447"/>
        <item x="1008"/>
        <item x="1733"/>
        <item x="2790"/>
        <item x="3078"/>
        <item x="806"/>
        <item x="8"/>
        <item x="714"/>
        <item x="2753"/>
        <item x="640"/>
        <item x="2070"/>
        <item x="2613"/>
        <item x="582"/>
        <item x="620"/>
        <item x="2665"/>
        <item x="3720"/>
        <item x="797"/>
        <item x="1029"/>
        <item x="2468"/>
        <item x="1690"/>
        <item x="3022"/>
        <item x="2649"/>
        <item x="1399"/>
        <item x="435"/>
        <item x="2217"/>
        <item x="2925"/>
        <item x="37"/>
        <item x="656"/>
        <item x="625"/>
        <item x="1789"/>
        <item x="563"/>
        <item x="252"/>
        <item x="2832"/>
        <item x="1800"/>
        <item x="668"/>
        <item x="552"/>
        <item x="559"/>
        <item x="2205"/>
        <item x="2602"/>
        <item x="2965"/>
        <item x="1976"/>
        <item x="512"/>
        <item x="2060"/>
        <item x="587"/>
        <item x="2933"/>
        <item x="558"/>
        <item x="882"/>
        <item x="2472"/>
        <item x="2262"/>
        <item x="2143"/>
        <item x="420"/>
        <item x="1625"/>
        <item x="524"/>
        <item x="1881"/>
        <item x="3727"/>
        <item x="1421"/>
        <item x="1838"/>
        <item x="431"/>
        <item x="765"/>
        <item x="705"/>
        <item x="2845"/>
        <item x="2455"/>
        <item x="3704"/>
        <item x="866"/>
        <item x="3641"/>
        <item x="649"/>
        <item x="824"/>
        <item x="3074"/>
        <item x="1845"/>
        <item x="1648"/>
        <item x="2698"/>
        <item x="1612"/>
        <item x="2394"/>
        <item x="2411"/>
        <item x="2801"/>
        <item x="1581"/>
        <item x="3570"/>
        <item x="602"/>
        <item x="557"/>
        <item x="3678"/>
        <item x="3484"/>
        <item x="3021"/>
        <item x="733"/>
        <item x="744"/>
        <item x="3736"/>
        <item x="1499"/>
        <item x="1963"/>
        <item x="2701"/>
        <item x="1288"/>
        <item x="1730"/>
        <item x="1689"/>
        <item x="619"/>
        <item x="2132"/>
        <item x="2765"/>
        <item x="639"/>
        <item x="562"/>
        <item x="1382"/>
        <item x="3550"/>
        <item x="2857"/>
        <item x="1699"/>
        <item x="1287"/>
        <item x="638"/>
        <item x="1489"/>
        <item x="833"/>
        <item x="3525"/>
        <item x="2591"/>
        <item x="598"/>
        <item x="1744"/>
        <item x="3060"/>
        <item x="1611"/>
        <item x="965"/>
        <item x="130"/>
        <item x="618"/>
        <item x="3692"/>
        <item x="2385"/>
        <item x="2344"/>
        <item x="1737"/>
        <item x="556"/>
        <item x="1210"/>
        <item x="1589"/>
        <item x="2980"/>
        <item x="2534"/>
        <item x="3703"/>
        <item x="1391"/>
        <item x="2893"/>
        <item x="792"/>
        <item x="1522"/>
        <item x="2788"/>
        <item x="691"/>
        <item x="3072"/>
        <item x="1880"/>
        <item x="3587"/>
        <item x="546"/>
        <item x="2800"/>
        <item x="551"/>
        <item x="1979"/>
        <item x="723"/>
        <item x="789"/>
        <item x="2590"/>
        <item x="158"/>
        <item x="3059"/>
        <item x="3701"/>
        <item x="3677"/>
        <item x="2661"/>
        <item x="545"/>
        <item x="3071"/>
        <item x="2357"/>
        <item x="2526"/>
        <item x="593"/>
        <item x="2979"/>
        <item x="874"/>
        <item x="1410"/>
        <item x="601"/>
        <item x="2108"/>
        <item x="553"/>
        <item x="1861"/>
        <item x="839"/>
        <item x="1664"/>
        <item x="2574"/>
        <item x="2797"/>
        <item x="3569"/>
        <item x="2764"/>
        <item x="2155"/>
        <item x="451"/>
        <item x="1847"/>
        <item x="1420"/>
        <item x="2093"/>
        <item x="2384"/>
        <item x="664"/>
        <item x="623"/>
        <item x="1797"/>
        <item x="2467"/>
        <item x="36"/>
        <item x="610"/>
        <item x="2654"/>
        <item x="3700"/>
        <item x="2267"/>
        <item x="1932"/>
        <item x="2978"/>
        <item x="2601"/>
        <item x="3644"/>
        <item x="507"/>
        <item x="3266"/>
        <item x="667"/>
        <item x="3491"/>
        <item x="1369"/>
        <item x="600"/>
        <item x="2941"/>
        <item x="617"/>
        <item x="2436"/>
        <item x="2368"/>
        <item x="2334"/>
        <item x="3479"/>
        <item x="2514"/>
        <item x="2154"/>
        <item x="2796"/>
        <item x="1844"/>
        <item x="3573"/>
        <item x="2704"/>
        <item x="1698"/>
        <item x="696"/>
        <item x="2004"/>
        <item x="2242"/>
        <item x="3210"/>
        <item x="1514"/>
        <item x="3114"/>
        <item x="3538"/>
        <item x="825"/>
        <item x="671"/>
        <item x="2280"/>
        <item x="3020"/>
        <item x="2315"/>
        <item x="2356"/>
        <item x="870"/>
        <item x="2640"/>
        <item x="890"/>
        <item x="1819"/>
        <item x="1624"/>
        <item x="450"/>
        <item x="642"/>
        <item x="3617"/>
        <item x="3512"/>
        <item x="2586"/>
        <item x="3153"/>
        <item x="2406"/>
        <item x="3635"/>
        <item x="673"/>
        <item x="3121"/>
        <item x="2418"/>
        <item x="1488"/>
        <item x="1487"/>
        <item x="592"/>
        <item x="550"/>
        <item x="1012"/>
        <item x="2031"/>
        <item x="2076"/>
        <item x="1688"/>
        <item x="614"/>
        <item x="807"/>
        <item x="9"/>
        <item x="954"/>
        <item x="1339"/>
        <item x="572"/>
        <item x="754"/>
        <item x="2448"/>
        <item x="235"/>
        <item x="3653"/>
        <item x="1031"/>
        <item x="2547"/>
        <item x="3034"/>
        <item x="3558"/>
        <item x="661"/>
        <item x="1753"/>
        <item x="3262"/>
        <item x="568"/>
        <item x="3503"/>
        <item x="40"/>
        <item x="2161"/>
        <item x="2160"/>
        <item x="672"/>
        <item x="2725"/>
        <item x="256"/>
        <item x="763"/>
        <item x="1818"/>
        <item x="2044"/>
        <item x="3755"/>
        <item x="699"/>
        <item x="607"/>
        <item x="2251"/>
        <item x="2989"/>
        <item x="1866"/>
        <item x="838"/>
        <item x="2241"/>
        <item x="2327"/>
        <item x="2230"/>
        <item x="1906"/>
        <item x="655"/>
        <item x="3454"/>
        <item x="3209"/>
        <item x="3664"/>
        <item x="896"/>
        <item x="3607"/>
        <item x="2886"/>
        <item x="2289"/>
        <item x="2131"/>
        <item x="749"/>
        <item x="827"/>
        <item x="1937"/>
        <item x="1736"/>
        <item x="2953"/>
        <item x="732"/>
        <item x="2568"/>
        <item x="2216"/>
        <item x="2447"/>
        <item x="1941"/>
        <item x="817"/>
        <item x="729"/>
        <item x="2744"/>
        <item x="1130"/>
        <item x="3398"/>
        <item x="3046"/>
        <item x="1973"/>
        <item x="1338"/>
        <item x="804"/>
        <item x="2607"/>
        <item x="2367"/>
        <item x="3302"/>
        <item x="759"/>
        <item x="2300"/>
        <item x="603"/>
        <item x="3248"/>
        <item x="686"/>
        <item x="1953"/>
        <item x="767"/>
        <item x="1952"/>
        <item x="3168"/>
        <item x="711"/>
        <item x="669"/>
        <item x="3719"/>
        <item x="2533"/>
        <item x="590"/>
        <item x="641"/>
        <item x="2551"/>
        <item x="1752"/>
        <item x="3082"/>
        <item x="3341"/>
        <item x="872"/>
        <item x="2976"/>
        <item x="788"/>
        <item x="574"/>
        <item x="653"/>
        <item x="2043"/>
        <item x="3735"/>
        <item x="3510"/>
        <item x="717"/>
        <item x="3309"/>
        <item x="3260"/>
        <item x="171"/>
        <item x="2067"/>
        <item x="2831"/>
        <item x="2988"/>
        <item x="621"/>
        <item x="2003"/>
        <item x="1486"/>
        <item x="662"/>
        <item x="2624"/>
        <item x="2240"/>
        <item x="698"/>
        <item x="2567"/>
        <item x="1931"/>
        <item x="3247"/>
        <item x="748"/>
        <item x="2856"/>
        <item x="810"/>
        <item x="3259"/>
        <item x="1539"/>
        <item x="735"/>
        <item x="3529"/>
        <item x="1817"/>
        <item x="1655"/>
        <item x="3167"/>
        <item x="3744"/>
        <item x="2627"/>
        <item x="801"/>
        <item x="2098"/>
        <item x="3670"/>
        <item x="2074"/>
        <item x="747"/>
        <item x="2047"/>
        <item x="1368"/>
        <item x="1805"/>
        <item x="2985"/>
        <item x="2952"/>
        <item x="3450"/>
        <item x="2643"/>
        <item x="756"/>
        <item x="2869"/>
        <item x="897"/>
        <item x="805"/>
        <item x="716"/>
        <item x="3461"/>
        <item x="2752"/>
        <item x="1778"/>
        <item x="1565"/>
        <item x="3519"/>
        <item x="1725"/>
        <item x="1390"/>
        <item x="2670"/>
        <item x="787"/>
        <item x="1829"/>
        <item x="3166"/>
        <item x="3958"/>
        <item x="953"/>
        <item x="3397"/>
        <item x="2069"/>
        <item x="755"/>
        <item x="3129"/>
        <item x="1956"/>
        <item x="968"/>
        <item x="131"/>
        <item x="2097"/>
        <item x="675"/>
        <item x="1550"/>
        <item x="718"/>
        <item x="2461"/>
        <item x="2984"/>
        <item x="1962"/>
        <item x="906"/>
        <item x="2892"/>
        <item x="1456"/>
        <item x="905"/>
        <item x="3911"/>
        <item x="3718"/>
        <item x="3535"/>
        <item x="1855"/>
        <item x="3846"/>
        <item x="908"/>
        <item x="1538"/>
        <item x="796"/>
        <item x="585"/>
        <item x="1828"/>
        <item x="1827"/>
        <item x="1816"/>
        <item x="3436"/>
        <item x="907"/>
        <item x="1808"/>
        <item x="3208"/>
        <item x="3571"/>
        <item x="2597"/>
        <item x="573"/>
        <item x="695"/>
        <item x="3725"/>
        <item x="2471"/>
        <item x="665"/>
        <item x="561"/>
        <item x="3356"/>
        <item x="3751"/>
        <item x="2830"/>
        <item x="2258"/>
        <item x="3270"/>
        <item x="634"/>
        <item x="1449"/>
        <item x="3874"/>
        <item x="869"/>
        <item x="2589"/>
        <item x="1670"/>
        <item x="2340"/>
        <item x="3682"/>
        <item x="758"/>
        <item x="2840"/>
        <item x="162"/>
        <item x="3852"/>
        <item x="774"/>
        <item x="2881"/>
        <item x="3448"/>
        <item x="1495"/>
        <item x="1574"/>
        <item x="1707"/>
        <item x="3637"/>
        <item x="555"/>
        <item x="3460"/>
        <item x="786"/>
        <item x="2623"/>
        <item x="157"/>
        <item x="834"/>
        <item x="1381"/>
        <item x="3652"/>
        <item x="697"/>
        <item x="1642"/>
        <item x="710"/>
        <item x="384"/>
        <item x="644"/>
        <item x="2769"/>
        <item x="3734"/>
        <item x="3435"/>
        <item x="2266"/>
        <item x="1972"/>
        <item x="3447"/>
        <item x="1930"/>
        <item x="1416"/>
        <item x="3651"/>
        <item x="3355"/>
        <item x="2405"/>
        <item x="816"/>
        <item x="889"/>
        <item x="455"/>
        <item x="800"/>
        <item x="2724"/>
        <item x="3222"/>
        <item x="3650"/>
        <item x="750"/>
        <item x="1614"/>
        <item x="2855"/>
        <item x="3663"/>
        <item x="3953"/>
        <item x="760"/>
        <item x="888"/>
        <item x="2723"/>
        <item x="648"/>
        <item x="624"/>
        <item x="2913"/>
        <item x="1713"/>
        <item x="799"/>
        <item x="2674"/>
        <item x="39"/>
        <item x="3540"/>
        <item x="2722"/>
        <item x="2229"/>
        <item x="554"/>
        <item x="3177"/>
        <item x="3458"/>
        <item x="928"/>
        <item x="2743"/>
        <item x="2305"/>
        <item x="2573"/>
        <item x="1588"/>
        <item x="871"/>
        <item x="1687"/>
        <item x="715"/>
        <item x="712"/>
        <item x="2002"/>
        <item x="3354"/>
        <item x="3659"/>
        <item x="770"/>
        <item x="952"/>
        <item x="3910"/>
        <item x="3317"/>
        <item x="2481"/>
        <item x="3075"/>
        <item x="991"/>
        <item x="845"/>
        <item x="1419"/>
        <item x="2606"/>
        <item x="2192"/>
        <item x="2513"/>
        <item x="3141"/>
        <item x="1961"/>
        <item x="730"/>
        <item x="283"/>
        <item x="832"/>
        <item x="1887"/>
        <item x="1060"/>
        <item x="1050"/>
        <item x="722"/>
        <item x="2736"/>
        <item x="1445"/>
        <item x="1886"/>
        <item x="2932"/>
        <item x="2159"/>
        <item x="1770"/>
        <item x="3234"/>
        <item x="753"/>
        <item x="2496"/>
        <item x="1521"/>
        <item x="3940"/>
        <item x="1602"/>
        <item x="3396"/>
        <item x="1997"/>
        <item x="721"/>
        <item x="3886"/>
        <item x="2250"/>
        <item x="964"/>
        <item x="893"/>
        <item x="71"/>
        <item x="1564"/>
        <item x="454"/>
        <item x="1762"/>
        <item x="3834"/>
        <item x="3726"/>
        <item x="1960"/>
        <item x="773"/>
        <item x="3687"/>
        <item x="3164"/>
        <item x="1761"/>
        <item x="2585"/>
        <item x="612"/>
        <item x="1048"/>
        <item x="1484"/>
        <item x="2008"/>
        <item x="2284"/>
        <item x="3950"/>
        <item x="944"/>
        <item x="3019"/>
        <item x="1680"/>
        <item x="3176"/>
        <item x="1826"/>
        <item x="1825"/>
        <item x="831"/>
        <item x="3733"/>
        <item x="2566"/>
        <item x="1663"/>
        <item x="802"/>
        <item x="2776"/>
        <item x="3475"/>
        <item x="948"/>
        <item x="1697"/>
        <item x="3939"/>
        <item x="1389"/>
        <item x="3045"/>
        <item x="2578"/>
        <item x="3949"/>
        <item x="2052"/>
        <item x="3743"/>
        <item x="764"/>
        <item x="1380"/>
        <item x="2086"/>
        <item x="957"/>
        <item x="3885"/>
        <item x="1342"/>
        <item x="1205"/>
        <item x="843"/>
        <item x="2854"/>
        <item x="3410"/>
        <item x="1769"/>
        <item x="2546"/>
        <item x="1204"/>
        <item x="3173"/>
        <item x="679"/>
        <item x="3140"/>
        <item x="238"/>
        <item x="2565"/>
        <item x="3634"/>
        <item x="674"/>
        <item x="2868"/>
        <item x="3058"/>
        <item x="1388"/>
        <item x="2653"/>
        <item x="728"/>
        <item x="2039"/>
        <item x="3750"/>
        <item x="791"/>
        <item x="2940"/>
        <item x="3717"/>
        <item x="2660"/>
        <item x="571"/>
        <item x="3365"/>
        <item x="803"/>
        <item x="2081"/>
        <item x="2343"/>
        <item x="3487"/>
        <item x="895"/>
        <item x="676"/>
        <item x="1843"/>
        <item x="2525"/>
        <item x="3884"/>
        <item x="2880"/>
        <item x="1729"/>
        <item x="836"/>
        <item x="3855"/>
        <item x="2829"/>
        <item x="1760"/>
        <item x="1464"/>
        <item x="3709"/>
        <item x="3329"/>
        <item x="1570"/>
        <item x="737"/>
        <item x="962"/>
        <item x="3172"/>
        <item x="2123"/>
        <item x="1875"/>
        <item x="3081"/>
        <item x="1837"/>
        <item x="1027"/>
        <item x="596"/>
        <item x="1971"/>
        <item x="3422"/>
        <item x="746"/>
        <item x="971"/>
        <item x="2228"/>
        <item x="2113"/>
        <item x="3658"/>
        <item x="2814"/>
        <item x="2393"/>
        <item x="3568"/>
        <item x="2383"/>
        <item x="745"/>
        <item x="3909"/>
        <item x="3662"/>
        <item x="1398"/>
        <item x="3018"/>
        <item x="2735"/>
        <item x="1379"/>
        <item x="3600"/>
        <item x="1133"/>
        <item x="1023"/>
        <item x="916"/>
        <item x="1341"/>
        <item x="1679"/>
        <item x="3713"/>
        <item x="703"/>
        <item x="2433"/>
        <item x="3352"/>
        <item x="731"/>
        <item x="2742"/>
        <item x="3028"/>
        <item x="1988"/>
        <item x="777"/>
        <item x="1647"/>
        <item x="3747"/>
        <item x="3070"/>
        <item x="567"/>
        <item x="902"/>
        <item x="1387"/>
        <item x="3364"/>
        <item x="986"/>
        <item x="1563"/>
        <item x="2626"/>
        <item x="1712"/>
        <item x="2822"/>
        <item x="812"/>
        <item x="3616"/>
        <item x="2957"/>
        <item x="911"/>
        <item x="702"/>
        <item x="821"/>
        <item x="3502"/>
        <item x="1562"/>
        <item x="2751"/>
        <item x="1483"/>
        <item x="1046"/>
        <item x="854"/>
        <item x="1751"/>
        <item x="947"/>
        <item x="1929"/>
        <item x="924"/>
        <item x="1601"/>
        <item x="826"/>
        <item x="818"/>
        <item x="2912"/>
        <item x="899"/>
        <item x="3944"/>
        <item x="1143"/>
        <item x="3724"/>
        <item x="3044"/>
        <item x="2466"/>
        <item x="174"/>
        <item x="829"/>
        <item x="3361"/>
        <item x="3328"/>
        <item x="1865"/>
        <item x="2911"/>
        <item x="1815"/>
        <item x="923"/>
        <item x="3102"/>
        <item x="1378"/>
        <item x="1142"/>
        <item x="2910"/>
        <item x="2265"/>
        <item x="680"/>
        <item x="3914"/>
        <item x="2787"/>
        <item x="720"/>
        <item x="2931"/>
        <item x="3681"/>
        <item x="2196"/>
        <item x="830"/>
        <item x="2532"/>
        <item x="2454"/>
        <item x="841"/>
        <item x="3757"/>
        <item x="970"/>
        <item x="929"/>
        <item x="3263"/>
        <item x="751"/>
        <item x="1377"/>
        <item x="990"/>
        <item x="761"/>
        <item x="1507"/>
        <item x="2853"/>
        <item x="2432"/>
        <item x="3567"/>
        <item x="3860"/>
        <item x="3360"/>
        <item x="1638"/>
        <item x="1885"/>
        <item x="3729"/>
        <item x="910"/>
        <item x="2821"/>
        <item x="3269"/>
        <item x="2924"/>
        <item x="1231"/>
        <item x="1610"/>
        <item x="3120"/>
        <item x="3955"/>
        <item x="837"/>
        <item x="1669"/>
        <item x="3578"/>
        <item x="502"/>
        <item x="922"/>
        <item x="3629"/>
        <item x="2349"/>
        <item x="828"/>
        <item x="3714"/>
        <item x="2175"/>
        <item x="864"/>
        <item x="1376"/>
        <item x="2879"/>
        <item x="1059"/>
        <item x="1503"/>
        <item x="2560"/>
        <item x="2030"/>
        <item x="577"/>
        <item x="1724"/>
        <item x="885"/>
        <item x="3518"/>
        <item x="576"/>
        <item x="383"/>
        <item x="1351"/>
        <item x="956"/>
        <item x="909"/>
        <item x="2852"/>
        <item x="2524"/>
        <item x="501"/>
        <item x="2446"/>
        <item x="2146"/>
        <item x="3916"/>
        <item x="894"/>
        <item x="1125"/>
        <item x="3474"/>
        <item x="3667"/>
        <item x="1922"/>
        <item x="1463"/>
        <item x="898"/>
        <item x="3599"/>
        <item x="3207"/>
        <item x="2572"/>
        <item x="2139"/>
        <item x="3889"/>
        <item x="943"/>
        <item x="808"/>
        <item x="1884"/>
        <item x="3033"/>
        <item x="3473"/>
        <item x="701"/>
        <item x="1526"/>
        <item x="2964"/>
        <item x="867"/>
        <item x="2786"/>
        <item x="3233"/>
        <item x="3756"/>
        <item x="3472"/>
        <item x="2465"/>
        <item x="3486"/>
        <item x="1470"/>
        <item x="1796"/>
        <item x="1854"/>
        <item x="3043"/>
        <item x="1948"/>
        <item x="2439"/>
        <item x="1141"/>
        <item x="1637"/>
        <item x="2453"/>
        <item x="1525"/>
        <item x="3865"/>
        <item x="981"/>
        <item x="3943"/>
        <item x="719"/>
        <item x="2820"/>
        <item x="3057"/>
        <item x="1093"/>
        <item x="2135"/>
        <item x="1678"/>
        <item x="3246"/>
        <item x="3290"/>
        <item x="700"/>
        <item x="1879"/>
        <item x="972"/>
        <item x="1921"/>
        <item x="3128"/>
        <item x="865"/>
        <item x="1944"/>
        <item x="3483"/>
        <item x="2673"/>
        <item x="855"/>
        <item x="1896"/>
        <item x="1987"/>
        <item x="1609"/>
        <item x="3738"/>
        <item x="1996"/>
        <item x="2632"/>
        <item x="3069"/>
        <item x="3643"/>
        <item x="3017"/>
        <item x="161"/>
        <item x="1448"/>
        <item x="3451"/>
        <item x="1804"/>
        <item x="742"/>
        <item x="2379"/>
        <item x="388"/>
        <item x="901"/>
        <item x="3926"/>
        <item x="2734"/>
        <item x="1104"/>
        <item x="690"/>
        <item x="3708"/>
        <item x="3833"/>
        <item x="2775"/>
        <item x="3308"/>
        <item x="2215"/>
        <item x="3694"/>
        <item x="853"/>
        <item x="1677"/>
        <item x="892"/>
        <item x="2122"/>
        <item x="2214"/>
        <item x="3002"/>
        <item x="1895"/>
        <item x="2648"/>
        <item x="2813"/>
        <item x="3582"/>
        <item x="820"/>
        <item x="2355"/>
        <item x="3528"/>
        <item x="3206"/>
        <item x="2844"/>
        <item x="891"/>
        <item x="1623"/>
        <item x="2923"/>
        <item x="652"/>
        <item x="1395"/>
        <item x="1646"/>
        <item x="1600"/>
        <item x="2930"/>
        <item x="935"/>
        <item x="3216"/>
        <item x="3598"/>
        <item x="2059"/>
        <item x="3258"/>
        <item x="994"/>
        <item x="3395"/>
        <item x="3732"/>
        <item x="1970"/>
        <item x="2647"/>
        <item x="3010"/>
        <item x="1157"/>
        <item x="3615"/>
        <item x="2559"/>
        <item x="852"/>
        <item x="2638"/>
        <item x="736"/>
        <item x="3723"/>
        <item x="2279"/>
        <item x="3145"/>
        <item x="2582"/>
        <item x="955"/>
        <item x="3421"/>
        <item x="2939"/>
        <item x="1853"/>
        <item x="2202"/>
        <item x="1047"/>
        <item x="849"/>
        <item x="822"/>
        <item x="2851"/>
        <item x="873"/>
        <item x="3666"/>
        <item x="926"/>
        <item x="3101"/>
        <item x="286"/>
        <item x="2867"/>
        <item x="1832"/>
        <item x="1064"/>
        <item x="3232"/>
        <item x="3628"/>
        <item x="2348"/>
        <item x="2495"/>
        <item x="3654"/>
        <item x="950"/>
        <item x="3606"/>
        <item x="50"/>
        <item x="1608"/>
        <item x="900"/>
        <item x="3100"/>
        <item x="2866"/>
        <item x="3434"/>
        <item x="3892"/>
        <item x="2558"/>
        <item x="3316"/>
        <item x="3099"/>
        <item x="3693"/>
        <item x="2975"/>
        <item x="1494"/>
        <item x="1852"/>
        <item x="3748"/>
        <item x="3119"/>
        <item x="772"/>
        <item x="1743"/>
        <item x="1572"/>
        <item x="2789"/>
        <item x="980"/>
        <item x="1788"/>
        <item x="813"/>
        <item x="963"/>
        <item x="1799"/>
        <item x="1038"/>
        <item x="3588"/>
        <item x="2326"/>
        <item x="967"/>
        <item x="2184"/>
        <item x="74"/>
        <item x="2839"/>
        <item x="3883"/>
        <item x="1082"/>
        <item x="1019"/>
        <item x="2763"/>
        <item x="1121"/>
        <item x="3042"/>
        <item x="1636"/>
        <item x="2659"/>
        <item x="3522"/>
        <item x="771"/>
        <item x="613"/>
        <item x="3009"/>
        <item x="3113"/>
        <item x="985"/>
        <item x="1787"/>
        <item x="1158"/>
        <item x="566"/>
        <item x="3908"/>
        <item x="2684"/>
        <item x="811"/>
        <item x="2208"/>
        <item x="3679"/>
        <item x="1003"/>
        <item x="3605"/>
        <item x="3758"/>
        <item x="2664"/>
        <item x="1549"/>
        <item x="1033"/>
        <item x="2488"/>
        <item x="993"/>
        <item x="1620"/>
        <item x="3068"/>
        <item x="3594"/>
        <item x="3715"/>
        <item x="629"/>
        <item x="1156"/>
        <item x="3394"/>
        <item x="2721"/>
        <item x="2733"/>
        <item x="2362"/>
        <item x="3554"/>
        <item x="3041"/>
        <item x="1619"/>
        <item x="934"/>
        <item x="1462"/>
        <item x="1209"/>
        <item x="2333"/>
        <item x="2191"/>
        <item x="2732"/>
        <item x="3404"/>
        <item x="2410"/>
        <item x="1836"/>
        <item x="3446"/>
        <item x="2431"/>
        <item x="1058"/>
        <item x="1208"/>
        <item x="912"/>
        <item x="3907"/>
        <item x="1759"/>
        <item x="925"/>
        <item x="1645"/>
        <item x="3221"/>
        <item x="2407"/>
        <item x="3152"/>
        <item x="1618"/>
        <item x="3333"/>
        <item x="989"/>
        <item x="2974"/>
        <item x="3867"/>
        <item x="795"/>
        <item x="85"/>
        <item x="3496"/>
        <item x="2299"/>
        <item x="2278"/>
        <item x="1053"/>
        <item x="915"/>
        <item x="3231"/>
        <item x="3289"/>
        <item x="1103"/>
        <item x="2646"/>
        <item x="84"/>
        <item x="3420"/>
        <item x="3008"/>
        <item x="1676"/>
        <item x="1108"/>
        <item x="1350"/>
        <item x="3245"/>
        <item x="863"/>
        <item x="3288"/>
        <item x="1493"/>
        <item x="49"/>
        <item x="3638"/>
        <item x="3832"/>
        <item x="1428"/>
        <item x="3921"/>
        <item x="835"/>
        <item x="2424"/>
        <item x="3287"/>
        <item x="1613"/>
        <item x="3669"/>
        <item x="840"/>
        <item x="3593"/>
        <item x="3740"/>
        <item x="3307"/>
        <item x="1662"/>
        <item x="2337"/>
        <item x="3668"/>
        <item x="1415"/>
        <item x="597"/>
        <item x="2029"/>
        <item x="2336"/>
        <item x="815"/>
        <item x="3257"/>
        <item x="2622"/>
        <item x="3205"/>
        <item x="3696"/>
        <item x="3464"/>
        <item x="2441"/>
        <item x="2838"/>
        <item x="1644"/>
        <item x="2741"/>
        <item x="1635"/>
        <item x="975"/>
        <item x="814"/>
        <item x="1599"/>
        <item x="2190"/>
        <item x="2837"/>
        <item x="884"/>
        <item x="2417"/>
        <item x="2922"/>
        <item x="2523"/>
        <item x="2183"/>
        <item x="3562"/>
        <item x="3301"/>
        <item x="398"/>
        <item x="2963"/>
        <item x="823"/>
        <item x="2512"/>
        <item x="2812"/>
        <item x="1100"/>
        <item x="842"/>
        <item x="3190"/>
        <item x="3649"/>
        <item x="3001"/>
        <item x="919"/>
        <item x="1254"/>
        <item x="3871"/>
        <item x="3032"/>
        <item x="1349"/>
        <item x="1864"/>
        <item x="3112"/>
        <item x="3534"/>
        <item x="2581"/>
        <item x="856"/>
        <item x="570"/>
        <item x="883"/>
        <item x="2720"/>
        <item x="1561"/>
        <item x="1018"/>
        <item x="987"/>
        <item x="2201"/>
        <item x="2332"/>
        <item x="3118"/>
        <item x="887"/>
        <item x="3941"/>
        <item x="1040"/>
        <item x="2073"/>
        <item x="3862"/>
        <item x="2304"/>
        <item x="1894"/>
        <item x="1004"/>
        <item x="1920"/>
        <item x="1161"/>
        <item x="3592"/>
        <item x="3198"/>
        <item x="3409"/>
        <item x="3340"/>
        <item x="2298"/>
        <item x="3954"/>
        <item x="1049"/>
        <item x="2668"/>
        <item x="1959"/>
        <item x="3127"/>
        <item x="1482"/>
        <item x="3680"/>
        <item x="2475"/>
        <item x="941"/>
        <item x="959"/>
        <item x="819"/>
        <item x="3040"/>
        <item x="1146"/>
        <item x="2522"/>
        <item x="2642"/>
        <item x="982"/>
        <item x="3695"/>
        <item x="3419"/>
        <item x="3891"/>
        <item x="2580"/>
        <item x="3056"/>
        <item x="1951"/>
        <item x="1017"/>
        <item x="3866"/>
        <item x="2795"/>
        <item x="3433"/>
        <item x="1768"/>
        <item x="3952"/>
        <item x="1643"/>
        <item x="3055"/>
        <item x="1145"/>
        <item x="1293"/>
        <item x="2366"/>
        <item x="541"/>
        <item x="2884"/>
        <item x="1475"/>
        <item x="683"/>
        <item x="1073"/>
        <item x="3602"/>
        <item x="3864"/>
        <item x="1455"/>
        <item x="927"/>
        <item x="3163"/>
        <item x="1652"/>
        <item x="3488"/>
        <item x="1140"/>
        <item x="3737"/>
        <item x="3870"/>
        <item x="83"/>
        <item x="2977"/>
        <item x="2494"/>
        <item x="2416"/>
        <item x="1811"/>
        <item x="946"/>
        <item x="3445"/>
        <item x="1016"/>
        <item x="3393"/>
        <item x="3027"/>
        <item x="2199"/>
        <item x="3478"/>
        <item x="2888"/>
        <item x="2951"/>
        <item x="958"/>
        <item x="3230"/>
        <item x="868"/>
        <item x="1835"/>
        <item x="3581"/>
        <item x="1039"/>
        <item x="809"/>
        <item x="689"/>
        <item x="2112"/>
        <item x="1824"/>
        <item x="2261"/>
        <item x="1409"/>
        <item x="3197"/>
        <item x="2382"/>
        <item x="3845"/>
        <item x="1893"/>
        <item x="1024"/>
        <item x="1234"/>
        <item x="1481"/>
        <item x="1427"/>
        <item x="945"/>
        <item x="1408"/>
        <item x="2404"/>
        <item x="3378"/>
        <item x="506"/>
        <item x="3256"/>
        <item x="951"/>
        <item x="2107"/>
        <item x="2909"/>
        <item x="2921"/>
        <item x="1634"/>
        <item x="3300"/>
        <item x="931"/>
        <item x="1155"/>
        <item x="1777"/>
        <item x="3229"/>
        <item x="580"/>
        <item x="997"/>
        <item x="1772"/>
        <item x="3544"/>
        <item x="2480"/>
        <item x="579"/>
        <item x="2452"/>
        <item x="2375"/>
        <item x="1020"/>
        <item x="3306"/>
        <item x="387"/>
        <item x="2920"/>
        <item x="1354"/>
        <item x="2016"/>
        <item x="3739"/>
        <item x="2415"/>
        <item x="3614"/>
        <item x="505"/>
        <item x="2365"/>
        <item x="2672"/>
        <item x="992"/>
        <item x="1537"/>
        <item x="1035"/>
        <item x="3386"/>
        <item x="1546"/>
        <item x="3859"/>
        <item x="2658"/>
        <item x="3490"/>
        <item x="3873"/>
        <item x="1321"/>
        <item x="1371"/>
        <item x="2828"/>
        <item x="3162"/>
        <item x="3315"/>
        <item x="914"/>
        <item x="2288"/>
        <item x="886"/>
        <item x="2618"/>
        <item x="3642"/>
        <item x="2347"/>
        <item x="2593"/>
        <item x="3633"/>
        <item x="3931"/>
        <item x="1000"/>
        <item x="996"/>
        <item x="2015"/>
        <item x="1874"/>
        <item x="938"/>
        <item x="3683"/>
        <item x="2435"/>
        <item x="3196"/>
        <item x="3501"/>
        <item x="1057"/>
        <item x="3938"/>
        <item x="3712"/>
        <item x="2799"/>
        <item x="3622"/>
        <item x="1407"/>
        <item x="608"/>
        <item x="300"/>
        <item x="3648"/>
        <item x="1005"/>
        <item x="647"/>
        <item x="3351"/>
        <item x="2770"/>
        <item x="1220"/>
        <item x="2479"/>
        <item x="1413"/>
        <item x="937"/>
        <item x="3742"/>
        <item x="2058"/>
        <item x="2819"/>
        <item x="1386"/>
        <item x="1239"/>
        <item x="2545"/>
        <item x="936"/>
        <item x="2719"/>
        <item x="3836"/>
        <item x="969"/>
        <item x="2577"/>
        <item x="1034"/>
        <item x="3906"/>
        <item x="1823"/>
        <item x="3026"/>
        <item x="3676"/>
        <item x="1154"/>
        <item x="2929"/>
        <item x="2092"/>
        <item x="2445"/>
        <item x="3418"/>
        <item x="1153"/>
        <item x="3513"/>
        <item x="2865"/>
        <item x="3546"/>
        <item x="1711"/>
        <item x="3025"/>
        <item x="1002"/>
        <item x="1513"/>
        <item x="1442"/>
        <item x="3111"/>
        <item x="984"/>
        <item x="877"/>
        <item x="1139"/>
        <item x="3385"/>
        <item x="2414"/>
        <item x="1814"/>
        <item x="3151"/>
        <item x="1512"/>
        <item x="3702"/>
        <item x="1102"/>
        <item x="1528"/>
        <item x="3000"/>
        <item x="1659"/>
        <item x="1899"/>
        <item x="2762"/>
        <item x="3691"/>
        <item x="3482"/>
        <item x="2631"/>
        <item x="2683"/>
        <item x="2286"/>
        <item x="449"/>
        <item x="2130"/>
        <item x="3898"/>
        <item x="3444"/>
        <item x="3189"/>
        <item x="2213"/>
        <item x="2798"/>
        <item x="2051"/>
        <item x="3220"/>
        <item x="1807"/>
        <item x="2785"/>
        <item x="646"/>
        <item x="2297"/>
        <item x="3844"/>
        <item x="694"/>
        <item x="3675"/>
        <item x="1878"/>
        <item x="1151"/>
        <item x="3417"/>
        <item x="2908"/>
        <item x="1975"/>
        <item x="1795"/>
        <item x="3851"/>
        <item x="2493"/>
        <item x="1160"/>
        <item x="930"/>
        <item x="2571"/>
        <item x="1437"/>
        <item x="1263"/>
        <item x="917"/>
        <item x="2761"/>
        <item x="1872"/>
        <item x="903"/>
        <item x="3902"/>
        <item x="2325"/>
        <item x="1394"/>
        <item x="3741"/>
        <item x="3350"/>
        <item x="3854"/>
        <item x="1696"/>
        <item x="2014"/>
        <item x="913"/>
        <item x="2079"/>
        <item x="1025"/>
        <item x="1179"/>
        <item x="3228"/>
        <item x="2028"/>
        <item x="1469"/>
        <item x="1055"/>
        <item x="1560"/>
        <item x="1282"/>
        <item x="940"/>
        <item x="995"/>
        <item x="3244"/>
        <item x="282"/>
        <item x="2864"/>
        <item x="1150"/>
        <item x="3384"/>
        <item x="1658"/>
        <item x="1767"/>
        <item x="2983"/>
        <item x="2645"/>
        <item x="3500"/>
        <item x="1170"/>
        <item x="2511"/>
        <item x="3524"/>
        <item x="2010"/>
        <item x="3243"/>
        <item x="2275"/>
        <item x="3073"/>
        <item x="3577"/>
        <item x="978"/>
        <item x="2106"/>
        <item x="3880"/>
        <item x="961"/>
        <item x="2303"/>
        <item x="2324"/>
        <item x="1598"/>
        <item x="3165"/>
        <item x="2323"/>
        <item x="3632"/>
        <item x="3711"/>
        <item x="1597"/>
        <item x="1070"/>
        <item x="2227"/>
        <item x="1485"/>
        <item x="1090"/>
        <item x="1001"/>
        <item x="2072"/>
        <item x="3215"/>
        <item x="3657"/>
        <item x="3077"/>
        <item x="857"/>
        <item x="3139"/>
        <item x="1905"/>
        <item x="3930"/>
        <item x="1474"/>
        <item x="2818"/>
        <item x="2693"/>
        <item x="1159"/>
        <item x="3299"/>
        <item x="2153"/>
        <item x="3901"/>
        <item x="3471"/>
        <item x="3339"/>
        <item x="54"/>
        <item x="1045"/>
        <item x="979"/>
        <item x="2731"/>
        <item x="977"/>
        <item x="1715"/>
        <item x="1214"/>
        <item x="976"/>
        <item x="1559"/>
        <item x="3948"/>
        <item x="1123"/>
        <item x="3377"/>
        <item x="2621"/>
        <item x="3408"/>
        <item x="988"/>
        <item x="3098"/>
        <item x="1969"/>
        <item x="3110"/>
        <item x="1385"/>
        <item x="2011"/>
        <item x="966"/>
        <item x="3929"/>
        <item x="3674"/>
        <item x="1099"/>
        <item x="2050"/>
        <item x="1750"/>
        <item x="3109"/>
        <item x="1436"/>
        <item x="1069"/>
        <item x="3539"/>
        <item x="3686"/>
        <item x="1041"/>
        <item x="2182"/>
        <item x="1097"/>
        <item x="2760"/>
        <item x="1228"/>
        <item x="1454"/>
        <item x="1947"/>
        <item x="1115"/>
        <item x="3631"/>
        <item x="2257"/>
        <item x="3016"/>
        <item x="569"/>
        <item x="3879"/>
        <item x="1596"/>
        <item x="3706"/>
        <item x="1091"/>
        <item x="1032"/>
        <item x="1129"/>
        <item x="3416"/>
        <item x="999"/>
        <item x="1015"/>
        <item x="2774"/>
        <item x="2492"/>
        <item x="2596"/>
        <item x="3432"/>
        <item x="1364"/>
        <item x="1758"/>
        <item x="1742"/>
        <item x="1022"/>
        <item x="2557"/>
        <item x="3900"/>
        <item x="1088"/>
        <item x="2805"/>
        <item x="2256"/>
        <item x="1071"/>
        <item x="2987"/>
        <item x="3640"/>
        <item x="1052"/>
        <item x="632"/>
        <item x="3728"/>
        <item x="3431"/>
        <item x="2277"/>
        <item x="1227"/>
        <item x="2239"/>
        <item x="1587"/>
        <item x="1219"/>
        <item x="1786"/>
        <item x="1127"/>
        <item x="2958"/>
        <item x="1803"/>
        <item x="2470"/>
        <item x="3353"/>
        <item x="2430"/>
        <item x="2152"/>
        <item x="3007"/>
        <item x="2630"/>
        <item x="2846"/>
        <item x="1083"/>
        <item x="2403"/>
        <item x="1118"/>
        <item x="2907"/>
        <item x="1511"/>
        <item x="3403"/>
        <item x="1710"/>
        <item x="3214"/>
        <item x="3117"/>
        <item x="3327"/>
        <item x="1544"/>
        <item x="1068"/>
        <item x="1122"/>
        <item x="876"/>
        <item x="3054"/>
        <item x="1473"/>
        <item x="3213"/>
        <item x="1051"/>
        <item x="3843"/>
        <item x="3646"/>
        <item x="1113"/>
        <item x="2027"/>
        <item x="3872"/>
        <item x="1137"/>
        <item x="3188"/>
        <item x="2950"/>
        <item x="949"/>
        <item x="89"/>
        <item x="1180"/>
        <item x="1138"/>
        <item x="466"/>
        <item x="2249"/>
        <item x="2667"/>
        <item x="1813"/>
        <item x="2710"/>
        <item x="1178"/>
        <item x="3897"/>
        <item x="2986"/>
        <item x="88"/>
        <item x="1114"/>
        <item x="3924"/>
        <item x="688"/>
        <item x="3286"/>
        <item x="2973"/>
        <item x="3298"/>
        <item x="1056"/>
        <item x="1112"/>
        <item x="3566"/>
        <item x="637"/>
        <item x="3673"/>
        <item x="1353"/>
        <item x="2085"/>
        <item x="1806"/>
        <item x="1107"/>
        <item x="3097"/>
        <item x="1136"/>
        <item x="53"/>
        <item x="1006"/>
        <item x="1418"/>
        <item x="2413"/>
        <item x="1215"/>
        <item x="3297"/>
        <item x="942"/>
        <item x="2682"/>
        <item x="2374"/>
        <item x="1249"/>
        <item x="2759"/>
        <item x="414"/>
        <item x="2949"/>
        <item x="1281"/>
        <item x="35"/>
        <item x="3549"/>
        <item x="1026"/>
        <item x="2478"/>
        <item x="1860"/>
        <item x="356"/>
        <item x="1851"/>
        <item x="1306"/>
        <item x="3523"/>
        <item x="2007"/>
        <item x="3928"/>
        <item x="1089"/>
        <item x="1247"/>
        <item x="2302"/>
        <item x="3560"/>
        <item x="3731"/>
        <item x="48"/>
        <item x="3937"/>
        <item x="3470"/>
        <item x="2600"/>
        <item x="221"/>
        <item x="3053"/>
        <item x="1709"/>
        <item x="2283"/>
        <item x="3171"/>
        <item x="2409"/>
        <item x="1044"/>
        <item x="401"/>
        <item x="2487"/>
        <item x="3936"/>
        <item x="1444"/>
        <item x="3261"/>
        <item x="3613"/>
        <item x="2850"/>
        <item x="1333"/>
        <item x="1166"/>
        <item x="2200"/>
        <item x="1337"/>
        <item x="2212"/>
        <item x="1740"/>
        <item x="3656"/>
        <item x="3882"/>
        <item x="1986"/>
        <item x="1912"/>
        <item x="156"/>
        <item x="3749"/>
        <item x="2451"/>
        <item x="1149"/>
        <item x="3661"/>
        <item x="2354"/>
        <item x="1258"/>
        <item x="920"/>
        <item x="1187"/>
        <item x="1111"/>
        <item x="3920"/>
        <item x="3402"/>
        <item x="1197"/>
        <item x="1320"/>
        <item x="2066"/>
        <item x="1191"/>
        <item x="3305"/>
        <item x="3265"/>
        <item x="3548"/>
        <item x="1028"/>
        <item x="3858"/>
        <item x="1352"/>
        <item x="2730"/>
        <item x="998"/>
        <item x="1607"/>
        <item x="3006"/>
        <item x="3533"/>
        <item x="2049"/>
        <item x="3401"/>
        <item x="1021"/>
        <item x="1633"/>
        <item x="2878"/>
        <item x="2740"/>
        <item x="2226"/>
        <item x="1036"/>
        <item x="1043"/>
        <item x="1571"/>
        <item x="1042"/>
        <item x="3376"/>
        <item x="1654"/>
        <item x="2919"/>
        <item x="1081"/>
        <item x="1110"/>
        <item x="1367"/>
        <item x="3509"/>
        <item x="1675"/>
        <item x="1426"/>
        <item x="2236"/>
        <item x="110"/>
        <item x="3839"/>
        <item x="3842"/>
        <item x="1148"/>
        <item x="2105"/>
        <item x="1238"/>
        <item x="2671"/>
        <item x="3285"/>
        <item x="875"/>
        <item x="2652"/>
        <item x="3841"/>
        <item x="485"/>
        <item x="2225"/>
        <item x="983"/>
        <item x="1595"/>
        <item x="3690"/>
        <item x="3612"/>
        <item x="1651"/>
        <item x="2948"/>
        <item x="1096"/>
        <item x="3204"/>
        <item x="1859"/>
        <item x="1292"/>
        <item x="1296"/>
        <item x="542"/>
        <item x="2784"/>
        <item x="1117"/>
        <item x="3710"/>
        <item x="2962"/>
        <item x="2322"/>
        <item x="1356"/>
        <item x="3716"/>
        <item x="2412"/>
        <item x="87"/>
        <item x="2274"/>
        <item x="2993"/>
        <item x="1657"/>
        <item x="3359"/>
        <item x="3705"/>
        <item x="2544"/>
        <item x="3175"/>
        <item x="2189"/>
        <item x="2255"/>
        <item x="2817"/>
        <item x="3559"/>
        <item x="3449"/>
        <item x="1106"/>
        <item x="781"/>
        <item x="2827"/>
        <item x="2091"/>
        <item x="1202"/>
        <item x="1270"/>
        <item x="3146"/>
        <item x="1101"/>
        <item x="2804"/>
        <item x="3481"/>
        <item x="2570"/>
        <item x="3195"/>
        <item x="693"/>
        <item x="3035"/>
        <item x="1536"/>
        <item x="2438"/>
        <item x="3096"/>
        <item x="2536"/>
        <item x="1480"/>
        <item x="1182"/>
        <item x="3919"/>
        <item x="1054"/>
        <item x="3850"/>
        <item x="3453"/>
        <item x="2009"/>
        <item x="21"/>
        <item x="1240"/>
        <item x="3242"/>
        <item x="2151"/>
        <item x="3918"/>
        <item x="1086"/>
        <item x="1116"/>
        <item x="2314"/>
        <item x="3896"/>
        <item x="2013"/>
        <item x="1092"/>
        <item x="3138"/>
        <item x="1794"/>
        <item x="2264"/>
        <item x="1201"/>
        <item x="1479"/>
        <item x="1163"/>
        <item x="1124"/>
        <item x="2381"/>
        <item x="1237"/>
        <item x="2898"/>
        <item x="2115"/>
        <item x="2313"/>
        <item x="1105"/>
        <item x="3174"/>
        <item x="3508"/>
        <item x="1109"/>
        <item x="1831"/>
        <item x="1695"/>
        <item x="3161"/>
        <item x="3685"/>
        <item x="7"/>
        <item x="3838"/>
        <item x="1169"/>
        <item x="46"/>
        <item x="3527"/>
        <item x="2104"/>
        <item x="2378"/>
        <item x="1203"/>
        <item x="3655"/>
        <item x="1336"/>
        <item x="1007"/>
        <item x="2947"/>
        <item x="3552"/>
        <item x="2773"/>
        <item x="3137"/>
        <item x="2508"/>
        <item x="1741"/>
        <item x="1322"/>
        <item x="1594"/>
        <item x="1098"/>
        <item x="3392"/>
        <item x="2171"/>
        <item x="2729"/>
        <item x="1242"/>
        <item x="13"/>
        <item x="2057"/>
        <item x="3684"/>
        <item x="3586"/>
        <item x="628"/>
        <item x="3241"/>
        <item x="1177"/>
        <item x="4"/>
        <item x="3888"/>
        <item x="2071"/>
        <item x="3363"/>
        <item x="1226"/>
        <item x="1793"/>
        <item x="3951"/>
        <item x="1617"/>
        <item x="609"/>
        <item x="3039"/>
        <item x="2772"/>
        <item x="304"/>
        <item x="1985"/>
        <item x="3334"/>
        <item x="1250"/>
        <item x="2145"/>
        <item x="1183"/>
        <item x="651"/>
        <item x="1222"/>
        <item x="3383"/>
        <item x="1168"/>
        <item x="2464"/>
        <item x="58"/>
        <item x="45"/>
        <item x="3284"/>
        <item x="1478"/>
        <item x="3463"/>
        <item x="1958"/>
        <item x="3932"/>
        <item x="2918"/>
        <item x="1199"/>
        <item x="3194"/>
        <item x="3430"/>
        <item x="1128"/>
        <item x="1957"/>
        <item x="3067"/>
        <item x="2928"/>
        <item x="2038"/>
        <item x="1171"/>
        <item x="1167"/>
        <item x="3326"/>
        <item x="3108"/>
        <item x="1120"/>
        <item x="2263"/>
        <item x="881"/>
        <item x="1447"/>
        <item x="1216"/>
        <item x="1558"/>
        <item x="1172"/>
        <item x="2026"/>
        <item x="3507"/>
        <item x="3647"/>
        <item x="1477"/>
        <item x="2294"/>
        <item x="1262"/>
        <item x="3362"/>
        <item x="1911"/>
        <item x="1072"/>
        <item x="453"/>
        <item x="3349"/>
        <item x="2025"/>
        <item x="1919"/>
        <item x="1311"/>
        <item x="118"/>
        <item x="2373"/>
        <item x="1259"/>
        <item x="70"/>
        <item x="1520"/>
        <item x="2718"/>
        <item x="1892"/>
        <item x="1174"/>
        <item x="2037"/>
        <item x="2692"/>
        <item x="650"/>
        <item x="1363"/>
        <item x="2024"/>
        <item x="1119"/>
        <item x="3325"/>
        <item x="1196"/>
        <item x="2392"/>
        <item x="1186"/>
        <item x="3136"/>
        <item x="1080"/>
        <item x="2342"/>
        <item x="3597"/>
        <item x="3849"/>
        <item x="1524"/>
        <item x="1586"/>
        <item x="2972"/>
        <item x="2361"/>
        <item x="3150"/>
        <item x="2296"/>
        <item x="1694"/>
        <item x="1325"/>
        <item x="3730"/>
        <item x="3429"/>
        <item x="1291"/>
        <item x="2474"/>
        <item x="1502"/>
        <item x="1834"/>
        <item x="3181"/>
        <item x="1087"/>
        <item x="1535"/>
        <item x="3933"/>
        <item x="1735"/>
        <item x="2224"/>
        <item x="3639"/>
        <item x="3005"/>
        <item x="1622"/>
        <item x="3689"/>
        <item x="1173"/>
        <item x="1910"/>
        <item x="1245"/>
        <item x="3585"/>
        <item x="1251"/>
        <item x="3015"/>
        <item x="3485"/>
        <item x="3905"/>
        <item x="3672"/>
        <item x="2849"/>
        <item x="1235"/>
        <item x="1286"/>
        <item x="2992"/>
        <item x="2460"/>
        <item x="1176"/>
        <item x="3899"/>
        <item x="285"/>
        <item x="3223"/>
        <item x="3863"/>
        <item x="2783"/>
        <item x="2531"/>
        <item x="1248"/>
        <item x="2207"/>
        <item x="2758"/>
        <item x="2691"/>
        <item x="3382"/>
        <item x="3935"/>
        <item x="57"/>
        <item x="3707"/>
        <item x="780"/>
        <item x="1846"/>
        <item x="3923"/>
        <item x="3296"/>
        <item x="1185"/>
        <item x="1225"/>
        <item x="2372"/>
        <item x="1217"/>
        <item x="2811"/>
        <item x="3087"/>
        <item x="2681"/>
        <item x="1224"/>
        <item x="3831"/>
        <item x="1162"/>
        <item x="2235"/>
        <item x="1189"/>
        <item x="860"/>
        <item x="3890"/>
        <item x="129"/>
        <item x="3797"/>
        <item x="1279"/>
        <item x="3619"/>
        <item x="3790"/>
        <item x="2036"/>
        <item x="1246"/>
        <item x="2287"/>
        <item x="1519"/>
        <item x="1280"/>
        <item x="1243"/>
        <item x="3135"/>
        <item x="2961"/>
        <item x="2810"/>
        <item x="3881"/>
        <item x="1468"/>
        <item x="1323"/>
        <item x="2794"/>
        <item x="3324"/>
        <item x="2006"/>
        <item x="3591"/>
        <item x="3829"/>
        <item x="66"/>
        <item x="484"/>
        <item x="1335"/>
        <item x="3547"/>
        <item x="2917"/>
        <item x="2238"/>
        <item x="3338"/>
        <item x="3495"/>
        <item x="1476"/>
        <item x="1253"/>
        <item x="1472"/>
        <item x="82"/>
        <item x="2887"/>
        <item x="2502"/>
        <item x="3915"/>
        <item x="1213"/>
        <item x="3369"/>
        <item x="1706"/>
        <item x="2339"/>
        <item x="1198"/>
        <item x="3227"/>
        <item x="2960"/>
        <item x="1310"/>
        <item x="1252"/>
        <item x="26"/>
        <item x="1200"/>
        <item x="251"/>
        <item x="3803"/>
        <item x="3411"/>
        <item x="2276"/>
        <item x="3775"/>
        <item x="1305"/>
        <item x="3820"/>
        <item x="1188"/>
        <item x="2223"/>
        <item x="1164"/>
        <item x="2371"/>
        <item x="3107"/>
        <item x="3925"/>
        <item x="1950"/>
        <item x="2826"/>
        <item x="3808"/>
        <item x="1307"/>
        <item x="3255"/>
        <item x="3116"/>
        <item x="2750"/>
        <item x="2863"/>
        <item x="2501"/>
        <item x="1211"/>
        <item x="3869"/>
        <item x="1348"/>
        <item x="126"/>
        <item x="1606"/>
        <item x="2836"/>
        <item x="3608"/>
        <item x="3275"/>
        <item x="1375"/>
        <item x="2150"/>
        <item x="1414"/>
        <item x="3601"/>
        <item x="143"/>
        <item x="2134"/>
        <item x="2637"/>
        <item x="2906"/>
        <item x="1230"/>
        <item x="116"/>
        <item x="1585"/>
        <item x="44"/>
        <item x="1332"/>
        <item x="1802"/>
        <item x="3323"/>
        <item x="880"/>
        <item x="3835"/>
        <item x="1425"/>
        <item x="1366"/>
        <item x="2234"/>
        <item x="3796"/>
        <item x="3456"/>
        <item x="2181"/>
        <item x="2644"/>
        <item x="3160"/>
        <item x="20"/>
        <item x="3913"/>
        <item x="2248"/>
        <item x="2370"/>
        <item x="19"/>
        <item x="2809"/>
        <item x="1757"/>
        <item x="469"/>
        <item x="47"/>
        <item x="105"/>
        <item x="3878"/>
        <item x="1632"/>
        <item x="3193"/>
        <item x="1212"/>
        <item x="1346"/>
        <item x="3415"/>
        <item x="1939"/>
        <item x="3778"/>
        <item x="3203"/>
        <item x="97"/>
        <item x="3038"/>
        <item x="128"/>
        <item x="1577"/>
        <item x="1241"/>
        <item x="3180"/>
        <item x="117"/>
        <item x="3947"/>
        <item x="2971"/>
        <item x="96"/>
        <item x="127"/>
        <item x="1863"/>
        <item x="2757"/>
        <item x="1303"/>
        <item x="2680"/>
        <item x="2946"/>
        <item x="3295"/>
        <item x="25"/>
        <item x="2204"/>
        <item x="106"/>
        <item x="1940"/>
        <item x="104"/>
        <item x="1257"/>
        <item x="3443"/>
        <item x="1785"/>
        <item x="1285"/>
        <item x="38"/>
        <item x="3304"/>
        <item x="2211"/>
        <item x="95"/>
        <item x="2180"/>
        <item x="3556"/>
        <item x="1548"/>
        <item x="1314"/>
        <item x="2543"/>
        <item x="1269"/>
        <item x="2999"/>
        <item x="2542"/>
        <item x="3861"/>
        <item x="1184"/>
        <item x="1276"/>
        <item x="52"/>
        <item x="1936"/>
        <item x="1244"/>
        <item x="1275"/>
        <item x="3827"/>
        <item x="1268"/>
        <item x="1842"/>
        <item x="31"/>
        <item x="3810"/>
        <item x="30"/>
        <item x="1267"/>
        <item x="1175"/>
        <item x="3942"/>
        <item x="3149"/>
        <item x="2998"/>
        <item x="3766"/>
        <item x="3794"/>
        <item x="56"/>
        <item x="2982"/>
        <item x="2877"/>
        <item x="1518"/>
        <item x="2843"/>
        <item x="160"/>
        <item x="3106"/>
        <item x="1365"/>
        <item x="1384"/>
        <item x="3543"/>
        <item x="3348"/>
        <item x="2142"/>
        <item x="2717"/>
        <item x="2803"/>
        <item x="1319"/>
        <item x="3076"/>
        <item x="1194"/>
        <item x="3575"/>
        <item x="1165"/>
        <item x="1030"/>
        <item x="2188"/>
        <item x="1361"/>
        <item x="3580"/>
        <item x="3381"/>
        <item x="1891"/>
        <item x="1631"/>
        <item x="3903"/>
        <item x="3148"/>
        <item x="186"/>
        <item x="3391"/>
        <item x="1616"/>
        <item x="3368"/>
        <item x="1943"/>
        <item x="3787"/>
        <item x="1374"/>
        <item x="1302"/>
        <item x="2293"/>
        <item x="1358"/>
        <item x="3516"/>
        <item x="1756"/>
        <item x="1278"/>
        <item x="3868"/>
        <item x="3014"/>
        <item x="2782"/>
        <item x="3946"/>
        <item x="3848"/>
        <item x="2938"/>
        <item x="3052"/>
        <item x="879"/>
        <item x="103"/>
        <item x="1345"/>
        <item x="1749"/>
        <item x="488"/>
        <item x="3024"/>
        <item x="3477"/>
        <item x="2174"/>
        <item x="3590"/>
        <item x="1995"/>
        <item x="1869"/>
        <item x="63"/>
        <item x="3815"/>
        <item x="2444"/>
        <item x="1510"/>
        <item x="1290"/>
        <item x="3802"/>
        <item x="3095"/>
        <item x="1344"/>
        <item x="1501"/>
        <item x="3545"/>
        <item x="3774"/>
        <item x="2510"/>
        <item x="2848"/>
        <item x="1300"/>
        <item x="3760"/>
        <item x="2158"/>
        <item x="3337"/>
        <item x="2825"/>
        <item x="1272"/>
        <item x="1265"/>
        <item x="3294"/>
        <item x="2749"/>
        <item x="2629"/>
        <item x="3877"/>
        <item x="2703"/>
        <item x="2599"/>
        <item x="194"/>
        <item x="1841"/>
        <item x="784"/>
        <item x="1605"/>
        <item x="2997"/>
        <item x="3801"/>
        <item x="1331"/>
        <item x="3840"/>
        <item x="3604"/>
        <item x="1274"/>
        <item x="3336"/>
        <item x="1301"/>
        <item x="2260"/>
        <item x="3847"/>
        <item x="1397"/>
        <item x="12"/>
        <item x="3226"/>
        <item x="3499"/>
        <item x="2824"/>
        <item x="3611"/>
        <item x="2401"/>
        <item x="1900"/>
        <item x="3876"/>
        <item x="1708"/>
        <item x="2166"/>
        <item x="1299"/>
        <item x="2129"/>
        <item x="3159"/>
        <item x="3553"/>
        <item x="2945"/>
        <item x="2301"/>
        <item x="2400"/>
        <item x="3134"/>
        <item x="3786"/>
        <item x="3819"/>
        <item x="1498"/>
        <item x="1313"/>
        <item x="1871"/>
        <item x="2170"/>
        <item x="1334"/>
        <item x="2781"/>
        <item x="2862"/>
        <item x="2096"/>
        <item x="3777"/>
        <item x="1318"/>
        <item x="1668"/>
        <item x="1315"/>
        <item x="2065"/>
        <item x="3187"/>
        <item x="1289"/>
        <item x="1229"/>
        <item x="2391"/>
        <item x="2756"/>
        <item x="1584"/>
        <item x="3283"/>
        <item x="1277"/>
        <item x="1833"/>
        <item x="1207"/>
        <item x="2617"/>
        <item x="3515"/>
        <item x="1360"/>
        <item x="1327"/>
        <item x="1011"/>
        <item x="1858"/>
        <item x="3912"/>
        <item x="3186"/>
        <item x="2173"/>
        <item x="3170"/>
        <item x="1304"/>
        <item x="2530"/>
        <item x="1273"/>
        <item x="3066"/>
        <item x="3826"/>
        <item x="3031"/>
        <item x="2529"/>
        <item x="1264"/>
        <item x="3957"/>
        <item x="3795"/>
        <item x="1728"/>
        <item x="1543"/>
        <item x="2905"/>
        <item x="2991"/>
        <item x="275"/>
        <item x="3264"/>
        <item x="2876"/>
        <item x="1727"/>
        <item x="3621"/>
        <item x="631"/>
        <item x="2808"/>
        <item x="3824"/>
        <item x="3830"/>
        <item x="204"/>
        <item x="3414"/>
        <item x="1357"/>
        <item x="3813"/>
        <item x="2755"/>
        <item x="1547"/>
        <item x="1266"/>
        <item x="3347"/>
        <item x="276"/>
        <item x="1236"/>
        <item x="3322"/>
        <item x="1359"/>
        <item x="3202"/>
        <item x="2970"/>
        <item x="2875"/>
        <item x="3776"/>
        <item x="1330"/>
        <item x="3126"/>
        <item x="2541"/>
        <item x="3240"/>
        <item x="1329"/>
        <item x="1792"/>
        <item x="3212"/>
        <item x="3375"/>
        <item x="273"/>
        <item x="2754"/>
        <item x="2233"/>
        <item x="3511"/>
        <item x="3537"/>
        <item x="184"/>
        <item x="3822"/>
        <item x="3837"/>
        <item x="3469"/>
        <item x="3494"/>
        <item x="3037"/>
        <item x="3374"/>
        <item x="2780"/>
        <item x="229"/>
        <item x="3013"/>
        <item x="3358"/>
        <item x="3812"/>
        <item x="1461"/>
        <item x="73"/>
        <item x="1218"/>
        <item x="2046"/>
        <item x="2937"/>
        <item x="3792"/>
        <item x="2891"/>
        <item x="844"/>
        <item x="1667"/>
        <item x="1152"/>
        <item x="2709"/>
        <item x="3452"/>
        <item x="3185"/>
        <item x="2222"/>
        <item x="2739"/>
        <item x="247"/>
        <item x="3771"/>
        <item x="3532"/>
        <item x="2598"/>
        <item x="3927"/>
        <item x="3012"/>
        <item x="146"/>
        <item x="960"/>
        <item x="2779"/>
        <item x="1347"/>
        <item x="3875"/>
        <item x="1326"/>
        <item x="3133"/>
        <item x="1324"/>
        <item x="3857"/>
        <item x="500"/>
        <item x="3390"/>
        <item x="3823"/>
        <item x="3314"/>
        <item x="3428"/>
        <item x="2969"/>
        <item x="3051"/>
        <item x="932"/>
        <item x="3400"/>
        <item x="3596"/>
        <item x="2842"/>
        <item x="2271"/>
        <item x="3895"/>
        <item x="1037"/>
        <item x="3603"/>
        <item x="203"/>
        <item x="215"/>
        <item x="3805"/>
        <item x="918"/>
        <item x="2944"/>
        <item x="3459"/>
        <item x="3457"/>
        <item x="783"/>
        <item x="2861"/>
        <item x="1308"/>
        <item x="3894"/>
        <item x="3765"/>
        <item x="904"/>
        <item x="3887"/>
        <item x="3799"/>
        <item x="3254"/>
        <item x="1074"/>
        <item x="3788"/>
        <item x="3219"/>
        <item x="1732"/>
        <item x="3565"/>
        <item x="1312"/>
        <item x="3094"/>
        <item x="3179"/>
        <item x="2716"/>
        <item x="1271"/>
        <item x="2728"/>
        <item x="3956"/>
        <item x="3373"/>
        <item x="3065"/>
        <item x="2715"/>
        <item x="183"/>
        <item x="1686"/>
        <item x="2996"/>
        <item x="2095"/>
        <item x="3811"/>
        <item x="1309"/>
        <item x="3804"/>
        <item x="2943"/>
        <item x="3531"/>
        <item x="3783"/>
        <item x="3610"/>
        <item x="741"/>
        <item x="249"/>
        <item x="591"/>
        <item x="3321"/>
        <item x="636"/>
        <item x="2550"/>
        <item x="487"/>
        <item x="481"/>
        <item x="2708"/>
        <item x="1928"/>
        <item x="1355"/>
        <item x="3904"/>
        <item x="2771"/>
        <item x="3158"/>
        <item x="3064"/>
        <item x="480"/>
        <item x="2768"/>
        <item x="3506"/>
        <item x="69"/>
        <item x="3853"/>
        <item x="3934"/>
        <item x="2321"/>
        <item x="220"/>
        <item x="3768"/>
        <item x="320"/>
        <item x="3917"/>
        <item x="3814"/>
        <item x="2942"/>
        <item x="168"/>
        <item x="2353"/>
        <item x="270"/>
        <item x="1653"/>
        <item x="2847"/>
        <item x="255"/>
        <item x="2816"/>
        <item x="1190"/>
        <item x="199"/>
        <item x="3627"/>
        <item x="3225"/>
        <item x="139"/>
        <item x="3557"/>
        <item x="2968"/>
        <item x="170"/>
        <item x="2179"/>
        <item x="3201"/>
        <item x="3791"/>
        <item x="3442"/>
        <item x="1181"/>
        <item x="3407"/>
        <item x="205"/>
        <item x="3125"/>
        <item x="3818"/>
        <item x="115"/>
        <item x="3080"/>
        <item x="3282"/>
        <item x="3367"/>
        <item x="1317"/>
        <item x="3505"/>
        <item x="2767"/>
        <item x="2897"/>
        <item x="3893"/>
        <item x="1316"/>
        <item x="1126"/>
        <item x="2927"/>
        <item x="2702"/>
        <item x="3626"/>
        <item x="1984"/>
        <item x="1362"/>
        <item x="3200"/>
        <item x="1685"/>
        <item x="2967"/>
        <item x="2657"/>
        <item x="3856"/>
        <item x="3504"/>
        <item x="1233"/>
        <item x="2210"/>
        <item x="3346"/>
        <item x="1583"/>
        <item x="3157"/>
        <item x="3239"/>
        <item x="3030"/>
        <item x="2569"/>
        <item x="3530"/>
        <item x="1328"/>
        <item x="3781"/>
        <item x="3132"/>
        <item x="1918"/>
        <item x="2172"/>
        <item x="51"/>
        <item x="3625"/>
        <item x="2707"/>
        <item x="3050"/>
        <item x="24"/>
        <item x="3413"/>
        <item x="2312"/>
        <item x="3564"/>
        <item x="3389"/>
        <item x="2605"/>
        <item x="3945"/>
        <item x="3922"/>
        <item x="465"/>
        <item x="3313"/>
        <item x="3268"/>
        <item x="1784"/>
        <item x="2904"/>
        <item x="3493"/>
        <item x="2916"/>
        <item x="3253"/>
        <item x="2903"/>
        <item x="3184"/>
        <item x="250"/>
        <item x="3388"/>
        <item x="3131"/>
        <item x="17"/>
        <item x="1942"/>
        <item x="3620"/>
        <item x="2896"/>
        <item x="2540"/>
        <item x="2959"/>
        <item x="3252"/>
        <item x="939"/>
        <item x="2956"/>
        <item x="2259"/>
        <item x="1776"/>
        <item x="3345"/>
        <item x="3427"/>
        <item x="3572"/>
        <item x="3130"/>
        <item x="3825"/>
        <item x="3320"/>
        <item x="3036"/>
        <item x="3004"/>
        <item x="3555"/>
        <item x="2874"/>
        <item x="3798"/>
        <item x="1983"/>
        <item x="3521"/>
        <item x="3630"/>
        <item x="1441"/>
        <item x="3156"/>
        <item x="62"/>
        <item x="135"/>
        <item x="2766"/>
        <item x="3782"/>
        <item x="3821"/>
        <item x="164"/>
        <item x="2955"/>
        <item x="3086"/>
        <item x="3441"/>
        <item x="2815"/>
        <item x="3372"/>
        <item x="3115"/>
        <item x="2706"/>
        <item x="3584"/>
        <item x="2890"/>
        <item x="22"/>
        <item x="3455"/>
        <item x="3561"/>
        <item x="27"/>
        <item x="3780"/>
        <item x="3319"/>
        <item x="3155"/>
        <item x="2873"/>
        <item x="3440"/>
        <item x="3784"/>
        <item x="3542"/>
        <item x="3589"/>
        <item x="29"/>
        <item x="3218"/>
        <item x="2860"/>
        <item x="3318"/>
        <item x="91"/>
        <item x="271"/>
        <item x="3595"/>
        <item x="2895"/>
        <item x="3238"/>
        <item x="99"/>
        <item x="3344"/>
        <item x="3489"/>
        <item x="134"/>
        <item x="3767"/>
        <item x="3093"/>
        <item x="16"/>
        <item x="3105"/>
        <item x="3274"/>
        <item x="3092"/>
        <item x="2807"/>
        <item x="3303"/>
        <item x="119"/>
        <item x="3343"/>
        <item x="3085"/>
        <item x="3147"/>
        <item x="3144"/>
        <item x="3779"/>
        <item x="3462"/>
        <item x="3789"/>
        <item x="3406"/>
        <item x="193"/>
        <item x="3807"/>
        <item x="921"/>
        <item x="2872"/>
        <item x="3224"/>
        <item x="2793"/>
        <item x="762"/>
        <item x="3192"/>
        <item x="2748"/>
        <item x="3063"/>
        <item x="3426"/>
        <item x="3828"/>
        <item x="11"/>
        <item x="3770"/>
        <item x="1232"/>
        <item x="2954"/>
        <item x="2806"/>
        <item x="3281"/>
        <item x="3143"/>
        <item x="111"/>
        <item x="2727"/>
        <item x="3293"/>
        <item x="3280"/>
        <item x="3003"/>
        <item x="2894"/>
        <item x="3079"/>
        <item x="397"/>
        <item x="114"/>
        <item x="3816"/>
        <item x="123"/>
        <item x="2858"/>
        <item x="3273"/>
        <item x="421"/>
        <item x="3062"/>
        <item x="3335"/>
        <item x="288"/>
        <item x="3332"/>
        <item x="3583"/>
        <item x="3049"/>
        <item x="3541"/>
        <item x="3412"/>
        <item x="3380"/>
        <item x="3084"/>
        <item x="145"/>
        <item x="3636"/>
        <item x="3492"/>
        <item x="68"/>
        <item x="42"/>
        <item x="3331"/>
        <item x="2995"/>
        <item x="3267"/>
        <item x="3624"/>
        <item x="6"/>
        <item x="3551"/>
        <item x="75"/>
        <item x="848"/>
        <item x="3793"/>
        <item x="2802"/>
        <item x="3061"/>
        <item x="2981"/>
        <item x="2936"/>
        <item x="3251"/>
        <item x="3272"/>
        <item x="3785"/>
        <item x="3514"/>
        <item x="3764"/>
        <item x="3142"/>
        <item x="2778"/>
        <item x="2994"/>
        <item x="504"/>
        <item x="2714"/>
        <item x="2915"/>
        <item x="3763"/>
        <item x="3191"/>
        <item x="3083"/>
        <item x="933"/>
        <item x="2713"/>
        <item x="3809"/>
        <item x="3047"/>
        <item x="3250"/>
        <item x="3623"/>
        <item x="3517"/>
        <item x="2841"/>
        <item x="3536"/>
        <item x="3237"/>
        <item x="1077"/>
        <item x="3773"/>
        <item x="3476"/>
        <item x="3439"/>
        <item x="3520"/>
        <item x="2747"/>
        <item x="3806"/>
        <item x="3330"/>
        <item x="2835"/>
        <item x="3379"/>
        <item x="3183"/>
        <item x="3526"/>
        <item x="3271"/>
        <item x="72"/>
        <item x="3438"/>
        <item x="3425"/>
        <item x="1193"/>
        <item x="2990"/>
        <item x="3249"/>
        <item x="3169"/>
        <item x="3124"/>
        <item x="2966"/>
        <item x="3182"/>
        <item x="2902"/>
        <item x="3762"/>
        <item x="3104"/>
        <item x="3371"/>
        <item x="2712"/>
        <item x="2901"/>
        <item x="3235"/>
        <item x="3574"/>
        <item x="3029"/>
        <item x="3437"/>
        <item x="3618"/>
        <item x="3357"/>
        <item x="3468"/>
        <item x="3312"/>
        <item x="2935"/>
        <item x="3023"/>
        <item x="3370"/>
        <item x="3467"/>
        <item x="3292"/>
        <item x="468"/>
        <item x="3579"/>
        <item x="3423"/>
        <item x="3498"/>
        <item x="3178"/>
        <item x="3576"/>
        <item x="3154"/>
        <item x="3091"/>
        <item x="3817"/>
        <item x="3800"/>
        <item x="136"/>
        <item x="2900"/>
        <item x="2859"/>
        <item x="3090"/>
        <item x="2823"/>
        <item x="3217"/>
        <item x="3366"/>
        <item x="3769"/>
        <item x="3761"/>
        <item x="3123"/>
        <item x="2726"/>
        <item x="3466"/>
        <item x="2711"/>
        <item x="3211"/>
        <item x="3342"/>
        <item x="3279"/>
        <item x="3278"/>
        <item x="3405"/>
        <item x="3311"/>
        <item x="3772"/>
        <item x="3399"/>
        <item x="2746"/>
        <item x="2738"/>
        <item x="3089"/>
        <item x="3048"/>
        <item x="3011"/>
        <item x="2914"/>
        <item x="2899"/>
        <item x="3609"/>
        <item x="3563"/>
        <item x="3277"/>
        <item x="3480"/>
        <item x="3465"/>
        <item x="2934"/>
        <item x="2926"/>
        <item x="3236"/>
        <item x="3199"/>
        <item x="3497"/>
        <item x="3103"/>
        <item x="3088"/>
        <item x="3424"/>
        <item x="3387"/>
        <item x="3291"/>
        <item x="3276"/>
        <item x="3122"/>
        <item x="3310"/>
        <item t="default"/>
      </items>
    </pivotField>
    <pivotField numFmtId="9" showAll="0"/>
    <pivotField dataField="1" dragToRow="0" dragToCol="0" dragToPage="0" showAll="0" defaultSubtotal="0"/>
  </pivotFields>
  <rowFields count="1">
    <field x="4"/>
  </rowFields>
  <rowItems count="5">
    <i>
      <x/>
    </i>
    <i>
      <x v="1"/>
    </i>
    <i>
      <x v="2"/>
    </i>
    <i>
      <x v="3"/>
    </i>
    <i t="grand">
      <x/>
    </i>
  </rowItems>
  <colFields count="1">
    <field x="-2"/>
  </colFields>
  <colItems count="4">
    <i>
      <x/>
    </i>
    <i i="1">
      <x v="1"/>
    </i>
    <i i="2">
      <x v="2"/>
    </i>
    <i i="3">
      <x v="3"/>
    </i>
  </colItems>
  <dataFields count="4">
    <dataField name="Sum of Revenue" fld="8" baseField="0" baseItem="0"/>
    <dataField name="Sum of Cost" fld="7" baseField="0" baseItem="0"/>
    <dataField name="Sum of Profits" fld="10" baseField="0" baseItem="0"/>
    <dataField name="Sum of Units" fld="6" baseField="0" baseItem="0" numFmtId="166"/>
  </dataFields>
  <formats count="2">
    <format dxfId="26">
      <pivotArea outline="0" collapsedLevelsAreSubtotals="1" fieldPosition="0"/>
    </format>
    <format dxfId="25">
      <pivotArea outline="0" collapsedLevelsAreSubtotals="1" fieldPosition="0">
        <references count="1">
          <reference field="4294967294" count="1" selected="0">
            <x v="3"/>
          </reference>
        </references>
      </pivotArea>
    </format>
  </formats>
  <chartFormats count="8">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 chart="3" format="18" series="1">
      <pivotArea type="data" outline="0" fieldPosition="0">
        <references count="1">
          <reference field="4294967294" count="1" selected="0">
            <x v="3"/>
          </reference>
        </references>
      </pivotArea>
    </chartFormat>
    <chartFormat chart="3" format="19"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3"/>
          </reference>
        </references>
      </pivotArea>
    </chartFormat>
    <chartFormat chart="1" format="11" series="1">
      <pivotArea type="data" outline="0" fieldPosition="0">
        <references count="1">
          <reference field="4294967294" count="1" selected="0">
            <x v="2"/>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D1B212-C478-41CF-B72F-C0CD4F825D4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E10" firstHeaderRow="0" firstDataRow="1" firstDataCol="1"/>
  <pivotFields count="11">
    <pivotField showAll="0"/>
    <pivotField showAll="0"/>
    <pivotField axis="axisRow" showAll="0">
      <items count="7">
        <item x="0"/>
        <item x="1"/>
        <item x="2"/>
        <item x="3"/>
        <item x="4"/>
        <item x="5"/>
        <item t="default"/>
      </items>
    </pivotField>
    <pivotField showAll="0"/>
    <pivotField showAll="0"/>
    <pivotField showAll="0"/>
    <pivotField dataField="1" numFmtId="1" showAll="0"/>
    <pivotField dataField="1" numFmtId="1" showAll="0"/>
    <pivotField dataField="1" numFmtId="164" showAll="0"/>
    <pivotField numFmtId="9" showAll="0"/>
    <pivotField dataField="1" dragToRow="0" dragToCol="0" dragToPage="0" showAll="0" defaultSubtotal="0"/>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Revenue" fld="8" baseField="0" baseItem="0"/>
    <dataField name="Sum of Cost" fld="7" baseField="0" baseItem="0"/>
    <dataField name="Sum of Profits" fld="10" baseField="0" baseItem="0"/>
    <dataField name="Sum of Units" fld="6" baseField="0" baseItem="0" numFmtId="166"/>
  </dataFields>
  <formats count="2">
    <format dxfId="20">
      <pivotArea outline="0" collapsedLevelsAreSubtotals="1" fieldPosition="0"/>
    </format>
    <format dxfId="19">
      <pivotArea outline="0" collapsedLevelsAreSubtotals="1" fieldPosition="0">
        <references count="1">
          <reference field="4294967294" count="1" selected="0">
            <x v="3"/>
          </reference>
        </references>
      </pivotArea>
    </format>
  </formats>
  <chartFormats count="1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3"/>
          </reference>
        </references>
      </pivotArea>
    </chartFormat>
    <chartFormat chart="4" format="7"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 chart="13" format="14" series="1">
      <pivotArea type="data" outline="0" fieldPosition="0">
        <references count="1">
          <reference field="4294967294" count="1" selected="0">
            <x v="3"/>
          </reference>
        </references>
      </pivotArea>
    </chartFormat>
    <chartFormat chart="13" format="15" series="1">
      <pivotArea type="data" outline="0" fieldPosition="0">
        <references count="1">
          <reference field="4294967294" count="1" selected="0">
            <x v="2"/>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AC0821-DE4C-4E4A-9756-44AFAD1606A7}"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E6" firstHeaderRow="0" firstDataRow="1" firstDataCol="1"/>
  <pivotFields count="11">
    <pivotField showAll="0"/>
    <pivotField showAll="0"/>
    <pivotField showAll="0"/>
    <pivotField axis="axisRow" showAll="0">
      <items count="3">
        <item x="1"/>
        <item x="0"/>
        <item t="default"/>
      </items>
    </pivotField>
    <pivotField showAll="0"/>
    <pivotField showAll="0"/>
    <pivotField dataField="1" numFmtId="1" showAll="0"/>
    <pivotField dataField="1" numFmtId="1" showAll="0"/>
    <pivotField dataField="1" numFmtId="164" showAll="0"/>
    <pivotField numFmtId="9" showAll="0"/>
    <pivotField dataField="1" dragToRow="0" dragToCol="0" dragToPage="0" showAll="0" defaultSubtotal="0"/>
  </pivotFields>
  <rowFields count="1">
    <field x="3"/>
  </rowFields>
  <rowItems count="3">
    <i>
      <x/>
    </i>
    <i>
      <x v="1"/>
    </i>
    <i t="grand">
      <x/>
    </i>
  </rowItems>
  <colFields count="1">
    <field x="-2"/>
  </colFields>
  <colItems count="4">
    <i>
      <x/>
    </i>
    <i i="1">
      <x v="1"/>
    </i>
    <i i="2">
      <x v="2"/>
    </i>
    <i i="3">
      <x v="3"/>
    </i>
  </colItems>
  <dataFields count="4">
    <dataField name="Sum of Revenue" fld="8" baseField="0" baseItem="0"/>
    <dataField name="Sum of Cost" fld="7" baseField="0" baseItem="0"/>
    <dataField name="Sum of Profits" fld="10" baseField="0" baseItem="0"/>
    <dataField name="Sum of Units" fld="6" baseField="0" baseItem="0" numFmtId="166"/>
  </dataFields>
  <formats count="2">
    <format dxfId="18">
      <pivotArea outline="0" collapsedLevelsAreSubtotals="1" fieldPosition="0"/>
    </format>
    <format dxfId="17">
      <pivotArea outline="0" collapsedLevelsAreSubtotals="1" fieldPosition="0">
        <references count="1">
          <reference field="4294967294" count="1" selected="0">
            <x v="3"/>
          </reference>
        </references>
      </pivotArea>
    </format>
  </formats>
  <chartFormats count="12">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1"/>
          </reference>
        </references>
      </pivotArea>
    </chartFormat>
    <chartFormat chart="22" format="14" series="1">
      <pivotArea type="data" outline="0" fieldPosition="0">
        <references count="1">
          <reference field="4294967294" count="1" selected="0">
            <x v="2"/>
          </reference>
        </references>
      </pivotArea>
    </chartFormat>
    <chartFormat chart="22" format="15" series="1">
      <pivotArea type="data" outline="0" fieldPosition="0">
        <references count="1">
          <reference field="4294967294" count="1" selected="0">
            <x v="3"/>
          </reference>
        </references>
      </pivotArea>
    </chartFormat>
    <chartFormat chart="23" format="16" series="1">
      <pivotArea type="data" outline="0" fieldPosition="0">
        <references count="1">
          <reference field="4294967294" count="1" selected="0">
            <x v="0"/>
          </reference>
        </references>
      </pivotArea>
    </chartFormat>
    <chartFormat chart="23" format="17" series="1">
      <pivotArea type="data" outline="0" fieldPosition="0">
        <references count="1">
          <reference field="4294967294" count="1" selected="0">
            <x v="1"/>
          </reference>
        </references>
      </pivotArea>
    </chartFormat>
    <chartFormat chart="23" format="18" series="1">
      <pivotArea type="data" outline="0" fieldPosition="0">
        <references count="1">
          <reference field="4294967294" count="1" selected="0">
            <x v="2"/>
          </reference>
        </references>
      </pivotArea>
    </chartFormat>
    <chartFormat chart="23" format="19" series="1">
      <pivotArea type="data" outline="0" fieldPosition="0">
        <references count="1">
          <reference field="4294967294" count="1" selected="0">
            <x v="3"/>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2"/>
          </reference>
        </references>
      </pivotArea>
    </chartFormat>
    <chartFormat chart="10" format="15" series="1">
      <pivotArea type="data" outline="0" fieldPosition="0">
        <references count="1">
          <reference field="4294967294" count="1" selected="0">
            <x v="3"/>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CE6618-690B-4421-90AC-8554F9D476C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E31" firstHeaderRow="0" firstDataRow="1" firstDataCol="1"/>
  <pivotFields count="11">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showAll="0"/>
    <pivotField showAll="0"/>
    <pivotField dataField="1" numFmtId="1" showAll="0"/>
    <pivotField dataField="1" numFmtId="1" showAll="0"/>
    <pivotField dataField="1" numFmtId="164" showAll="0"/>
    <pivotField numFmtId="9" showAll="0"/>
    <pivotField dataField="1" dragToRow="0" dragToCol="0" dragToPage="0"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4">
    <i>
      <x/>
    </i>
    <i i="1">
      <x v="1"/>
    </i>
    <i i="2">
      <x v="2"/>
    </i>
    <i i="3">
      <x v="3"/>
    </i>
  </colItems>
  <dataFields count="4">
    <dataField name="Sum of Revenue" fld="8" baseField="0" baseItem="0"/>
    <dataField name="Sum of Cost" fld="7" baseField="0" baseItem="0"/>
    <dataField name="Sum of Profits" fld="10" baseField="0" baseItem="0"/>
    <dataField name="Sum of Units" fld="6" baseField="0" baseItem="0" numFmtId="166"/>
  </dataFields>
  <formats count="3">
    <format dxfId="12">
      <pivotArea outline="0" collapsedLevelsAreSubtotals="1" fieldPosition="0"/>
    </format>
    <format dxfId="11">
      <pivotArea outline="0" collapsedLevelsAreSubtotals="1" fieldPosition="0">
        <references count="1">
          <reference field="4294967294" count="1" selected="0">
            <x v="3"/>
          </reference>
        </references>
      </pivotArea>
    </format>
    <format dxfId="10">
      <pivotArea dataOnly="0" labelOnly="1" outline="0" fieldPosition="0">
        <references count="1">
          <reference field="4294967294" count="1">
            <x v="3"/>
          </reference>
        </references>
      </pivotArea>
    </format>
  </formats>
  <chartFormats count="8">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3"/>
          </reference>
        </references>
      </pivotArea>
    </chartFormat>
    <chartFormat chart="2" format="15"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3"/>
          </reference>
        </references>
      </pivotArea>
    </chartFormat>
    <chartFormat chart="0" format="7" series="1">
      <pivotArea type="data" outline="0" fieldPosition="0">
        <references count="1">
          <reference field="4294967294" count="1" selected="0">
            <x v="2"/>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C75451-98FF-4EAD-A156-6F13E01C08E5}"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E14" firstHeaderRow="0" firstDataRow="1" firstDataCol="1"/>
  <pivotFields count="11">
    <pivotField showAll="0"/>
    <pivotField axis="axisRow" showAll="0">
      <items count="13">
        <item x="5"/>
        <item x="8"/>
        <item x="2"/>
        <item x="4"/>
        <item x="9"/>
        <item x="1"/>
        <item x="6"/>
        <item x="7"/>
        <item x="3"/>
        <item x="11"/>
        <item x="10"/>
        <item x="0"/>
        <item t="default"/>
      </items>
    </pivotField>
    <pivotField showAll="0"/>
    <pivotField showAll="0"/>
    <pivotField showAll="0"/>
    <pivotField showAll="0"/>
    <pivotField dataField="1" numFmtId="1" showAll="0"/>
    <pivotField dataField="1" numFmtId="1" showAll="0"/>
    <pivotField dataField="1" numFmtId="164" showAll="0"/>
    <pivotField numFmtId="9" showAll="0"/>
    <pivotField dataField="1" dragToRow="0" dragToCol="0" dragToPage="0" showAll="0" defaultSubtotal="0"/>
  </pivotFields>
  <rowFields count="1">
    <field x="1"/>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Sum of Revenue" fld="8" baseField="0" baseItem="0"/>
    <dataField name="Sum of Cost" fld="7" baseField="0" baseItem="0"/>
    <dataField name="Sum of Profits" fld="10" baseField="0" baseItem="0"/>
    <dataField name="Sum of Units" fld="6" baseField="0" baseItem="0" numFmtId="166"/>
  </dataFields>
  <formats count="2">
    <format dxfId="9">
      <pivotArea outline="0" collapsedLevelsAreSubtotals="1" fieldPosition="0"/>
    </format>
    <format dxfId="8">
      <pivotArea outline="0" collapsedLevelsAreSubtotals="1" fieldPosition="0">
        <references count="1">
          <reference field="4294967294" count="1" selected="0">
            <x v="3"/>
          </reference>
        </references>
      </pivotArea>
    </format>
  </formats>
  <chartFormats count="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3"/>
          </reference>
        </references>
      </pivotArea>
    </chartFormat>
    <chartFormat chart="16" format="24" series="1">
      <pivotArea type="data" outline="0" fieldPosition="0">
        <references count="1">
          <reference field="4294967294" count="1" selected="0">
            <x v="0"/>
          </reference>
        </references>
      </pivotArea>
    </chartFormat>
    <chartFormat chart="16" format="25" series="1">
      <pivotArea type="data" outline="0" fieldPosition="0">
        <references count="1">
          <reference field="4294967294" count="1" selected="0">
            <x v="1"/>
          </reference>
        </references>
      </pivotArea>
    </chartFormat>
    <chartFormat chart="16" format="26" series="1">
      <pivotArea type="data" outline="0" fieldPosition="0">
        <references count="1">
          <reference field="4294967294" count="1" selected="0">
            <x v="3"/>
          </reference>
        </references>
      </pivotArea>
    </chartFormat>
    <chartFormat chart="16" format="27" series="1">
      <pivotArea type="data" outline="0" fieldPosition="0">
        <references count="1">
          <reference field="4294967294" count="1" selected="0">
            <x v="2"/>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F05BF51-E3BC-4E42-B013-060F75BDAD14}"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162" firstHeaderRow="0" firstDataRow="1" firstDataCol="1"/>
  <pivotFields count="11">
    <pivotField showAll="0"/>
    <pivotField showAll="0"/>
    <pivotField showAll="0"/>
    <pivotField showAll="0"/>
    <pivotField showAll="0"/>
    <pivotField axis="axisRow" showAll="0">
      <items count="161">
        <item x="157"/>
        <item x="138"/>
        <item x="73"/>
        <item x="11"/>
        <item x="2"/>
        <item x="114"/>
        <item x="106"/>
        <item x="91"/>
        <item x="36"/>
        <item x="79"/>
        <item x="102"/>
        <item x="108"/>
        <item x="21"/>
        <item x="128"/>
        <item x="4"/>
        <item x="65"/>
        <item x="120"/>
        <item x="101"/>
        <item x="64"/>
        <item x="144"/>
        <item x="14"/>
        <item x="70"/>
        <item x="69"/>
        <item x="33"/>
        <item x="45"/>
        <item x="78"/>
        <item x="85"/>
        <item x="56"/>
        <item x="89"/>
        <item x="119"/>
        <item x="28"/>
        <item x="125"/>
        <item x="37"/>
        <item x="131"/>
        <item x="35"/>
        <item x="146"/>
        <item x="156"/>
        <item x="112"/>
        <item x="117"/>
        <item x="3"/>
        <item x="22"/>
        <item x="7"/>
        <item x="82"/>
        <item x="103"/>
        <item x="83"/>
        <item x="54"/>
        <item x="16"/>
        <item x="145"/>
        <item x="72"/>
        <item x="150"/>
        <item x="129"/>
        <item x="34"/>
        <item x="115"/>
        <item x="5"/>
        <item x="62"/>
        <item x="68"/>
        <item x="133"/>
        <item x="97"/>
        <item x="158"/>
        <item x="13"/>
        <item x="90"/>
        <item x="15"/>
        <item x="124"/>
        <item x="136"/>
        <item x="75"/>
        <item x="141"/>
        <item x="53"/>
        <item x="50"/>
        <item x="19"/>
        <item x="10"/>
        <item x="86"/>
        <item x="29"/>
        <item x="126"/>
        <item x="43"/>
        <item x="140"/>
        <item x="135"/>
        <item x="94"/>
        <item x="93"/>
        <item x="147"/>
        <item x="55"/>
        <item x="80"/>
        <item x="71"/>
        <item x="155"/>
        <item x="153"/>
        <item x="42"/>
        <item x="26"/>
        <item x="46"/>
        <item x="27"/>
        <item x="31"/>
        <item x="58"/>
        <item x="39"/>
        <item x="92"/>
        <item x="44"/>
        <item x="154"/>
        <item x="111"/>
        <item x="38"/>
        <item x="9"/>
        <item x="132"/>
        <item x="113"/>
        <item x="84"/>
        <item x="59"/>
        <item x="63"/>
        <item x="41"/>
        <item x="137"/>
        <item x="123"/>
        <item x="67"/>
        <item x="87"/>
        <item x="121"/>
        <item x="25"/>
        <item x="12"/>
        <item x="99"/>
        <item x="100"/>
        <item x="76"/>
        <item x="130"/>
        <item x="127"/>
        <item x="17"/>
        <item x="118"/>
        <item x="57"/>
        <item x="159"/>
        <item x="105"/>
        <item x="107"/>
        <item x="20"/>
        <item x="8"/>
        <item x="81"/>
        <item x="47"/>
        <item x="52"/>
        <item x="152"/>
        <item x="66"/>
        <item x="88"/>
        <item x="148"/>
        <item x="109"/>
        <item x="30"/>
        <item x="18"/>
        <item x="60"/>
        <item x="95"/>
        <item x="77"/>
        <item x="151"/>
        <item x="110"/>
        <item x="23"/>
        <item x="0"/>
        <item x="134"/>
        <item x="40"/>
        <item x="143"/>
        <item x="98"/>
        <item x="48"/>
        <item x="1"/>
        <item x="61"/>
        <item x="24"/>
        <item x="49"/>
        <item x="6"/>
        <item x="142"/>
        <item x="139"/>
        <item x="122"/>
        <item x="32"/>
        <item x="74"/>
        <item x="116"/>
        <item x="104"/>
        <item x="51"/>
        <item x="96"/>
        <item x="149"/>
        <item t="default"/>
      </items>
    </pivotField>
    <pivotField dataField="1" numFmtId="1" showAll="0"/>
    <pivotField dataField="1" numFmtId="1" showAll="0"/>
    <pivotField dataField="1" numFmtId="164" showAll="0"/>
    <pivotField numFmtId="9" showAll="0"/>
    <pivotField dataField="1" dragToRow="0" dragToCol="0" dragToPage="0" showAll="0" defaultSubtotal="0"/>
  </pivotFields>
  <rowFields count="1">
    <field x="5"/>
  </rowFields>
  <rowItems count="1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t="grand">
      <x/>
    </i>
  </rowItems>
  <colFields count="1">
    <field x="-2"/>
  </colFields>
  <colItems count="4">
    <i>
      <x/>
    </i>
    <i i="1">
      <x v="1"/>
    </i>
    <i i="2">
      <x v="2"/>
    </i>
    <i i="3">
      <x v="3"/>
    </i>
  </colItems>
  <dataFields count="4">
    <dataField name="Sum of Revenue" fld="8" baseField="0" baseItem="0"/>
    <dataField name="Sum of Cost" fld="7" baseField="0" baseItem="0"/>
    <dataField name="Sum of Profits" fld="10" baseField="0" baseItem="0"/>
    <dataField name="Sum of Units" fld="6" baseField="0" baseItem="0" numFmtId="166"/>
  </dataFields>
  <formats count="8">
    <format dxfId="7">
      <pivotArea outline="0" collapsedLevelsAreSubtotals="1" fieldPosition="0"/>
    </format>
    <format dxfId="6">
      <pivotArea outline="0" collapsedLevelsAreSubtotals="1" fieldPosition="0">
        <references count="1">
          <reference field="4294967294" count="1" selected="0">
            <x v="3"/>
          </reference>
        </references>
      </pivotArea>
    </format>
    <format dxfId="5">
      <pivotArea field="5" type="button" dataOnly="0" labelOnly="1" outline="0" axis="axisRow" fieldPosition="0"/>
    </format>
    <format dxfId="4">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
      <pivotArea dataOnly="0" labelOnly="1" fieldPosition="0">
        <references count="1">
          <reference field="5" count="10">
            <x v="150"/>
            <x v="151"/>
            <x v="152"/>
            <x v="153"/>
            <x v="154"/>
            <x v="155"/>
            <x v="156"/>
            <x v="157"/>
            <x v="158"/>
            <x v="159"/>
          </reference>
        </references>
      </pivotArea>
    </format>
    <format dxfId="0">
      <pivotArea dataOnly="0" labelOnly="1" grandRow="1" outline="0"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86381-EE3C-4307-AA45-FDAA8FD1C50C}">
  <sheetPr>
    <pageSetUpPr fitToPage="1"/>
  </sheetPr>
  <dimension ref="A79:F282"/>
  <sheetViews>
    <sheetView tabSelected="1" view="pageBreakPreview" zoomScale="80" zoomScaleNormal="80" zoomScaleSheetLayoutView="80" workbookViewId="0"/>
  </sheetViews>
  <sheetFormatPr defaultRowHeight="13.8" x14ac:dyDescent="0.25"/>
  <cols>
    <col min="1" max="1" width="10.6640625" style="92" bestFit="1" customWidth="1"/>
    <col min="2" max="2" width="11.33203125" bestFit="1" customWidth="1"/>
    <col min="3" max="3" width="15.6640625" bestFit="1" customWidth="1"/>
    <col min="4" max="4" width="13.5546875" bestFit="1" customWidth="1"/>
    <col min="5" max="5" width="13" bestFit="1" customWidth="1"/>
    <col min="6" max="6" width="12.33203125" bestFit="1" customWidth="1"/>
    <col min="7" max="7" width="13" bestFit="1" customWidth="1"/>
    <col min="8" max="8" width="11" bestFit="1" customWidth="1"/>
  </cols>
  <sheetData>
    <row r="79" spans="1:1" x14ac:dyDescent="0.25">
      <c r="A79" s="92" t="s">
        <v>0</v>
      </c>
    </row>
    <row r="97" spans="1:1" x14ac:dyDescent="0.25">
      <c r="A97" s="92" t="s">
        <v>1</v>
      </c>
    </row>
    <row r="114" spans="1:1" x14ac:dyDescent="0.25">
      <c r="A114" s="92" t="s">
        <v>2</v>
      </c>
    </row>
    <row r="134" spans="1:1" x14ac:dyDescent="0.25">
      <c r="A134" s="92" t="s">
        <v>3</v>
      </c>
    </row>
    <row r="158" spans="1:1" x14ac:dyDescent="0.25">
      <c r="A158" s="92" t="s">
        <v>4</v>
      </c>
    </row>
    <row r="187" spans="1:6" ht="14.4" thickBot="1" x14ac:dyDescent="0.3"/>
    <row r="188" spans="1:6" ht="14.4" thickBot="1" x14ac:dyDescent="0.3">
      <c r="A188" s="92" t="s">
        <v>5</v>
      </c>
      <c r="B188" s="96" t="s">
        <v>6</v>
      </c>
      <c r="C188" s="97"/>
      <c r="D188" s="97"/>
      <c r="E188" s="97"/>
      <c r="F188" s="98"/>
    </row>
    <row r="189" spans="1:6" x14ac:dyDescent="0.25">
      <c r="B189" s="49" t="s">
        <v>7</v>
      </c>
      <c r="C189" s="50" t="s">
        <v>8</v>
      </c>
      <c r="D189" s="50" t="s">
        <v>9</v>
      </c>
      <c r="E189" s="77" t="s">
        <v>10</v>
      </c>
      <c r="F189" s="66" t="s">
        <v>11</v>
      </c>
    </row>
    <row r="190" spans="1:6" x14ac:dyDescent="0.25">
      <c r="B190" s="13">
        <v>2008</v>
      </c>
      <c r="C190" s="9">
        <v>438954.12000000011</v>
      </c>
      <c r="D190" s="9">
        <v>254306.62000000011</v>
      </c>
      <c r="E190" s="76">
        <v>-3.4784080619741364E-2</v>
      </c>
      <c r="F190" s="78">
        <v>-1.7640371017104917E-2</v>
      </c>
    </row>
    <row r="191" spans="1:6" x14ac:dyDescent="0.25">
      <c r="B191" s="13">
        <v>2009</v>
      </c>
      <c r="C191" s="9">
        <v>460732.6</v>
      </c>
      <c r="D191" s="9">
        <v>261321.37999999998</v>
      </c>
      <c r="E191" s="76">
        <v>4.9614479071297568E-2</v>
      </c>
      <c r="F191" s="78">
        <v>2.7583867065670065E-2</v>
      </c>
    </row>
    <row r="192" spans="1:6" x14ac:dyDescent="0.25">
      <c r="B192" s="13">
        <v>2010</v>
      </c>
      <c r="C192" s="9">
        <v>651732.59999999986</v>
      </c>
      <c r="D192" s="9">
        <v>450411.37999999989</v>
      </c>
      <c r="E192" s="76">
        <v>0.41455716396017972</v>
      </c>
      <c r="F192" s="78">
        <v>0.72359177040929423</v>
      </c>
    </row>
    <row r="193" spans="1:6" ht="14.4" thickBot="1" x14ac:dyDescent="0.3">
      <c r="B193" s="15">
        <v>2011</v>
      </c>
      <c r="C193" s="16">
        <v>689932.59999999951</v>
      </c>
      <c r="D193" s="16">
        <v>591217.59999999951</v>
      </c>
      <c r="E193" s="79">
        <v>5.8612995575178628E-2</v>
      </c>
      <c r="F193" s="80">
        <v>0.31261692366653726</v>
      </c>
    </row>
    <row r="194" spans="1:6" x14ac:dyDescent="0.25">
      <c r="B194" s="34"/>
      <c r="C194" s="74"/>
      <c r="D194" s="74"/>
      <c r="E194" s="75"/>
      <c r="F194" s="75"/>
    </row>
    <row r="196" spans="1:6" x14ac:dyDescent="0.25">
      <c r="A196" s="92" t="s">
        <v>12</v>
      </c>
    </row>
    <row r="222" spans="1:6" ht="14.4" thickBot="1" x14ac:dyDescent="0.3"/>
    <row r="223" spans="1:6" ht="14.4" thickBot="1" x14ac:dyDescent="0.3">
      <c r="A223" s="92" t="s">
        <v>13</v>
      </c>
      <c r="B223" s="96" t="s">
        <v>14</v>
      </c>
      <c r="C223" s="97"/>
      <c r="D223" s="97"/>
      <c r="E223" s="97"/>
      <c r="F223" s="98"/>
    </row>
    <row r="224" spans="1:6" x14ac:dyDescent="0.25">
      <c r="B224" s="49" t="s">
        <v>15</v>
      </c>
      <c r="C224" s="50" t="s">
        <v>8</v>
      </c>
      <c r="D224" s="50" t="s">
        <v>16</v>
      </c>
      <c r="E224" s="50" t="s">
        <v>9</v>
      </c>
      <c r="F224" s="51" t="s">
        <v>17</v>
      </c>
    </row>
    <row r="225" spans="1:6" x14ac:dyDescent="0.25">
      <c r="B225" s="82" t="s">
        <v>18</v>
      </c>
      <c r="C225" s="81">
        <v>3449723.1848000027</v>
      </c>
      <c r="D225" s="81">
        <v>1172975.5700000003</v>
      </c>
      <c r="E225" s="81">
        <v>2276747.6148000024</v>
      </c>
      <c r="F225" s="88">
        <v>609422</v>
      </c>
    </row>
    <row r="226" spans="1:6" x14ac:dyDescent="0.25">
      <c r="B226" s="83" t="s">
        <v>19</v>
      </c>
      <c r="C226" s="9">
        <v>3442193.7974000033</v>
      </c>
      <c r="D226" s="9">
        <v>1127148.0699999994</v>
      </c>
      <c r="E226" s="9">
        <v>2315045.7274000039</v>
      </c>
      <c r="F226" s="89">
        <v>585732</v>
      </c>
    </row>
    <row r="227" spans="1:6" x14ac:dyDescent="0.25">
      <c r="B227" s="83" t="s">
        <v>20</v>
      </c>
      <c r="C227" s="9">
        <v>3461920.4651999972</v>
      </c>
      <c r="D227" s="9">
        <v>1171383.7200000002</v>
      </c>
      <c r="E227" s="9">
        <v>2290536.7451999965</v>
      </c>
      <c r="F227" s="89">
        <v>613409</v>
      </c>
    </row>
    <row r="228" spans="1:6" x14ac:dyDescent="0.25">
      <c r="B228" s="83" t="s">
        <v>21</v>
      </c>
      <c r="C228" s="9">
        <v>3310379.2912999997</v>
      </c>
      <c r="D228" s="9">
        <v>1143969.19</v>
      </c>
      <c r="E228" s="9">
        <v>2166410.1012999997</v>
      </c>
      <c r="F228" s="89">
        <v>584918</v>
      </c>
    </row>
    <row r="229" spans="1:6" ht="14.4" thickBot="1" x14ac:dyDescent="0.3">
      <c r="B229" s="93" t="s">
        <v>22</v>
      </c>
      <c r="C229" s="94">
        <v>13664216.738700002</v>
      </c>
      <c r="D229" s="94">
        <v>4615476.55</v>
      </c>
      <c r="E229" s="94">
        <v>9048740.1887000017</v>
      </c>
      <c r="F229" s="95">
        <v>2393481</v>
      </c>
    </row>
    <row r="233" spans="1:6" x14ac:dyDescent="0.25">
      <c r="A233" s="92" t="s">
        <v>23</v>
      </c>
    </row>
    <row r="248" spans="1:1" x14ac:dyDescent="0.25">
      <c r="A248" s="92" t="s">
        <v>24</v>
      </c>
    </row>
    <row r="265" spans="1:1" x14ac:dyDescent="0.25">
      <c r="A265" s="92" t="s">
        <v>25</v>
      </c>
    </row>
    <row r="282" spans="1:1" x14ac:dyDescent="0.25">
      <c r="A282" s="92" t="s">
        <v>26</v>
      </c>
    </row>
  </sheetData>
  <mergeCells count="2">
    <mergeCell ref="B188:F188"/>
    <mergeCell ref="B223:F223"/>
  </mergeCells>
  <pageMargins left="0.7" right="0.7" top="0.75" bottom="0.75" header="0.3" footer="0.3"/>
  <pageSetup scale="79" fitToHeight="0" orientation="landscape" horizontalDpi="360" verticalDpi="360" r:id="rId1"/>
  <headerFooter>
    <oddFooter>&amp;L&amp;B Confidential&amp;B&amp;C&amp;D&amp;RPage &amp;P</oddFooter>
  </headerFooter>
  <rowBreaks count="3" manualBreakCount="3">
    <brk id="77" max="12" man="1"/>
    <brk id="155" max="13" man="1"/>
    <brk id="231" max="1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3202-DDE6-4D62-9C28-8CE5327874C5}">
  <sheetPr filterMode="1"/>
  <dimension ref="A1:L324"/>
  <sheetViews>
    <sheetView zoomScale="80" zoomScaleNormal="80" workbookViewId="0"/>
  </sheetViews>
  <sheetFormatPr defaultRowHeight="13.2" x14ac:dyDescent="0.25"/>
  <cols>
    <col min="1" max="1" width="24.6640625" style="20" customWidth="1"/>
    <col min="2" max="2" width="15.33203125" bestFit="1" customWidth="1"/>
    <col min="3" max="3" width="11.6640625" bestFit="1" customWidth="1"/>
    <col min="4" max="4" width="13.5546875" bestFit="1" customWidth="1"/>
    <col min="5" max="5" width="13.109375" bestFit="1" customWidth="1"/>
    <col min="7" max="7" width="23.33203125" bestFit="1" customWidth="1"/>
    <col min="8" max="8" width="14.44140625" bestFit="1" customWidth="1"/>
    <col min="9" max="9" width="11" bestFit="1" customWidth="1"/>
    <col min="10" max="10" width="12.5546875" bestFit="1" customWidth="1"/>
    <col min="11" max="11" width="12.6640625" bestFit="1" customWidth="1"/>
    <col min="16" max="16" width="51.33203125" bestFit="1" customWidth="1"/>
    <col min="17" max="17" width="15.6640625" bestFit="1" customWidth="1"/>
    <col min="18" max="18" width="11.88671875" bestFit="1" customWidth="1"/>
    <col min="19" max="19" width="13.33203125" bestFit="1" customWidth="1"/>
    <col min="20" max="20" width="12.33203125" bestFit="1" customWidth="1"/>
  </cols>
  <sheetData>
    <row r="1" spans="1:12" ht="13.8" thickBot="1" x14ac:dyDescent="0.3">
      <c r="A1" s="18" t="s">
        <v>222</v>
      </c>
      <c r="B1" t="s">
        <v>8</v>
      </c>
      <c r="C1" t="s">
        <v>16</v>
      </c>
      <c r="D1" t="s">
        <v>9</v>
      </c>
      <c r="E1" t="s">
        <v>17</v>
      </c>
    </row>
    <row r="2" spans="1:12" ht="13.8" thickBot="1" x14ac:dyDescent="0.3">
      <c r="A2" s="19" t="s">
        <v>218</v>
      </c>
      <c r="B2" s="7">
        <v>159493.63860000001</v>
      </c>
      <c r="C2" s="7">
        <v>50977.319999999971</v>
      </c>
      <c r="D2" s="7">
        <v>108516.31860000003</v>
      </c>
      <c r="E2" s="8">
        <v>24530</v>
      </c>
      <c r="G2" s="99" t="s">
        <v>225</v>
      </c>
      <c r="H2" s="100"/>
      <c r="I2" s="100"/>
      <c r="J2" s="100"/>
      <c r="K2" s="101"/>
      <c r="L2" s="45"/>
    </row>
    <row r="3" spans="1:12" x14ac:dyDescent="0.25">
      <c r="A3" s="19" t="s">
        <v>199</v>
      </c>
      <c r="B3" s="7">
        <v>50319.405100000011</v>
      </c>
      <c r="C3" s="7">
        <v>22585.59</v>
      </c>
      <c r="D3" s="7">
        <v>27733.815100000011</v>
      </c>
      <c r="E3" s="8">
        <v>9103</v>
      </c>
      <c r="G3" s="21" t="s">
        <v>222</v>
      </c>
      <c r="H3" s="11" t="s">
        <v>8</v>
      </c>
      <c r="I3" s="11" t="s">
        <v>16</v>
      </c>
      <c r="J3" s="11" t="s">
        <v>9</v>
      </c>
      <c r="K3" s="12" t="s">
        <v>17</v>
      </c>
    </row>
    <row r="4" spans="1:12" x14ac:dyDescent="0.25">
      <c r="A4" s="19" t="s">
        <v>133</v>
      </c>
      <c r="B4" s="7">
        <v>91662.492500000008</v>
      </c>
      <c r="C4" s="7">
        <v>27853.27</v>
      </c>
      <c r="D4" s="7">
        <v>63809.222500000003</v>
      </c>
      <c r="E4" s="8">
        <v>15202</v>
      </c>
      <c r="G4" s="22" t="s">
        <v>71</v>
      </c>
      <c r="H4" s="9">
        <v>198230.50800000018</v>
      </c>
      <c r="I4" s="9">
        <v>70412.560000000012</v>
      </c>
      <c r="J4" s="9">
        <v>127817.94800000016</v>
      </c>
      <c r="K4" s="14">
        <v>35833</v>
      </c>
    </row>
    <row r="5" spans="1:12" x14ac:dyDescent="0.25">
      <c r="A5" s="19" t="s">
        <v>58</v>
      </c>
      <c r="B5" s="7">
        <v>99152.314599999998</v>
      </c>
      <c r="C5" s="7">
        <v>44433.33</v>
      </c>
      <c r="D5" s="7">
        <v>54718.984599999996</v>
      </c>
      <c r="E5" s="8">
        <v>18881</v>
      </c>
      <c r="G5" s="22" t="s">
        <v>129</v>
      </c>
      <c r="H5" s="9">
        <v>380562.88920000009</v>
      </c>
      <c r="I5" s="9">
        <v>117188.81999999989</v>
      </c>
      <c r="J5" s="9">
        <v>263374.0692000002</v>
      </c>
      <c r="K5" s="14">
        <v>62557</v>
      </c>
    </row>
    <row r="6" spans="1:12" x14ac:dyDescent="0.25">
      <c r="A6" s="19" t="s">
        <v>45</v>
      </c>
      <c r="B6" s="7">
        <v>56169.430700000019</v>
      </c>
      <c r="C6" s="7">
        <v>16721.25</v>
      </c>
      <c r="D6" s="7">
        <v>39448.180700000019</v>
      </c>
      <c r="E6" s="8">
        <v>7433</v>
      </c>
      <c r="G6" s="22" t="s">
        <v>87</v>
      </c>
      <c r="H6" s="9">
        <v>211880.54589999994</v>
      </c>
      <c r="I6" s="9">
        <v>76336.259999999966</v>
      </c>
      <c r="J6" s="9">
        <v>135544.28589999996</v>
      </c>
      <c r="K6" s="14">
        <v>40068</v>
      </c>
    </row>
    <row r="7" spans="1:12" ht="26.4" x14ac:dyDescent="0.25">
      <c r="A7" s="19" t="s">
        <v>175</v>
      </c>
      <c r="B7" s="7">
        <v>74068.369399999996</v>
      </c>
      <c r="C7" s="7">
        <v>25713.78</v>
      </c>
      <c r="D7" s="7">
        <v>48354.589399999997</v>
      </c>
      <c r="E7" s="8">
        <v>11284</v>
      </c>
      <c r="G7" s="22" t="s">
        <v>102</v>
      </c>
      <c r="H7" s="9">
        <v>282209.6023000002</v>
      </c>
      <c r="I7" s="9">
        <v>98772.459999999963</v>
      </c>
      <c r="J7" s="9">
        <v>183437.14230000024</v>
      </c>
      <c r="K7" s="14">
        <v>50227</v>
      </c>
    </row>
    <row r="8" spans="1:12" x14ac:dyDescent="0.25">
      <c r="A8" s="19" t="s">
        <v>167</v>
      </c>
      <c r="B8" s="7">
        <v>99241.346900000019</v>
      </c>
      <c r="C8" s="7">
        <v>37953.61</v>
      </c>
      <c r="D8" s="7">
        <v>61287.736900000018</v>
      </c>
      <c r="E8" s="8">
        <v>17459</v>
      </c>
      <c r="G8" s="22" t="s">
        <v>53</v>
      </c>
      <c r="H8" s="9">
        <v>377509.97819999984</v>
      </c>
      <c r="I8" s="9">
        <v>108362.36000000003</v>
      </c>
      <c r="J8" s="9">
        <v>269147.61819999979</v>
      </c>
      <c r="K8" s="14">
        <v>62481</v>
      </c>
    </row>
    <row r="9" spans="1:12" x14ac:dyDescent="0.25">
      <c r="A9" s="19" t="s">
        <v>152</v>
      </c>
      <c r="B9" s="7">
        <v>89453.509099999996</v>
      </c>
      <c r="C9" s="7">
        <v>31954.599999999995</v>
      </c>
      <c r="D9" s="7">
        <v>57498.909100000004</v>
      </c>
      <c r="E9" s="8">
        <v>15121</v>
      </c>
      <c r="G9" s="22" t="s">
        <v>156</v>
      </c>
      <c r="H9" s="9">
        <v>321002.85659999965</v>
      </c>
      <c r="I9" s="9">
        <v>98291.309999999939</v>
      </c>
      <c r="J9" s="9">
        <v>222711.54659999971</v>
      </c>
      <c r="K9" s="14">
        <v>53582</v>
      </c>
    </row>
    <row r="10" spans="1:12" x14ac:dyDescent="0.25">
      <c r="A10" s="19" t="s">
        <v>91</v>
      </c>
      <c r="B10" s="7">
        <v>126384.96859999999</v>
      </c>
      <c r="C10" s="7">
        <v>49189.1</v>
      </c>
      <c r="D10" s="7">
        <v>77195.868599999987</v>
      </c>
      <c r="E10" s="8">
        <v>23648</v>
      </c>
      <c r="G10" s="22" t="s">
        <v>41</v>
      </c>
      <c r="H10" s="9">
        <v>313964.01940000005</v>
      </c>
      <c r="I10" s="9">
        <v>100413.83</v>
      </c>
      <c r="J10" s="9">
        <v>213550.18940000003</v>
      </c>
      <c r="K10" s="14">
        <v>53062</v>
      </c>
    </row>
    <row r="11" spans="1:12" x14ac:dyDescent="0.25">
      <c r="A11" s="19" t="s">
        <v>140</v>
      </c>
      <c r="B11" s="7">
        <v>53226.355900000002</v>
      </c>
      <c r="C11" s="7">
        <v>24545.25</v>
      </c>
      <c r="D11" s="7">
        <v>28681.105900000002</v>
      </c>
      <c r="E11" s="8">
        <v>10909</v>
      </c>
      <c r="G11" s="22" t="s">
        <v>75</v>
      </c>
      <c r="H11" s="9">
        <v>184849.59520000007</v>
      </c>
      <c r="I11" s="9">
        <v>56071.5</v>
      </c>
      <c r="J11" s="9">
        <v>128778.09520000007</v>
      </c>
      <c r="K11" s="14">
        <v>30986</v>
      </c>
    </row>
    <row r="12" spans="1:12" x14ac:dyDescent="0.25">
      <c r="A12" s="19" t="s">
        <v>163</v>
      </c>
      <c r="B12" s="7">
        <v>82264.007500000007</v>
      </c>
      <c r="C12" s="7">
        <v>29164.5</v>
      </c>
      <c r="D12" s="7">
        <v>53099.507500000007</v>
      </c>
      <c r="E12" s="8">
        <v>15128</v>
      </c>
      <c r="G12" s="22" t="s">
        <v>107</v>
      </c>
      <c r="H12" s="9">
        <v>323203.85779999977</v>
      </c>
      <c r="I12" s="9">
        <v>110751.73000000004</v>
      </c>
      <c r="J12" s="9">
        <v>212452.12779999973</v>
      </c>
      <c r="K12" s="14">
        <v>57472</v>
      </c>
    </row>
    <row r="13" spans="1:12" ht="13.8" thickBot="1" x14ac:dyDescent="0.3">
      <c r="A13" s="19" t="s">
        <v>169</v>
      </c>
      <c r="B13" s="7">
        <v>49400.324699999983</v>
      </c>
      <c r="C13" s="7">
        <v>14405.579999999998</v>
      </c>
      <c r="D13" s="7">
        <v>34994.744699999981</v>
      </c>
      <c r="E13" s="8">
        <v>7292</v>
      </c>
      <c r="G13" s="23" t="s">
        <v>109</v>
      </c>
      <c r="H13" s="16">
        <v>183000.07140000002</v>
      </c>
      <c r="I13" s="16">
        <v>61338.37000000001</v>
      </c>
      <c r="J13" s="16">
        <v>121661.70140000001</v>
      </c>
      <c r="K13" s="17">
        <v>30574</v>
      </c>
    </row>
    <row r="14" spans="1:12" x14ac:dyDescent="0.25">
      <c r="A14" s="19" t="s">
        <v>71</v>
      </c>
      <c r="B14" s="7">
        <v>198230.50800000018</v>
      </c>
      <c r="C14" s="7">
        <v>70412.560000000012</v>
      </c>
      <c r="D14" s="7">
        <v>127817.94800000016</v>
      </c>
      <c r="E14" s="8">
        <v>35833</v>
      </c>
    </row>
    <row r="15" spans="1:12" x14ac:dyDescent="0.25">
      <c r="A15" s="19" t="s">
        <v>189</v>
      </c>
      <c r="B15" s="7">
        <v>31540.151600000001</v>
      </c>
      <c r="C15" s="7">
        <v>13703.140000000001</v>
      </c>
      <c r="D15" s="7">
        <v>17837.011599999998</v>
      </c>
      <c r="E15" s="8">
        <v>6886</v>
      </c>
    </row>
    <row r="16" spans="1:12" x14ac:dyDescent="0.25">
      <c r="A16" s="19" t="s">
        <v>48</v>
      </c>
      <c r="B16" s="7">
        <v>41346.925999999992</v>
      </c>
      <c r="C16" s="7">
        <v>18645.72</v>
      </c>
      <c r="D16" s="7">
        <v>22701.205999999991</v>
      </c>
      <c r="E16" s="8">
        <v>8244</v>
      </c>
    </row>
    <row r="17" spans="1:5" x14ac:dyDescent="0.25">
      <c r="A17" s="19" t="s">
        <v>124</v>
      </c>
      <c r="B17" s="7">
        <v>43579.200000000004</v>
      </c>
      <c r="C17" s="7">
        <v>18727.61</v>
      </c>
      <c r="D17" s="7">
        <v>24851.590000000004</v>
      </c>
      <c r="E17" s="8">
        <v>7925</v>
      </c>
    </row>
    <row r="18" spans="1:5" x14ac:dyDescent="0.25">
      <c r="A18" s="19" t="s">
        <v>181</v>
      </c>
      <c r="B18" s="7">
        <v>51330.17849999998</v>
      </c>
      <c r="C18" s="7">
        <v>11936.529999999999</v>
      </c>
      <c r="D18" s="7">
        <v>39393.648499999981</v>
      </c>
      <c r="E18" s="8">
        <v>8687</v>
      </c>
    </row>
    <row r="19" spans="1:5" x14ac:dyDescent="0.25">
      <c r="A19" s="19" t="s">
        <v>162</v>
      </c>
      <c r="B19" s="7">
        <v>72254.946399999972</v>
      </c>
      <c r="C19" s="7">
        <v>24679.070000000003</v>
      </c>
      <c r="D19" s="7">
        <v>47575.876399999965</v>
      </c>
      <c r="E19" s="8">
        <v>13889</v>
      </c>
    </row>
    <row r="20" spans="1:5" x14ac:dyDescent="0.25">
      <c r="A20" s="19" t="s">
        <v>123</v>
      </c>
      <c r="B20" s="7">
        <v>86321.084199999983</v>
      </c>
      <c r="C20" s="7">
        <v>24430.75</v>
      </c>
      <c r="D20" s="7">
        <v>61890.334199999983</v>
      </c>
      <c r="E20" s="8">
        <v>12182</v>
      </c>
    </row>
    <row r="21" spans="1:5" x14ac:dyDescent="0.25">
      <c r="A21" s="19" t="s">
        <v>205</v>
      </c>
      <c r="B21" s="7">
        <v>79718.744699999981</v>
      </c>
      <c r="C21" s="7">
        <v>22679.640000000003</v>
      </c>
      <c r="D21" s="7">
        <v>57039.104699999982</v>
      </c>
      <c r="E21" s="8">
        <v>12445</v>
      </c>
    </row>
    <row r="22" spans="1:5" x14ac:dyDescent="0.25">
      <c r="A22" s="19" t="s">
        <v>62</v>
      </c>
      <c r="B22" s="7">
        <v>61848.984900000003</v>
      </c>
      <c r="C22" s="7">
        <v>19967.719999999998</v>
      </c>
      <c r="D22" s="7">
        <v>41881.264900000009</v>
      </c>
      <c r="E22" s="8">
        <v>8334</v>
      </c>
    </row>
    <row r="23" spans="1:5" x14ac:dyDescent="0.25">
      <c r="A23" s="19" t="s">
        <v>129</v>
      </c>
      <c r="B23" s="7">
        <v>380562.88920000009</v>
      </c>
      <c r="C23" s="7">
        <v>117188.81999999989</v>
      </c>
      <c r="D23" s="7">
        <v>263374.0692000002</v>
      </c>
      <c r="E23" s="8">
        <v>62557</v>
      </c>
    </row>
    <row r="24" spans="1:5" x14ac:dyDescent="0.25">
      <c r="A24" s="19" t="s">
        <v>128</v>
      </c>
      <c r="B24" s="7">
        <v>43554.154000000002</v>
      </c>
      <c r="C24" s="7">
        <v>19368.52</v>
      </c>
      <c r="D24" s="7">
        <v>24185.634000000002</v>
      </c>
      <c r="E24" s="8">
        <v>10020</v>
      </c>
    </row>
    <row r="25" spans="1:5" x14ac:dyDescent="0.25">
      <c r="A25" s="19" t="s">
        <v>87</v>
      </c>
      <c r="B25" s="7">
        <v>211880.54589999994</v>
      </c>
      <c r="C25" s="7">
        <v>76336.259999999966</v>
      </c>
      <c r="D25" s="7">
        <v>135544.28589999996</v>
      </c>
      <c r="E25" s="8">
        <v>40068</v>
      </c>
    </row>
    <row r="26" spans="1:5" ht="26.4" x14ac:dyDescent="0.25">
      <c r="A26" s="19" t="s">
        <v>102</v>
      </c>
      <c r="B26" s="7">
        <v>282209.6023000002</v>
      </c>
      <c r="C26" s="7">
        <v>98772.459999999963</v>
      </c>
      <c r="D26" s="7">
        <v>183437.14230000024</v>
      </c>
      <c r="E26" s="8">
        <v>50227</v>
      </c>
    </row>
    <row r="27" spans="1:5" x14ac:dyDescent="0.25">
      <c r="A27" s="19" t="s">
        <v>139</v>
      </c>
      <c r="B27" s="7">
        <v>129033.55450000006</v>
      </c>
      <c r="C27" s="7">
        <v>52663.329999999994</v>
      </c>
      <c r="D27" s="7">
        <v>76370.224500000069</v>
      </c>
      <c r="E27" s="8">
        <v>27503</v>
      </c>
    </row>
    <row r="28" spans="1:5" x14ac:dyDescent="0.25">
      <c r="A28" s="19" t="s">
        <v>146</v>
      </c>
      <c r="B28" s="7">
        <v>115917.35569999993</v>
      </c>
      <c r="C28" s="7">
        <v>33807.96</v>
      </c>
      <c r="D28" s="7">
        <v>82109.395699999935</v>
      </c>
      <c r="E28" s="8">
        <v>16080</v>
      </c>
    </row>
    <row r="29" spans="1:5" x14ac:dyDescent="0.25">
      <c r="A29" s="19" t="s">
        <v>114</v>
      </c>
      <c r="B29" s="7">
        <v>101339.00529999996</v>
      </c>
      <c r="C29" s="7">
        <v>26976</v>
      </c>
      <c r="D29" s="7">
        <v>74363.005299999961</v>
      </c>
      <c r="E29" s="8">
        <v>21889</v>
      </c>
    </row>
    <row r="30" spans="1:5" x14ac:dyDescent="0.25">
      <c r="A30" s="19" t="s">
        <v>150</v>
      </c>
      <c r="B30" s="7">
        <v>107915.24769999996</v>
      </c>
      <c r="C30" s="7">
        <v>34262.07</v>
      </c>
      <c r="D30" s="7">
        <v>73653.177699999971</v>
      </c>
      <c r="E30" s="8">
        <v>17589</v>
      </c>
    </row>
    <row r="31" spans="1:5" x14ac:dyDescent="0.25">
      <c r="A31" s="19" t="s">
        <v>180</v>
      </c>
      <c r="B31" s="7">
        <v>68560.976600000009</v>
      </c>
      <c r="C31" s="7">
        <v>23139.040000000005</v>
      </c>
      <c r="D31" s="7">
        <v>45421.936600000001</v>
      </c>
      <c r="E31" s="8">
        <v>12371</v>
      </c>
    </row>
    <row r="32" spans="1:5" x14ac:dyDescent="0.25">
      <c r="A32" s="19" t="s">
        <v>80</v>
      </c>
      <c r="B32" s="7">
        <v>44832.859899999989</v>
      </c>
      <c r="C32" s="7">
        <v>20065.52</v>
      </c>
      <c r="D32" s="7">
        <v>24767.339899999988</v>
      </c>
      <c r="E32" s="8">
        <v>8148</v>
      </c>
    </row>
    <row r="33" spans="1:11" x14ac:dyDescent="0.25">
      <c r="A33" s="19" t="s">
        <v>186</v>
      </c>
      <c r="B33" s="7">
        <v>32117.973799999996</v>
      </c>
      <c r="C33" s="7">
        <v>12312.040000000003</v>
      </c>
      <c r="D33" s="7">
        <v>19805.933799999992</v>
      </c>
      <c r="E33" s="8">
        <v>6146</v>
      </c>
    </row>
    <row r="34" spans="1:11" x14ac:dyDescent="0.25">
      <c r="A34" s="19" t="s">
        <v>92</v>
      </c>
      <c r="B34" s="7">
        <v>58326.192100000007</v>
      </c>
      <c r="C34" s="7">
        <v>26765.5</v>
      </c>
      <c r="D34" s="7">
        <v>31560.692100000007</v>
      </c>
      <c r="E34" s="8">
        <v>12306</v>
      </c>
    </row>
    <row r="35" spans="1:11" ht="26.4" x14ac:dyDescent="0.25">
      <c r="A35" s="19" t="s">
        <v>192</v>
      </c>
      <c r="B35" s="7">
        <v>91572.088099999964</v>
      </c>
      <c r="C35" s="7">
        <v>27370.25</v>
      </c>
      <c r="D35" s="7">
        <v>64201.838099999964</v>
      </c>
      <c r="E35" s="8">
        <v>12998</v>
      </c>
    </row>
    <row r="36" spans="1:11" ht="13.8" thickBot="1" x14ac:dyDescent="0.3">
      <c r="A36" s="19" t="s">
        <v>89</v>
      </c>
      <c r="B36" s="7">
        <v>47548.406099999993</v>
      </c>
      <c r="C36" s="7">
        <v>21681</v>
      </c>
      <c r="D36" s="7">
        <v>25867.406099999993</v>
      </c>
      <c r="E36" s="8">
        <v>9636</v>
      </c>
    </row>
    <row r="37" spans="1:11" ht="13.8" thickBot="1" x14ac:dyDescent="0.3">
      <c r="A37" s="19" t="s">
        <v>207</v>
      </c>
      <c r="B37" s="7">
        <v>38268.813199999997</v>
      </c>
      <c r="C37" s="7">
        <v>17426.25</v>
      </c>
      <c r="D37" s="7">
        <v>20842.563199999997</v>
      </c>
      <c r="E37" s="8">
        <v>7745</v>
      </c>
      <c r="G37" s="99" t="s">
        <v>226</v>
      </c>
      <c r="H37" s="100"/>
      <c r="I37" s="100"/>
      <c r="J37" s="100"/>
      <c r="K37" s="101"/>
    </row>
    <row r="38" spans="1:11" x14ac:dyDescent="0.25">
      <c r="A38" s="19" t="s">
        <v>217</v>
      </c>
      <c r="B38" s="7">
        <v>105919.48009999999</v>
      </c>
      <c r="C38" s="7">
        <v>34545</v>
      </c>
      <c r="D38" s="7">
        <v>71374.480099999986</v>
      </c>
      <c r="E38" s="8">
        <v>17614</v>
      </c>
      <c r="G38" s="21" t="s">
        <v>222</v>
      </c>
      <c r="H38" s="11" t="s">
        <v>8</v>
      </c>
      <c r="I38" s="11" t="s">
        <v>16</v>
      </c>
      <c r="J38" s="11" t="s">
        <v>9</v>
      </c>
      <c r="K38" s="12" t="s">
        <v>17</v>
      </c>
    </row>
    <row r="39" spans="1:11" x14ac:dyDescent="0.25">
      <c r="A39" s="19" t="s">
        <v>173</v>
      </c>
      <c r="B39" s="7">
        <v>102360.64249999996</v>
      </c>
      <c r="C39" s="7">
        <v>30175.810000000009</v>
      </c>
      <c r="D39" s="7">
        <v>72184.832499999946</v>
      </c>
      <c r="E39" s="8">
        <v>14568</v>
      </c>
      <c r="G39" s="22" t="s">
        <v>71</v>
      </c>
      <c r="H39" s="9">
        <v>198230.50800000018</v>
      </c>
      <c r="I39" s="9">
        <v>70412.560000000012</v>
      </c>
      <c r="J39" s="9">
        <v>127817.94800000016</v>
      </c>
      <c r="K39" s="14">
        <v>35833</v>
      </c>
    </row>
    <row r="40" spans="1:11" x14ac:dyDescent="0.25">
      <c r="A40" s="19" t="s">
        <v>178</v>
      </c>
      <c r="B40" s="7">
        <v>39840.081599999998</v>
      </c>
      <c r="C40" s="7">
        <v>17540.550000000003</v>
      </c>
      <c r="D40" s="7">
        <v>22299.531599999995</v>
      </c>
      <c r="E40" s="8">
        <v>8695</v>
      </c>
      <c r="G40" s="22" t="s">
        <v>129</v>
      </c>
      <c r="H40" s="9">
        <v>380562.88920000009</v>
      </c>
      <c r="I40" s="9">
        <v>117188.81999999989</v>
      </c>
      <c r="J40" s="9">
        <v>263374.0692000002</v>
      </c>
      <c r="K40" s="14">
        <v>62557</v>
      </c>
    </row>
    <row r="41" spans="1:11" x14ac:dyDescent="0.25">
      <c r="A41" s="19" t="s">
        <v>47</v>
      </c>
      <c r="B41" s="7">
        <v>98184.309499999988</v>
      </c>
      <c r="C41" s="7">
        <v>28342.789999999997</v>
      </c>
      <c r="D41" s="7">
        <v>69841.519499999995</v>
      </c>
      <c r="E41" s="8">
        <v>13593</v>
      </c>
      <c r="G41" s="22" t="s">
        <v>87</v>
      </c>
      <c r="H41" s="9">
        <v>211880.54589999994</v>
      </c>
      <c r="I41" s="9">
        <v>76336.259999999966</v>
      </c>
      <c r="J41" s="9">
        <v>135544.28589999996</v>
      </c>
      <c r="K41" s="14">
        <v>40068</v>
      </c>
    </row>
    <row r="42" spans="1:11" ht="26.4" x14ac:dyDescent="0.25">
      <c r="A42" s="19" t="s">
        <v>72</v>
      </c>
      <c r="B42" s="7">
        <v>36843.426400000004</v>
      </c>
      <c r="C42" s="7">
        <v>15972.75</v>
      </c>
      <c r="D42" s="7">
        <v>20870.676400000004</v>
      </c>
      <c r="E42" s="8">
        <v>7099</v>
      </c>
      <c r="G42" s="22" t="s">
        <v>102</v>
      </c>
      <c r="H42" s="9">
        <v>282209.6023000002</v>
      </c>
      <c r="I42" s="9">
        <v>98772.459999999963</v>
      </c>
      <c r="J42" s="9">
        <v>183437.14230000024</v>
      </c>
      <c r="K42" s="14">
        <v>50227</v>
      </c>
    </row>
    <row r="43" spans="1:11" x14ac:dyDescent="0.25">
      <c r="A43" s="19" t="s">
        <v>53</v>
      </c>
      <c r="B43" s="7">
        <v>377509.97819999984</v>
      </c>
      <c r="C43" s="7">
        <v>108362.36000000003</v>
      </c>
      <c r="D43" s="7">
        <v>269147.61819999979</v>
      </c>
      <c r="E43" s="8">
        <v>62481</v>
      </c>
      <c r="G43" s="22" t="s">
        <v>53</v>
      </c>
      <c r="H43" s="9">
        <v>377509.97819999984</v>
      </c>
      <c r="I43" s="9">
        <v>108362.36000000003</v>
      </c>
      <c r="J43" s="9">
        <v>269147.61819999979</v>
      </c>
      <c r="K43" s="14">
        <v>62481</v>
      </c>
    </row>
    <row r="44" spans="1:11" x14ac:dyDescent="0.25">
      <c r="A44" s="19" t="s">
        <v>143</v>
      </c>
      <c r="B44" s="7">
        <v>43521.823700000008</v>
      </c>
      <c r="C44" s="7">
        <v>10281.259999999998</v>
      </c>
      <c r="D44" s="7">
        <v>33240.563700000013</v>
      </c>
      <c r="E44" s="8">
        <v>5465</v>
      </c>
      <c r="G44" s="22" t="s">
        <v>147</v>
      </c>
      <c r="H44" s="9">
        <v>157227.58170000004</v>
      </c>
      <c r="I44" s="9">
        <v>57400.630000000005</v>
      </c>
      <c r="J44" s="9">
        <v>99826.951700000034</v>
      </c>
      <c r="K44" s="14">
        <v>28375</v>
      </c>
    </row>
    <row r="45" spans="1:11" ht="26.4" x14ac:dyDescent="0.25">
      <c r="A45" s="19" t="s">
        <v>164</v>
      </c>
      <c r="B45" s="7">
        <v>79350.593800000031</v>
      </c>
      <c r="C45" s="7">
        <v>28534</v>
      </c>
      <c r="D45" s="7">
        <v>50816.593800000031</v>
      </c>
      <c r="E45" s="8">
        <v>14312</v>
      </c>
      <c r="G45" s="22" t="s">
        <v>156</v>
      </c>
      <c r="H45" s="9">
        <v>321002.85659999965</v>
      </c>
      <c r="I45" s="9">
        <v>98291.309999999939</v>
      </c>
      <c r="J45" s="9">
        <v>222711.54659999971</v>
      </c>
      <c r="K45" s="14">
        <v>53582</v>
      </c>
    </row>
    <row r="46" spans="1:11" x14ac:dyDescent="0.25">
      <c r="A46" s="19" t="s">
        <v>144</v>
      </c>
      <c r="B46" s="7">
        <v>58424.46029999997</v>
      </c>
      <c r="C46" s="7">
        <v>17468.5</v>
      </c>
      <c r="D46" s="7">
        <v>40955.96029999997</v>
      </c>
      <c r="E46" s="8">
        <v>8345</v>
      </c>
      <c r="G46" s="22" t="s">
        <v>41</v>
      </c>
      <c r="H46" s="9">
        <v>313964.01940000005</v>
      </c>
      <c r="I46" s="9">
        <v>100413.83</v>
      </c>
      <c r="J46" s="9">
        <v>213550.18940000003</v>
      </c>
      <c r="K46" s="14">
        <v>53062</v>
      </c>
    </row>
    <row r="47" spans="1:11" x14ac:dyDescent="0.25">
      <c r="A47" s="19" t="s">
        <v>112</v>
      </c>
      <c r="B47" s="7">
        <v>44148.401099999995</v>
      </c>
      <c r="C47" s="7">
        <v>14292.5</v>
      </c>
      <c r="D47" s="7">
        <v>29855.901099999995</v>
      </c>
      <c r="E47" s="8">
        <v>11434</v>
      </c>
      <c r="G47" s="22" t="s">
        <v>107</v>
      </c>
      <c r="H47" s="9">
        <v>323203.85779999977</v>
      </c>
      <c r="I47" s="9">
        <v>110751.73000000004</v>
      </c>
      <c r="J47" s="9">
        <v>212452.12779999973</v>
      </c>
      <c r="K47" s="14">
        <v>57472</v>
      </c>
    </row>
    <row r="48" spans="1:11" ht="13.8" thickBot="1" x14ac:dyDescent="0.3">
      <c r="A48" s="19" t="s">
        <v>64</v>
      </c>
      <c r="B48" s="7">
        <v>134827.60920000001</v>
      </c>
      <c r="C48" s="7">
        <v>48109.95</v>
      </c>
      <c r="D48" s="7">
        <v>86717.659200000009</v>
      </c>
      <c r="E48" s="8">
        <v>22245</v>
      </c>
      <c r="G48" s="23" t="s">
        <v>109</v>
      </c>
      <c r="H48" s="16">
        <v>183000.07140000002</v>
      </c>
      <c r="I48" s="16">
        <v>61338.37000000001</v>
      </c>
      <c r="J48" s="16">
        <v>121661.70140000001</v>
      </c>
      <c r="K48" s="17">
        <v>30574</v>
      </c>
    </row>
    <row r="49" spans="1:5" x14ac:dyDescent="0.25">
      <c r="A49" s="19" t="s">
        <v>206</v>
      </c>
      <c r="B49" s="7">
        <v>44132.78560000001</v>
      </c>
      <c r="C49" s="7">
        <v>14971.75</v>
      </c>
      <c r="D49" s="7">
        <v>29161.03560000001</v>
      </c>
      <c r="E49" s="8">
        <v>11487</v>
      </c>
    </row>
    <row r="50" spans="1:5" x14ac:dyDescent="0.25">
      <c r="A50" s="19" t="s">
        <v>132</v>
      </c>
      <c r="B50" s="7">
        <v>114085.18400000001</v>
      </c>
      <c r="C50" s="7">
        <v>42065.970000000008</v>
      </c>
      <c r="D50" s="7">
        <v>72019.214000000007</v>
      </c>
      <c r="E50" s="8">
        <v>18953</v>
      </c>
    </row>
    <row r="51" spans="1:5" x14ac:dyDescent="0.25">
      <c r="A51" s="19" t="s">
        <v>211</v>
      </c>
      <c r="B51" s="7">
        <v>85029.349799999996</v>
      </c>
      <c r="C51" s="7">
        <v>32863.589999999997</v>
      </c>
      <c r="D51" s="7">
        <v>52165.7598</v>
      </c>
      <c r="E51" s="8">
        <v>18081</v>
      </c>
    </row>
    <row r="52" spans="1:5" x14ac:dyDescent="0.25">
      <c r="A52" s="19" t="s">
        <v>190</v>
      </c>
      <c r="B52" s="7">
        <v>60746.263099999982</v>
      </c>
      <c r="C52" s="7">
        <v>19846.010000000002</v>
      </c>
      <c r="D52" s="7">
        <v>40900.25309999998</v>
      </c>
      <c r="E52" s="8">
        <v>11130</v>
      </c>
    </row>
    <row r="53" spans="1:5" ht="39.6" x14ac:dyDescent="0.25">
      <c r="A53" s="19" t="s">
        <v>88</v>
      </c>
      <c r="B53" s="7">
        <v>75222.00480000001</v>
      </c>
      <c r="C53" s="7">
        <v>27900</v>
      </c>
      <c r="D53" s="7">
        <v>47322.00480000001</v>
      </c>
      <c r="E53" s="8">
        <v>13008</v>
      </c>
    </row>
    <row r="54" spans="1:5" x14ac:dyDescent="0.25">
      <c r="A54" s="19" t="s">
        <v>176</v>
      </c>
      <c r="B54" s="7">
        <v>83543.460299999977</v>
      </c>
      <c r="C54" s="7">
        <v>18232.75</v>
      </c>
      <c r="D54" s="7">
        <v>65310.710299999977</v>
      </c>
      <c r="E54" s="8">
        <v>14689</v>
      </c>
    </row>
    <row r="55" spans="1:5" x14ac:dyDescent="0.25">
      <c r="A55" s="19" t="s">
        <v>50</v>
      </c>
      <c r="B55" s="7">
        <v>70799.486299999975</v>
      </c>
      <c r="C55" s="7">
        <v>23295.739999999998</v>
      </c>
      <c r="D55" s="7">
        <v>47503.746299999977</v>
      </c>
      <c r="E55" s="8">
        <v>11738</v>
      </c>
    </row>
    <row r="56" spans="1:5" x14ac:dyDescent="0.25">
      <c r="A56" s="19" t="s">
        <v>120</v>
      </c>
      <c r="B56" s="7">
        <v>79607.985600000029</v>
      </c>
      <c r="C56" s="7">
        <v>28204.979999999992</v>
      </c>
      <c r="D56" s="7">
        <v>51403.005600000033</v>
      </c>
      <c r="E56" s="8">
        <v>12223</v>
      </c>
    </row>
    <row r="57" spans="1:5" x14ac:dyDescent="0.25">
      <c r="A57" s="19" t="s">
        <v>127</v>
      </c>
      <c r="B57" s="7">
        <v>102721.02249999995</v>
      </c>
      <c r="C57" s="7">
        <v>33737.96</v>
      </c>
      <c r="D57" s="7">
        <v>68983.062499999942</v>
      </c>
      <c r="E57" s="8">
        <v>19180</v>
      </c>
    </row>
    <row r="58" spans="1:5" x14ac:dyDescent="0.25">
      <c r="A58" s="19" t="s">
        <v>194</v>
      </c>
      <c r="B58" s="7">
        <v>36491.118700000006</v>
      </c>
      <c r="C58" s="7">
        <v>11256.8</v>
      </c>
      <c r="D58" s="7">
        <v>25234.318700000007</v>
      </c>
      <c r="E58" s="8">
        <v>8816</v>
      </c>
    </row>
    <row r="59" spans="1:5" x14ac:dyDescent="0.25">
      <c r="A59" s="19" t="s">
        <v>158</v>
      </c>
      <c r="B59" s="7">
        <v>66503.960700000025</v>
      </c>
      <c r="C59" s="7">
        <v>22119.339999999997</v>
      </c>
      <c r="D59" s="7">
        <v>44384.620700000029</v>
      </c>
      <c r="E59" s="8">
        <v>9242</v>
      </c>
    </row>
    <row r="60" spans="1:5" x14ac:dyDescent="0.25">
      <c r="A60" s="19" t="s">
        <v>219</v>
      </c>
      <c r="B60" s="7">
        <v>39412.109899999996</v>
      </c>
      <c r="C60" s="7">
        <v>16969.25</v>
      </c>
      <c r="D60" s="7">
        <v>22442.859899999996</v>
      </c>
      <c r="E60" s="8">
        <v>7665</v>
      </c>
    </row>
    <row r="61" spans="1:5" x14ac:dyDescent="0.25">
      <c r="A61" s="19" t="s">
        <v>60</v>
      </c>
      <c r="B61" s="7">
        <v>67201.533400000015</v>
      </c>
      <c r="C61" s="7">
        <v>23013.5</v>
      </c>
      <c r="D61" s="7">
        <v>44188.033400000015</v>
      </c>
      <c r="E61" s="8">
        <v>10754</v>
      </c>
    </row>
    <row r="62" spans="1:5" x14ac:dyDescent="0.25">
      <c r="A62" s="19" t="s">
        <v>151</v>
      </c>
      <c r="B62" s="7">
        <v>29113.106399999997</v>
      </c>
      <c r="C62" s="7">
        <v>8025.09</v>
      </c>
      <c r="D62" s="7">
        <v>21088.016399999997</v>
      </c>
      <c r="E62" s="8">
        <v>6181</v>
      </c>
    </row>
    <row r="63" spans="1:5" x14ac:dyDescent="0.25">
      <c r="A63" s="19" t="s">
        <v>63</v>
      </c>
      <c r="B63" s="7">
        <v>168755.42900000006</v>
      </c>
      <c r="C63" s="7">
        <v>52369.819999999992</v>
      </c>
      <c r="D63" s="7">
        <v>116385.60900000007</v>
      </c>
      <c r="E63" s="8">
        <v>34048</v>
      </c>
    </row>
    <row r="64" spans="1:5" x14ac:dyDescent="0.25">
      <c r="A64" s="19" t="s">
        <v>185</v>
      </c>
      <c r="B64" s="7">
        <v>77889.798899999994</v>
      </c>
      <c r="C64" s="7">
        <v>29905.86</v>
      </c>
      <c r="D64" s="7">
        <v>47983.938899999994</v>
      </c>
      <c r="E64" s="8">
        <v>16062</v>
      </c>
    </row>
    <row r="65" spans="1:11" x14ac:dyDescent="0.25">
      <c r="A65" s="19" t="s">
        <v>197</v>
      </c>
      <c r="B65" s="7">
        <v>54461.185199999985</v>
      </c>
      <c r="C65" s="7">
        <v>13656.5</v>
      </c>
      <c r="D65" s="7">
        <v>40804.685199999985</v>
      </c>
      <c r="E65" s="8">
        <v>11132</v>
      </c>
    </row>
    <row r="66" spans="1:11" ht="13.8" thickBot="1" x14ac:dyDescent="0.3">
      <c r="A66" s="19" t="s">
        <v>136</v>
      </c>
      <c r="B66" s="7">
        <v>56238.990899999968</v>
      </c>
      <c r="C66" s="7">
        <v>17393.400000000001</v>
      </c>
      <c r="D66" s="7">
        <v>38845.590899999966</v>
      </c>
      <c r="E66" s="8">
        <v>7676</v>
      </c>
    </row>
    <row r="67" spans="1:11" ht="27" thickBot="1" x14ac:dyDescent="0.3">
      <c r="A67" s="19" t="s">
        <v>202</v>
      </c>
      <c r="B67" s="7">
        <v>73013.164500000028</v>
      </c>
      <c r="C67" s="7">
        <v>14341.25</v>
      </c>
      <c r="D67" s="7">
        <v>58671.914500000028</v>
      </c>
      <c r="E67" s="8">
        <v>11540</v>
      </c>
      <c r="G67" s="102" t="s">
        <v>227</v>
      </c>
      <c r="H67" s="103"/>
      <c r="I67" s="103"/>
      <c r="J67" s="103"/>
      <c r="K67" s="104"/>
    </row>
    <row r="68" spans="1:11" ht="26.4" x14ac:dyDescent="0.25">
      <c r="A68" s="19" t="s">
        <v>111</v>
      </c>
      <c r="B68" s="7">
        <v>27920.7549</v>
      </c>
      <c r="C68" s="7">
        <v>8650.2799999999988</v>
      </c>
      <c r="D68" s="7">
        <v>19270.474900000001</v>
      </c>
      <c r="E68" s="8">
        <v>6204</v>
      </c>
      <c r="G68" s="10" t="s">
        <v>222</v>
      </c>
      <c r="H68" s="24" t="s">
        <v>8</v>
      </c>
      <c r="I68" s="24" t="s">
        <v>16</v>
      </c>
      <c r="J68" s="24" t="s">
        <v>9</v>
      </c>
      <c r="K68" s="25" t="s">
        <v>17</v>
      </c>
    </row>
    <row r="69" spans="1:11" x14ac:dyDescent="0.25">
      <c r="A69" s="19" t="s">
        <v>108</v>
      </c>
      <c r="B69" s="7">
        <v>78826.456900000005</v>
      </c>
      <c r="C69" s="7">
        <v>30058.570000000003</v>
      </c>
      <c r="D69" s="7">
        <v>48767.886899999998</v>
      </c>
      <c r="E69" s="8">
        <v>16412</v>
      </c>
      <c r="G69" s="13" t="s">
        <v>71</v>
      </c>
      <c r="H69" s="9">
        <v>198230.50800000018</v>
      </c>
      <c r="I69" s="9">
        <v>70412.560000000012</v>
      </c>
      <c r="J69" s="9">
        <v>127817.94800000016</v>
      </c>
      <c r="K69" s="14">
        <v>35833</v>
      </c>
    </row>
    <row r="70" spans="1:11" ht="26.4" x14ac:dyDescent="0.25">
      <c r="A70" s="19" t="s">
        <v>67</v>
      </c>
      <c r="B70" s="7">
        <v>73707.564200000023</v>
      </c>
      <c r="C70" s="7">
        <v>26514.25</v>
      </c>
      <c r="D70" s="7">
        <v>47193.314200000023</v>
      </c>
      <c r="E70" s="8">
        <v>12799</v>
      </c>
      <c r="G70" s="13" t="s">
        <v>129</v>
      </c>
      <c r="H70" s="9">
        <v>380562.88920000009</v>
      </c>
      <c r="I70" s="9">
        <v>117188.81999999989</v>
      </c>
      <c r="J70" s="9">
        <v>263374.0692000002</v>
      </c>
      <c r="K70" s="14">
        <v>62557</v>
      </c>
    </row>
    <row r="71" spans="1:11" x14ac:dyDescent="0.25">
      <c r="A71" s="19" t="s">
        <v>57</v>
      </c>
      <c r="B71" s="7">
        <v>136970.75900000002</v>
      </c>
      <c r="C71" s="7">
        <v>42933.430000000008</v>
      </c>
      <c r="D71" s="7">
        <v>94037.329000000012</v>
      </c>
      <c r="E71" s="8">
        <v>24956</v>
      </c>
      <c r="G71" s="13" t="s">
        <v>87</v>
      </c>
      <c r="H71" s="9">
        <v>211880.54589999994</v>
      </c>
      <c r="I71" s="9">
        <v>76336.259999999966</v>
      </c>
      <c r="J71" s="9">
        <v>135544.28589999996</v>
      </c>
      <c r="K71" s="14">
        <v>40068</v>
      </c>
    </row>
    <row r="72" spans="1:11" x14ac:dyDescent="0.25">
      <c r="A72" s="19" t="s">
        <v>147</v>
      </c>
      <c r="B72" s="7">
        <v>157227.58170000004</v>
      </c>
      <c r="C72" s="7">
        <v>57400.630000000005</v>
      </c>
      <c r="D72" s="7">
        <v>99826.951700000034</v>
      </c>
      <c r="E72" s="8">
        <v>28375</v>
      </c>
      <c r="G72" s="13" t="s">
        <v>102</v>
      </c>
      <c r="H72" s="9">
        <v>282209.6023000002</v>
      </c>
      <c r="I72" s="9">
        <v>98772.459999999963</v>
      </c>
      <c r="J72" s="9">
        <v>183437.14230000024</v>
      </c>
      <c r="K72" s="14">
        <v>50227</v>
      </c>
    </row>
    <row r="73" spans="1:11" x14ac:dyDescent="0.25">
      <c r="A73" s="19" t="s">
        <v>83</v>
      </c>
      <c r="B73" s="7">
        <v>77500.579800000007</v>
      </c>
      <c r="C73" s="7">
        <v>26776.880000000005</v>
      </c>
      <c r="D73" s="7">
        <v>50723.699800000002</v>
      </c>
      <c r="E73" s="8">
        <v>11686</v>
      </c>
      <c r="G73" s="13" t="s">
        <v>53</v>
      </c>
      <c r="H73" s="9">
        <v>377509.97819999984</v>
      </c>
      <c r="I73" s="9">
        <v>108362.36000000003</v>
      </c>
      <c r="J73" s="9">
        <v>269147.61819999979</v>
      </c>
      <c r="K73" s="14">
        <v>62481</v>
      </c>
    </row>
    <row r="74" spans="1:11" ht="26.4" x14ac:dyDescent="0.25">
      <c r="A74" s="19" t="s">
        <v>187</v>
      </c>
      <c r="B74" s="7">
        <v>116407.37599999999</v>
      </c>
      <c r="C74" s="7">
        <v>26921.75</v>
      </c>
      <c r="D74" s="7">
        <v>89485.625999999989</v>
      </c>
      <c r="E74" s="8">
        <v>21286</v>
      </c>
      <c r="G74" s="13" t="s">
        <v>172</v>
      </c>
      <c r="H74" s="9">
        <v>175838.43299999982</v>
      </c>
      <c r="I74" s="9">
        <v>51170.64</v>
      </c>
      <c r="J74" s="9">
        <v>124667.79299999982</v>
      </c>
      <c r="K74" s="14">
        <v>30133</v>
      </c>
    </row>
    <row r="75" spans="1:11" x14ac:dyDescent="0.25">
      <c r="A75" s="19" t="s">
        <v>99</v>
      </c>
      <c r="B75" s="7">
        <v>59459.551999999996</v>
      </c>
      <c r="C75" s="7">
        <v>19274.62</v>
      </c>
      <c r="D75" s="7">
        <v>40184.932000000001</v>
      </c>
      <c r="E75" s="8">
        <v>8548</v>
      </c>
      <c r="G75" s="13" t="s">
        <v>156</v>
      </c>
      <c r="H75" s="9">
        <v>321002.85659999965</v>
      </c>
      <c r="I75" s="9">
        <v>98291.309999999939</v>
      </c>
      <c r="J75" s="9">
        <v>222711.54659999971</v>
      </c>
      <c r="K75" s="14">
        <v>53582</v>
      </c>
    </row>
    <row r="76" spans="1:11" x14ac:dyDescent="0.25">
      <c r="A76" s="19" t="s">
        <v>201</v>
      </c>
      <c r="B76" s="7">
        <v>64731.514900000024</v>
      </c>
      <c r="C76" s="7">
        <v>21261.41</v>
      </c>
      <c r="D76" s="7">
        <v>43470.10490000002</v>
      </c>
      <c r="E76" s="8">
        <v>11535</v>
      </c>
      <c r="G76" s="13" t="s">
        <v>41</v>
      </c>
      <c r="H76" s="9">
        <v>313964.01940000005</v>
      </c>
      <c r="I76" s="9">
        <v>100413.83</v>
      </c>
      <c r="J76" s="9">
        <v>213550.18940000003</v>
      </c>
      <c r="K76" s="14">
        <v>53062</v>
      </c>
    </row>
    <row r="77" spans="1:11" x14ac:dyDescent="0.25">
      <c r="A77" s="19" t="s">
        <v>196</v>
      </c>
      <c r="B77" s="7">
        <v>32391.956199999997</v>
      </c>
      <c r="C77" s="7">
        <v>12146.96</v>
      </c>
      <c r="D77" s="7">
        <v>20244.996199999998</v>
      </c>
      <c r="E77" s="8">
        <v>6104</v>
      </c>
      <c r="G77" s="13" t="s">
        <v>75</v>
      </c>
      <c r="H77" s="9">
        <v>184849.59520000007</v>
      </c>
      <c r="I77" s="9">
        <v>56071.5</v>
      </c>
      <c r="J77" s="9">
        <v>128778.09520000007</v>
      </c>
      <c r="K77" s="14">
        <v>30986</v>
      </c>
    </row>
    <row r="78" spans="1:11" ht="13.8" thickBot="1" x14ac:dyDescent="0.3">
      <c r="A78" s="19" t="s">
        <v>155</v>
      </c>
      <c r="B78" s="7">
        <v>85823.468999999968</v>
      </c>
      <c r="C78" s="7">
        <v>24838.25</v>
      </c>
      <c r="D78" s="7">
        <v>60985.218999999968</v>
      </c>
      <c r="E78" s="8">
        <v>11648</v>
      </c>
      <c r="G78" s="15" t="s">
        <v>107</v>
      </c>
      <c r="H78" s="16">
        <v>323203.85779999977</v>
      </c>
      <c r="I78" s="16">
        <v>110751.73000000004</v>
      </c>
      <c r="J78" s="16">
        <v>212452.12779999973</v>
      </c>
      <c r="K78" s="17">
        <v>57472</v>
      </c>
    </row>
    <row r="79" spans="1:11" x14ac:dyDescent="0.25">
      <c r="A79" s="19" t="s">
        <v>154</v>
      </c>
      <c r="B79" s="7">
        <v>62943.10290000002</v>
      </c>
      <c r="C79" s="7">
        <v>19990.75</v>
      </c>
      <c r="D79" s="7">
        <v>42952.35290000002</v>
      </c>
      <c r="E79" s="8">
        <v>9637</v>
      </c>
    </row>
    <row r="80" spans="1:11" x14ac:dyDescent="0.25">
      <c r="A80" s="19" t="s">
        <v>208</v>
      </c>
      <c r="B80" s="7">
        <v>43541.277499999982</v>
      </c>
      <c r="C80" s="7">
        <v>19201.510000000002</v>
      </c>
      <c r="D80" s="7">
        <v>24339.76749999998</v>
      </c>
      <c r="E80" s="8">
        <v>9649</v>
      </c>
    </row>
    <row r="81" spans="1:5" x14ac:dyDescent="0.25">
      <c r="A81" s="19" t="s">
        <v>113</v>
      </c>
      <c r="B81" s="7">
        <v>88316.217699999965</v>
      </c>
      <c r="C81" s="7">
        <v>34439.54</v>
      </c>
      <c r="D81" s="7">
        <v>53876.677699999964</v>
      </c>
      <c r="E81" s="8">
        <v>19129</v>
      </c>
    </row>
    <row r="82" spans="1:5" x14ac:dyDescent="0.25">
      <c r="A82" s="19" t="s">
        <v>141</v>
      </c>
      <c r="B82" s="7">
        <v>40363.756299999994</v>
      </c>
      <c r="C82" s="7">
        <v>17734.879999999997</v>
      </c>
      <c r="D82" s="7">
        <v>22628.876299999996</v>
      </c>
      <c r="E82" s="8">
        <v>8912</v>
      </c>
    </row>
    <row r="83" spans="1:5" x14ac:dyDescent="0.25">
      <c r="A83" s="19" t="s">
        <v>131</v>
      </c>
      <c r="B83" s="7">
        <v>41483.466599999992</v>
      </c>
      <c r="C83" s="7">
        <v>17788.559999999998</v>
      </c>
      <c r="D83" s="7">
        <v>23694.906599999995</v>
      </c>
      <c r="E83" s="8">
        <v>7144</v>
      </c>
    </row>
    <row r="84" spans="1:5" x14ac:dyDescent="0.25">
      <c r="A84" s="19" t="s">
        <v>216</v>
      </c>
      <c r="B84" s="7">
        <v>37299.314099999996</v>
      </c>
      <c r="C84" s="7">
        <v>16800.03</v>
      </c>
      <c r="D84" s="7">
        <v>20499.284099999997</v>
      </c>
      <c r="E84" s="8">
        <v>6747</v>
      </c>
    </row>
    <row r="85" spans="1:5" x14ac:dyDescent="0.25">
      <c r="A85" s="19" t="s">
        <v>214</v>
      </c>
      <c r="B85" s="7">
        <v>105545.08449999998</v>
      </c>
      <c r="C85" s="7">
        <v>32912.530000000006</v>
      </c>
      <c r="D85" s="7">
        <v>72632.554499999969</v>
      </c>
      <c r="E85" s="8">
        <v>15563</v>
      </c>
    </row>
    <row r="86" spans="1:5" x14ac:dyDescent="0.25">
      <c r="A86" s="19" t="s">
        <v>97</v>
      </c>
      <c r="B86" s="7">
        <v>132847.72549999997</v>
      </c>
      <c r="C86" s="7">
        <v>45818.589999999989</v>
      </c>
      <c r="D86" s="7">
        <v>87029.135499999975</v>
      </c>
      <c r="E86" s="8">
        <v>21937</v>
      </c>
    </row>
    <row r="87" spans="1:5" x14ac:dyDescent="0.25">
      <c r="A87" s="19" t="s">
        <v>77</v>
      </c>
      <c r="B87" s="7">
        <v>79066.204400000031</v>
      </c>
      <c r="C87" s="7">
        <v>27487.59</v>
      </c>
      <c r="D87" s="7">
        <v>51578.614400000035</v>
      </c>
      <c r="E87" s="8">
        <v>12503</v>
      </c>
    </row>
    <row r="88" spans="1:5" x14ac:dyDescent="0.25">
      <c r="A88" s="19" t="s">
        <v>104</v>
      </c>
      <c r="B88" s="7">
        <v>32764.545000000002</v>
      </c>
      <c r="C88" s="7">
        <v>13898.160000000002</v>
      </c>
      <c r="D88" s="7">
        <v>18866.385000000002</v>
      </c>
      <c r="E88" s="8">
        <v>6984</v>
      </c>
    </row>
    <row r="89" spans="1:5" x14ac:dyDescent="0.25">
      <c r="A89" s="19" t="s">
        <v>79</v>
      </c>
      <c r="B89" s="7">
        <v>83349.023900000029</v>
      </c>
      <c r="C89" s="7">
        <v>29265.150000000005</v>
      </c>
      <c r="D89" s="7">
        <v>54083.873900000021</v>
      </c>
      <c r="E89" s="8">
        <v>13607</v>
      </c>
    </row>
    <row r="90" spans="1:5" x14ac:dyDescent="0.25">
      <c r="A90" s="19" t="s">
        <v>85</v>
      </c>
      <c r="B90" s="7">
        <v>53501.34239999998</v>
      </c>
      <c r="C90" s="7">
        <v>15155.439999999997</v>
      </c>
      <c r="D90" s="7">
        <v>38345.902399999984</v>
      </c>
      <c r="E90" s="8">
        <v>6112</v>
      </c>
    </row>
    <row r="91" spans="1:5" x14ac:dyDescent="0.25">
      <c r="A91" s="19" t="s">
        <v>116</v>
      </c>
      <c r="B91" s="7">
        <v>113748.79740000002</v>
      </c>
      <c r="C91" s="7">
        <v>39948.380000000005</v>
      </c>
      <c r="D91" s="7">
        <v>73800.41740000002</v>
      </c>
      <c r="E91" s="8">
        <v>24904</v>
      </c>
    </row>
    <row r="92" spans="1:5" x14ac:dyDescent="0.25">
      <c r="A92" s="19" t="s">
        <v>94</v>
      </c>
      <c r="B92" s="7">
        <v>86755.190799999982</v>
      </c>
      <c r="C92" s="7">
        <v>32140</v>
      </c>
      <c r="D92" s="7">
        <v>54615.190799999982</v>
      </c>
      <c r="E92" s="8">
        <v>16367</v>
      </c>
    </row>
    <row r="93" spans="1:5" x14ac:dyDescent="0.25">
      <c r="A93" s="19" t="s">
        <v>153</v>
      </c>
      <c r="B93" s="7">
        <v>38087.798999999999</v>
      </c>
      <c r="C93" s="7">
        <v>12185.96</v>
      </c>
      <c r="D93" s="7">
        <v>25901.839</v>
      </c>
      <c r="E93" s="8">
        <v>9064</v>
      </c>
    </row>
    <row r="94" spans="1:5" x14ac:dyDescent="0.25">
      <c r="A94" s="19" t="s">
        <v>100</v>
      </c>
      <c r="B94" s="7">
        <v>72815.185900000011</v>
      </c>
      <c r="C94" s="7">
        <v>24622</v>
      </c>
      <c r="D94" s="7">
        <v>48193.185900000011</v>
      </c>
      <c r="E94" s="8">
        <v>12833</v>
      </c>
    </row>
    <row r="95" spans="1:5" x14ac:dyDescent="0.25">
      <c r="A95" s="19" t="s">
        <v>215</v>
      </c>
      <c r="B95" s="7">
        <v>75744.248399999968</v>
      </c>
      <c r="C95" s="7">
        <v>27377.75</v>
      </c>
      <c r="D95" s="7">
        <v>48366.498399999968</v>
      </c>
      <c r="E95" s="8">
        <v>13177</v>
      </c>
    </row>
    <row r="96" spans="1:5" x14ac:dyDescent="0.25">
      <c r="A96" s="19" t="s">
        <v>172</v>
      </c>
      <c r="B96" s="7">
        <v>175838.43299999982</v>
      </c>
      <c r="C96" s="7">
        <v>51170.64</v>
      </c>
      <c r="D96" s="7">
        <v>124667.79299999982</v>
      </c>
      <c r="E96" s="8">
        <v>30133</v>
      </c>
    </row>
    <row r="97" spans="1:11" x14ac:dyDescent="0.25">
      <c r="A97" s="19" t="s">
        <v>93</v>
      </c>
      <c r="B97" s="7">
        <v>48392.230500000005</v>
      </c>
      <c r="C97" s="7">
        <v>20196.389999999996</v>
      </c>
      <c r="D97" s="7">
        <v>28195.840500000009</v>
      </c>
      <c r="E97" s="8">
        <v>8111</v>
      </c>
    </row>
    <row r="98" spans="1:11" ht="13.8" thickBot="1" x14ac:dyDescent="0.3">
      <c r="A98" s="19" t="s">
        <v>56</v>
      </c>
      <c r="B98" s="7">
        <v>23933.047600000005</v>
      </c>
      <c r="C98" s="7">
        <v>5606.95</v>
      </c>
      <c r="D98" s="7">
        <v>18326.097600000005</v>
      </c>
      <c r="E98" s="8">
        <v>4191</v>
      </c>
    </row>
    <row r="99" spans="1:11" ht="13.8" thickBot="1" x14ac:dyDescent="0.3">
      <c r="A99" s="19" t="s">
        <v>193</v>
      </c>
      <c r="B99" s="7">
        <v>58305.75910000001</v>
      </c>
      <c r="C99" s="7">
        <v>14471.94</v>
      </c>
      <c r="D99" s="7">
        <v>43833.819100000008</v>
      </c>
      <c r="E99" s="8">
        <v>11331</v>
      </c>
      <c r="G99" s="102" t="s">
        <v>228</v>
      </c>
      <c r="H99" s="103"/>
      <c r="I99" s="103"/>
      <c r="J99" s="103"/>
      <c r="K99" s="104"/>
    </row>
    <row r="100" spans="1:11" x14ac:dyDescent="0.25">
      <c r="A100" s="19" t="s">
        <v>174</v>
      </c>
      <c r="B100" s="7">
        <v>63252.979000000028</v>
      </c>
      <c r="C100" s="7">
        <v>20548.75</v>
      </c>
      <c r="D100" s="7">
        <v>42704.229000000028</v>
      </c>
      <c r="E100" s="8">
        <v>9407</v>
      </c>
      <c r="G100" s="10" t="s">
        <v>222</v>
      </c>
      <c r="H100" s="24" t="s">
        <v>8</v>
      </c>
      <c r="I100" s="24" t="s">
        <v>16</v>
      </c>
      <c r="J100" s="24" t="s">
        <v>9</v>
      </c>
      <c r="K100" s="25" t="s">
        <v>17</v>
      </c>
    </row>
    <row r="101" spans="1:11" ht="26.4" x14ac:dyDescent="0.25">
      <c r="A101" s="19" t="s">
        <v>145</v>
      </c>
      <c r="B101" s="7">
        <v>33159.010300000002</v>
      </c>
      <c r="C101" s="7">
        <v>11434.3</v>
      </c>
      <c r="D101" s="7">
        <v>21724.710300000002</v>
      </c>
      <c r="E101" s="8">
        <v>7786</v>
      </c>
      <c r="G101" s="13" t="s">
        <v>71</v>
      </c>
      <c r="H101" s="9">
        <v>198230.50800000018</v>
      </c>
      <c r="I101" s="9">
        <v>70412.560000000012</v>
      </c>
      <c r="J101" s="9">
        <v>127817.94800000016</v>
      </c>
      <c r="K101" s="14">
        <v>35833</v>
      </c>
    </row>
    <row r="102" spans="1:11" ht="26.4" x14ac:dyDescent="0.25">
      <c r="A102" s="19" t="s">
        <v>117</v>
      </c>
      <c r="B102" s="7">
        <v>33039.5697</v>
      </c>
      <c r="C102" s="7">
        <v>13115.25</v>
      </c>
      <c r="D102" s="7">
        <v>19924.3197</v>
      </c>
      <c r="E102" s="8">
        <v>5829</v>
      </c>
      <c r="G102" s="13" t="s">
        <v>129</v>
      </c>
      <c r="H102" s="9">
        <v>380562.88920000009</v>
      </c>
      <c r="I102" s="9">
        <v>117188.81999999989</v>
      </c>
      <c r="J102" s="9">
        <v>263374.0692000002</v>
      </c>
      <c r="K102" s="14">
        <v>62557</v>
      </c>
    </row>
    <row r="103" spans="1:11" x14ac:dyDescent="0.25">
      <c r="A103" s="19" t="s">
        <v>122</v>
      </c>
      <c r="B103" s="7">
        <v>80721.748900000006</v>
      </c>
      <c r="C103" s="7">
        <v>21943.25</v>
      </c>
      <c r="D103" s="7">
        <v>58778.498900000006</v>
      </c>
      <c r="E103" s="8">
        <v>10189</v>
      </c>
      <c r="G103" s="13" t="s">
        <v>87</v>
      </c>
      <c r="H103" s="9">
        <v>211880.54589999994</v>
      </c>
      <c r="I103" s="9">
        <v>76336.259999999966</v>
      </c>
      <c r="J103" s="9">
        <v>135544.28589999996</v>
      </c>
      <c r="K103" s="14">
        <v>40068</v>
      </c>
    </row>
    <row r="104" spans="1:11" x14ac:dyDescent="0.25">
      <c r="A104" s="19" t="s">
        <v>96</v>
      </c>
      <c r="B104" s="7">
        <v>42291.188399999999</v>
      </c>
      <c r="C104" s="7">
        <v>18459.239999999998</v>
      </c>
      <c r="D104" s="7">
        <v>23831.948400000001</v>
      </c>
      <c r="E104" s="8">
        <v>9276</v>
      </c>
      <c r="G104" s="13" t="s">
        <v>102</v>
      </c>
      <c r="H104" s="9">
        <v>282209.6023000002</v>
      </c>
      <c r="I104" s="9">
        <v>98772.459999999963</v>
      </c>
      <c r="J104" s="9">
        <v>183437.14230000024</v>
      </c>
      <c r="K104" s="14">
        <v>50227</v>
      </c>
    </row>
    <row r="105" spans="1:11" x14ac:dyDescent="0.25">
      <c r="A105" s="19" t="s">
        <v>198</v>
      </c>
      <c r="B105" s="7">
        <v>35976.999000000003</v>
      </c>
      <c r="C105" s="7">
        <v>15498</v>
      </c>
      <c r="D105" s="7">
        <v>20478.999000000003</v>
      </c>
      <c r="E105" s="8">
        <v>6888</v>
      </c>
      <c r="G105" s="13" t="s">
        <v>53</v>
      </c>
      <c r="H105" s="9">
        <v>377509.97819999984</v>
      </c>
      <c r="I105" s="9">
        <v>108362.36000000003</v>
      </c>
      <c r="J105" s="9">
        <v>269147.61819999979</v>
      </c>
      <c r="K105" s="14">
        <v>62481</v>
      </c>
    </row>
    <row r="106" spans="1:11" x14ac:dyDescent="0.25">
      <c r="A106" s="19" t="s">
        <v>184</v>
      </c>
      <c r="B106" s="7">
        <v>72081.207900000009</v>
      </c>
      <c r="C106" s="7">
        <v>16401.75</v>
      </c>
      <c r="D106" s="7">
        <v>55679.457900000009</v>
      </c>
      <c r="E106" s="8">
        <v>8051</v>
      </c>
      <c r="G106" s="13" t="s">
        <v>63</v>
      </c>
      <c r="H106" s="9">
        <v>168755.42900000006</v>
      </c>
      <c r="I106" s="9">
        <v>52369.819999999992</v>
      </c>
      <c r="J106" s="9">
        <v>116385.60900000007</v>
      </c>
      <c r="K106" s="14">
        <v>34048</v>
      </c>
    </row>
    <row r="107" spans="1:11" x14ac:dyDescent="0.25">
      <c r="A107" s="19" t="s">
        <v>126</v>
      </c>
      <c r="B107" s="7">
        <v>69177.320899999977</v>
      </c>
      <c r="C107" s="7">
        <v>25972.210000000006</v>
      </c>
      <c r="D107" s="7">
        <v>43205.110899999971</v>
      </c>
      <c r="E107" s="8">
        <v>13769</v>
      </c>
      <c r="G107" s="13" t="s">
        <v>156</v>
      </c>
      <c r="H107" s="9">
        <v>321002.85659999965</v>
      </c>
      <c r="I107" s="9">
        <v>98291.309999999939</v>
      </c>
      <c r="J107" s="9">
        <v>222711.54659999971</v>
      </c>
      <c r="K107" s="14">
        <v>53582</v>
      </c>
    </row>
    <row r="108" spans="1:11" x14ac:dyDescent="0.25">
      <c r="A108" s="19" t="s">
        <v>148</v>
      </c>
      <c r="B108" s="7">
        <v>36842.786799999994</v>
      </c>
      <c r="C108" s="7">
        <v>15801.12</v>
      </c>
      <c r="D108" s="7">
        <v>21041.666799999992</v>
      </c>
      <c r="E108" s="8">
        <v>7810</v>
      </c>
      <c r="G108" s="13" t="s">
        <v>41</v>
      </c>
      <c r="H108" s="9">
        <v>313964.01940000005</v>
      </c>
      <c r="I108" s="9">
        <v>100413.83</v>
      </c>
      <c r="J108" s="9">
        <v>213550.18940000003</v>
      </c>
      <c r="K108" s="14">
        <v>53062</v>
      </c>
    </row>
    <row r="109" spans="1:11" x14ac:dyDescent="0.25">
      <c r="A109" s="19" t="s">
        <v>182</v>
      </c>
      <c r="B109" s="7">
        <v>49982.763700000003</v>
      </c>
      <c r="C109" s="7">
        <v>22423.01</v>
      </c>
      <c r="D109" s="7">
        <v>27559.753700000005</v>
      </c>
      <c r="E109" s="8">
        <v>9049</v>
      </c>
      <c r="G109" s="13" t="s">
        <v>75</v>
      </c>
      <c r="H109" s="9">
        <v>184849.59520000007</v>
      </c>
      <c r="I109" s="9">
        <v>56071.5</v>
      </c>
      <c r="J109" s="9">
        <v>128778.09520000007</v>
      </c>
      <c r="K109" s="14">
        <v>30986</v>
      </c>
    </row>
    <row r="110" spans="1:11" ht="13.8" thickBot="1" x14ac:dyDescent="0.3">
      <c r="A110" s="19" t="s">
        <v>76</v>
      </c>
      <c r="B110" s="7">
        <v>32618.117999999999</v>
      </c>
      <c r="C110" s="7">
        <v>14883.21</v>
      </c>
      <c r="D110" s="7">
        <v>17734.907999999999</v>
      </c>
      <c r="E110" s="8">
        <v>7479</v>
      </c>
      <c r="G110" s="15" t="s">
        <v>107</v>
      </c>
      <c r="H110" s="16">
        <v>323203.85779999977</v>
      </c>
      <c r="I110" s="16">
        <v>110751.73000000004</v>
      </c>
      <c r="J110" s="16">
        <v>212452.12779999973</v>
      </c>
      <c r="K110" s="17">
        <v>57472</v>
      </c>
    </row>
    <row r="111" spans="1:11" x14ac:dyDescent="0.25">
      <c r="A111" s="19" t="s">
        <v>59</v>
      </c>
      <c r="B111" s="7">
        <v>76681.967700000008</v>
      </c>
      <c r="C111" s="7">
        <v>27331.219999999998</v>
      </c>
      <c r="D111" s="7">
        <v>49350.747700000007</v>
      </c>
      <c r="E111" s="8">
        <v>11769</v>
      </c>
    </row>
    <row r="112" spans="1:11" x14ac:dyDescent="0.25">
      <c r="A112" s="19" t="s">
        <v>160</v>
      </c>
      <c r="B112" s="7">
        <v>30347.829300000001</v>
      </c>
      <c r="C112" s="7">
        <v>12901.170000000002</v>
      </c>
      <c r="D112" s="7">
        <v>17446.659299999999</v>
      </c>
      <c r="E112" s="8">
        <v>6483</v>
      </c>
    </row>
    <row r="113" spans="1:5" x14ac:dyDescent="0.25">
      <c r="A113" s="19" t="s">
        <v>161</v>
      </c>
      <c r="B113" s="7">
        <v>86225.544800000003</v>
      </c>
      <c r="C113" s="7">
        <v>32742.75</v>
      </c>
      <c r="D113" s="7">
        <v>53482.794800000003</v>
      </c>
      <c r="E113" s="8">
        <v>16243</v>
      </c>
    </row>
    <row r="114" spans="1:5" x14ac:dyDescent="0.25">
      <c r="A114" s="19" t="s">
        <v>137</v>
      </c>
      <c r="B114" s="7">
        <v>109552.7527</v>
      </c>
      <c r="C114" s="7">
        <v>38879.79</v>
      </c>
      <c r="D114" s="7">
        <v>70672.962700000004</v>
      </c>
      <c r="E114" s="8">
        <v>20957</v>
      </c>
    </row>
    <row r="115" spans="1:5" x14ac:dyDescent="0.25">
      <c r="A115" s="19" t="s">
        <v>191</v>
      </c>
      <c r="B115" s="7">
        <v>97936.06339999997</v>
      </c>
      <c r="C115" s="7">
        <v>25651.57</v>
      </c>
      <c r="D115" s="7">
        <v>72284.493399999978</v>
      </c>
      <c r="E115" s="8">
        <v>21052</v>
      </c>
    </row>
    <row r="116" spans="1:5" x14ac:dyDescent="0.25">
      <c r="A116" s="19" t="s">
        <v>188</v>
      </c>
      <c r="B116" s="7">
        <v>124273.23219999997</v>
      </c>
      <c r="C116" s="7">
        <v>37453.79</v>
      </c>
      <c r="D116" s="7">
        <v>86819.442199999961</v>
      </c>
      <c r="E116" s="8">
        <v>21864</v>
      </c>
    </row>
    <row r="117" spans="1:5" x14ac:dyDescent="0.25">
      <c r="A117" s="19" t="s">
        <v>65</v>
      </c>
      <c r="B117" s="7">
        <v>82746.503400000001</v>
      </c>
      <c r="C117" s="7">
        <v>30616.5</v>
      </c>
      <c r="D117" s="7">
        <v>52130.003400000001</v>
      </c>
      <c r="E117" s="8">
        <v>15283</v>
      </c>
    </row>
    <row r="118" spans="1:5" x14ac:dyDescent="0.25">
      <c r="A118" s="19" t="s">
        <v>179</v>
      </c>
      <c r="B118" s="7">
        <v>32578.673100000004</v>
      </c>
      <c r="C118" s="7">
        <v>12403.86</v>
      </c>
      <c r="D118" s="7">
        <v>20174.813100000003</v>
      </c>
      <c r="E118" s="8">
        <v>5014</v>
      </c>
    </row>
    <row r="119" spans="1:5" x14ac:dyDescent="0.25">
      <c r="A119" s="19" t="s">
        <v>115</v>
      </c>
      <c r="B119" s="7">
        <v>61119.121399999982</v>
      </c>
      <c r="C119" s="7">
        <v>20650.240000000002</v>
      </c>
      <c r="D119" s="7">
        <v>40468.881399999984</v>
      </c>
      <c r="E119" s="8">
        <v>11216</v>
      </c>
    </row>
    <row r="120" spans="1:5" x14ac:dyDescent="0.25">
      <c r="A120" s="19" t="s">
        <v>220</v>
      </c>
      <c r="B120" s="7">
        <v>92124.906200000027</v>
      </c>
      <c r="C120" s="7">
        <v>34782.1</v>
      </c>
      <c r="D120" s="7">
        <v>57342.806200000028</v>
      </c>
      <c r="E120" s="8">
        <v>16382</v>
      </c>
    </row>
    <row r="121" spans="1:5" x14ac:dyDescent="0.25">
      <c r="A121" s="19" t="s">
        <v>166</v>
      </c>
      <c r="B121" s="7">
        <v>68659.882999999987</v>
      </c>
      <c r="C121" s="7">
        <v>25701.029999999992</v>
      </c>
      <c r="D121" s="7">
        <v>42958.852999999996</v>
      </c>
      <c r="E121" s="8">
        <v>13895</v>
      </c>
    </row>
    <row r="122" spans="1:5" x14ac:dyDescent="0.25">
      <c r="A122" s="19" t="s">
        <v>168</v>
      </c>
      <c r="B122" s="7">
        <v>84469.485399999976</v>
      </c>
      <c r="C122" s="7">
        <v>32033</v>
      </c>
      <c r="D122" s="7">
        <v>52436.485399999976</v>
      </c>
      <c r="E122" s="8">
        <v>16091</v>
      </c>
    </row>
    <row r="123" spans="1:5" x14ac:dyDescent="0.25">
      <c r="A123" s="19" t="s">
        <v>70</v>
      </c>
      <c r="B123" s="7">
        <v>104788.26810000003</v>
      </c>
      <c r="C123" s="7">
        <v>39023.219999999987</v>
      </c>
      <c r="D123" s="7">
        <v>65765.048100000044</v>
      </c>
      <c r="E123" s="8">
        <v>18623</v>
      </c>
    </row>
    <row r="124" spans="1:5" x14ac:dyDescent="0.25">
      <c r="A124" s="19" t="s">
        <v>55</v>
      </c>
      <c r="B124" s="7">
        <v>145496.13500000001</v>
      </c>
      <c r="C124" s="7">
        <v>38474.409999999996</v>
      </c>
      <c r="D124" s="7">
        <v>107021.72500000001</v>
      </c>
      <c r="E124" s="8">
        <v>22467</v>
      </c>
    </row>
    <row r="125" spans="1:5" x14ac:dyDescent="0.25">
      <c r="A125" s="19" t="s">
        <v>142</v>
      </c>
      <c r="B125" s="7">
        <v>58684.2546</v>
      </c>
      <c r="C125" s="7">
        <v>14670.529999999999</v>
      </c>
      <c r="D125" s="7">
        <v>44013.724600000001</v>
      </c>
      <c r="E125" s="8">
        <v>10154</v>
      </c>
    </row>
    <row r="126" spans="1:5" x14ac:dyDescent="0.25">
      <c r="A126" s="19" t="s">
        <v>105</v>
      </c>
      <c r="B126" s="7">
        <v>129161.24019999997</v>
      </c>
      <c r="C126" s="7">
        <v>47300.43</v>
      </c>
      <c r="D126" s="7">
        <v>81860.810199999978</v>
      </c>
      <c r="E126" s="8">
        <v>23661</v>
      </c>
    </row>
    <row r="127" spans="1:5" x14ac:dyDescent="0.25">
      <c r="A127" s="19" t="s">
        <v>110</v>
      </c>
      <c r="B127" s="7">
        <v>79019.627899999992</v>
      </c>
      <c r="C127" s="7">
        <v>26070.13</v>
      </c>
      <c r="D127" s="7">
        <v>52949.497899999988</v>
      </c>
      <c r="E127" s="8">
        <v>12815</v>
      </c>
    </row>
    <row r="128" spans="1:5" x14ac:dyDescent="0.25">
      <c r="A128" s="19" t="s">
        <v>213</v>
      </c>
      <c r="B128" s="7">
        <v>35004.941600000006</v>
      </c>
      <c r="C128" s="7">
        <v>14157.26</v>
      </c>
      <c r="D128" s="7">
        <v>20847.681600000004</v>
      </c>
      <c r="E128" s="8">
        <v>7212</v>
      </c>
    </row>
    <row r="129" spans="1:5" x14ac:dyDescent="0.25">
      <c r="A129" s="19" t="s">
        <v>125</v>
      </c>
      <c r="B129" s="7">
        <v>45536.4211</v>
      </c>
      <c r="C129" s="7">
        <v>20367</v>
      </c>
      <c r="D129" s="7">
        <v>25169.4211</v>
      </c>
      <c r="E129" s="8">
        <v>9052</v>
      </c>
    </row>
    <row r="130" spans="1:5" x14ac:dyDescent="0.25">
      <c r="A130" s="19" t="s">
        <v>149</v>
      </c>
      <c r="B130" s="7">
        <v>35706.076999999997</v>
      </c>
      <c r="C130" s="7">
        <v>14694.42</v>
      </c>
      <c r="D130" s="7">
        <v>21011.656999999999</v>
      </c>
      <c r="E130" s="8">
        <v>6578</v>
      </c>
    </row>
    <row r="131" spans="1:5" x14ac:dyDescent="0.25">
      <c r="A131" s="19" t="s">
        <v>209</v>
      </c>
      <c r="B131" s="7">
        <v>40674.341599999985</v>
      </c>
      <c r="C131" s="7">
        <v>17881.810000000001</v>
      </c>
      <c r="D131" s="7">
        <v>22792.531599999984</v>
      </c>
      <c r="E131" s="8">
        <v>8769</v>
      </c>
    </row>
    <row r="132" spans="1:5" x14ac:dyDescent="0.25">
      <c r="A132" s="19" t="s">
        <v>170</v>
      </c>
      <c r="B132" s="7">
        <v>85201.106200000024</v>
      </c>
      <c r="C132" s="7">
        <v>31385.959999999988</v>
      </c>
      <c r="D132" s="7">
        <v>53815.146200000032</v>
      </c>
      <c r="E132" s="8">
        <v>14359</v>
      </c>
    </row>
    <row r="133" spans="1:5" ht="26.4" x14ac:dyDescent="0.25">
      <c r="A133" s="19" t="s">
        <v>84</v>
      </c>
      <c r="B133" s="7">
        <v>80231.0818</v>
      </c>
      <c r="C133" s="7">
        <v>17277.09</v>
      </c>
      <c r="D133" s="7">
        <v>62953.991800000003</v>
      </c>
      <c r="E133" s="8">
        <v>12184</v>
      </c>
    </row>
    <row r="134" spans="1:5" x14ac:dyDescent="0.25">
      <c r="A134" s="19" t="s">
        <v>66</v>
      </c>
      <c r="B134" s="7">
        <v>31572.892100000005</v>
      </c>
      <c r="C134" s="7">
        <v>13625.530000000002</v>
      </c>
      <c r="D134" s="7">
        <v>17947.362100000002</v>
      </c>
      <c r="E134" s="8">
        <v>6847</v>
      </c>
    </row>
    <row r="135" spans="1:5" x14ac:dyDescent="0.25">
      <c r="A135" s="19" t="s">
        <v>118</v>
      </c>
      <c r="B135" s="7">
        <v>132773.30180000007</v>
      </c>
      <c r="C135" s="7">
        <v>36917.649999999994</v>
      </c>
      <c r="D135" s="7">
        <v>95855.65180000008</v>
      </c>
      <c r="E135" s="8">
        <v>17607</v>
      </c>
    </row>
    <row r="136" spans="1:5" x14ac:dyDescent="0.25">
      <c r="A136" s="19" t="s">
        <v>156</v>
      </c>
      <c r="B136" s="7">
        <v>321002.85659999965</v>
      </c>
      <c r="C136" s="7">
        <v>98291.309999999939</v>
      </c>
      <c r="D136" s="7">
        <v>222711.54659999971</v>
      </c>
      <c r="E136" s="8">
        <v>53582</v>
      </c>
    </row>
    <row r="137" spans="1:5" x14ac:dyDescent="0.25">
      <c r="A137" s="19" t="s">
        <v>138</v>
      </c>
      <c r="B137" s="7">
        <v>49730.476500000012</v>
      </c>
      <c r="C137" s="7">
        <v>21197.369999999995</v>
      </c>
      <c r="D137" s="7">
        <v>28533.106500000016</v>
      </c>
      <c r="E137" s="8">
        <v>8513</v>
      </c>
    </row>
    <row r="138" spans="1:5" x14ac:dyDescent="0.25">
      <c r="A138" s="19" t="s">
        <v>212</v>
      </c>
      <c r="B138" s="7">
        <v>112221.40389999998</v>
      </c>
      <c r="C138" s="7">
        <v>37278</v>
      </c>
      <c r="D138" s="7">
        <v>74943.403899999976</v>
      </c>
      <c r="E138" s="8">
        <v>19384</v>
      </c>
    </row>
    <row r="139" spans="1:5" ht="26.4" x14ac:dyDescent="0.25">
      <c r="A139" s="19" t="s">
        <v>171</v>
      </c>
      <c r="B139" s="7">
        <v>28279.779199999997</v>
      </c>
      <c r="C139" s="7">
        <v>7247.25</v>
      </c>
      <c r="D139" s="7">
        <v>21032.529199999997</v>
      </c>
      <c r="E139" s="8">
        <v>5489</v>
      </c>
    </row>
    <row r="140" spans="1:5" ht="26.4" x14ac:dyDescent="0.25">
      <c r="A140" s="19" t="s">
        <v>73</v>
      </c>
      <c r="B140" s="7">
        <v>41946.048700000007</v>
      </c>
      <c r="C140" s="7">
        <v>17849.25</v>
      </c>
      <c r="D140" s="7">
        <v>24096.798700000007</v>
      </c>
      <c r="E140" s="8">
        <v>7933</v>
      </c>
    </row>
    <row r="141" spans="1:5" x14ac:dyDescent="0.25">
      <c r="A141" s="19" t="s">
        <v>41</v>
      </c>
      <c r="B141" s="7">
        <v>313964.01940000005</v>
      </c>
      <c r="C141" s="7">
        <v>100413.83</v>
      </c>
      <c r="D141" s="7">
        <v>213550.18940000003</v>
      </c>
      <c r="E141" s="8">
        <v>53062</v>
      </c>
    </row>
    <row r="142" spans="1:5" x14ac:dyDescent="0.25">
      <c r="A142" s="19" t="s">
        <v>195</v>
      </c>
      <c r="B142" s="7">
        <v>82825.124199999947</v>
      </c>
      <c r="C142" s="7">
        <v>22082.5</v>
      </c>
      <c r="D142" s="7">
        <v>60742.624199999947</v>
      </c>
      <c r="E142" s="8">
        <v>11259</v>
      </c>
    </row>
    <row r="143" spans="1:5" x14ac:dyDescent="0.25">
      <c r="A143" s="19" t="s">
        <v>95</v>
      </c>
      <c r="B143" s="7">
        <v>119841.00699999997</v>
      </c>
      <c r="C143" s="7">
        <v>37615.760000000002</v>
      </c>
      <c r="D143" s="7">
        <v>82225.246999999974</v>
      </c>
      <c r="E143" s="8">
        <v>15997</v>
      </c>
    </row>
    <row r="144" spans="1:5" ht="26.4" x14ac:dyDescent="0.25">
      <c r="A144" s="19" t="s">
        <v>204</v>
      </c>
      <c r="B144" s="7">
        <v>59314.978199999976</v>
      </c>
      <c r="C144" s="7">
        <v>14910.5</v>
      </c>
      <c r="D144" s="7">
        <v>44404.478199999976</v>
      </c>
      <c r="E144" s="8">
        <v>11962</v>
      </c>
    </row>
    <row r="145" spans="1:5" x14ac:dyDescent="0.25">
      <c r="A145" s="19" t="s">
        <v>159</v>
      </c>
      <c r="B145" s="7">
        <v>35070.302200000006</v>
      </c>
      <c r="C145" s="7">
        <v>13939.92</v>
      </c>
      <c r="D145" s="7">
        <v>21130.382200000007</v>
      </c>
      <c r="E145" s="8">
        <v>6184</v>
      </c>
    </row>
    <row r="146" spans="1:5" x14ac:dyDescent="0.25">
      <c r="A146" s="19" t="s">
        <v>106</v>
      </c>
      <c r="B146" s="7">
        <v>66386.191699999981</v>
      </c>
      <c r="C146" s="7">
        <v>17686.05</v>
      </c>
      <c r="D146" s="7">
        <v>48700.141699999978</v>
      </c>
      <c r="E146" s="8">
        <v>14428</v>
      </c>
    </row>
    <row r="147" spans="1:5" x14ac:dyDescent="0.25">
      <c r="A147" s="19" t="s">
        <v>42</v>
      </c>
      <c r="B147" s="7">
        <v>56045.942799999983</v>
      </c>
      <c r="C147" s="7">
        <v>16375</v>
      </c>
      <c r="D147" s="7">
        <v>39670.942799999983</v>
      </c>
      <c r="E147" s="8">
        <v>7730</v>
      </c>
    </row>
    <row r="148" spans="1:5" x14ac:dyDescent="0.25">
      <c r="A148" s="19" t="s">
        <v>119</v>
      </c>
      <c r="B148" s="7">
        <v>36944.2431</v>
      </c>
      <c r="C148" s="7">
        <v>15086.91</v>
      </c>
      <c r="D148" s="7">
        <v>21857.3331</v>
      </c>
      <c r="E148" s="8">
        <v>6059</v>
      </c>
    </row>
    <row r="149" spans="1:5" x14ac:dyDescent="0.25">
      <c r="A149" s="19" t="s">
        <v>75</v>
      </c>
      <c r="B149" s="7">
        <v>184849.59520000007</v>
      </c>
      <c r="C149" s="7">
        <v>56071.5</v>
      </c>
      <c r="D149" s="7">
        <v>128778.09520000007</v>
      </c>
      <c r="E149" s="8">
        <v>30986</v>
      </c>
    </row>
    <row r="150" spans="1:5" x14ac:dyDescent="0.25">
      <c r="A150" s="19" t="s">
        <v>107</v>
      </c>
      <c r="B150" s="7">
        <v>323203.85779999977</v>
      </c>
      <c r="C150" s="7">
        <v>110751.73000000004</v>
      </c>
      <c r="D150" s="7">
        <v>212452.12779999973</v>
      </c>
      <c r="E150" s="8">
        <v>57472</v>
      </c>
    </row>
    <row r="151" spans="1:5" x14ac:dyDescent="0.25">
      <c r="A151" s="19" t="s">
        <v>51</v>
      </c>
      <c r="B151" s="7">
        <v>80047.563200000019</v>
      </c>
      <c r="C151" s="7">
        <v>32213.33</v>
      </c>
      <c r="D151" s="7">
        <v>47834.233200000017</v>
      </c>
      <c r="E151" s="8">
        <v>17059</v>
      </c>
    </row>
    <row r="152" spans="1:5" x14ac:dyDescent="0.25">
      <c r="A152" s="19" t="s">
        <v>203</v>
      </c>
      <c r="B152" s="7">
        <v>32810.786699999997</v>
      </c>
      <c r="C152" s="7">
        <v>12846.75</v>
      </c>
      <c r="D152" s="7">
        <v>19964.036699999997</v>
      </c>
      <c r="E152" s="8">
        <v>6453</v>
      </c>
    </row>
    <row r="153" spans="1:5" x14ac:dyDescent="0.25">
      <c r="A153" s="19" t="s">
        <v>200</v>
      </c>
      <c r="B153" s="7">
        <v>76992.202600000004</v>
      </c>
      <c r="C153" s="7">
        <v>28039.5</v>
      </c>
      <c r="D153" s="7">
        <v>48952.702600000004</v>
      </c>
      <c r="E153" s="8">
        <v>13543</v>
      </c>
    </row>
    <row r="154" spans="1:5" x14ac:dyDescent="0.25">
      <c r="A154" s="19" t="s">
        <v>183</v>
      </c>
      <c r="B154" s="7">
        <v>129118.84479999996</v>
      </c>
      <c r="C154" s="7">
        <v>44847.29</v>
      </c>
      <c r="D154" s="7">
        <v>84271.554799999954</v>
      </c>
      <c r="E154" s="8">
        <v>21283</v>
      </c>
    </row>
    <row r="155" spans="1:5" x14ac:dyDescent="0.25">
      <c r="A155" s="19" t="s">
        <v>86</v>
      </c>
      <c r="B155" s="7">
        <v>49581.637900000016</v>
      </c>
      <c r="C155" s="7">
        <v>13121</v>
      </c>
      <c r="D155" s="7">
        <v>36460.637900000016</v>
      </c>
      <c r="E155" s="8">
        <v>5828</v>
      </c>
    </row>
    <row r="156" spans="1:5" x14ac:dyDescent="0.25">
      <c r="A156" s="19" t="s">
        <v>134</v>
      </c>
      <c r="B156" s="7">
        <v>126417.42980000004</v>
      </c>
      <c r="C156" s="7">
        <v>43152.639999999999</v>
      </c>
      <c r="D156" s="7">
        <v>83264.789800000042</v>
      </c>
      <c r="E156" s="8">
        <v>20580</v>
      </c>
    </row>
    <row r="157" spans="1:5" x14ac:dyDescent="0.25">
      <c r="A157" s="19" t="s">
        <v>177</v>
      </c>
      <c r="B157" s="7">
        <v>45857.943000000007</v>
      </c>
      <c r="C157" s="7">
        <v>20450.37</v>
      </c>
      <c r="D157" s="7">
        <v>25407.573000000008</v>
      </c>
      <c r="E157" s="8">
        <v>8213</v>
      </c>
    </row>
    <row r="158" spans="1:5" x14ac:dyDescent="0.25">
      <c r="A158" s="19" t="s">
        <v>165</v>
      </c>
      <c r="B158" s="7">
        <v>90878.215399999986</v>
      </c>
      <c r="C158" s="7">
        <v>27210.150000000012</v>
      </c>
      <c r="D158" s="7">
        <v>63668.065399999978</v>
      </c>
      <c r="E158" s="8">
        <v>14968</v>
      </c>
    </row>
    <row r="159" spans="1:5" x14ac:dyDescent="0.25">
      <c r="A159" s="19" t="s">
        <v>109</v>
      </c>
      <c r="B159" s="7">
        <v>183000.07140000002</v>
      </c>
      <c r="C159" s="7">
        <v>61338.37000000001</v>
      </c>
      <c r="D159" s="7">
        <v>121661.70140000001</v>
      </c>
      <c r="E159" s="8">
        <v>30574</v>
      </c>
    </row>
    <row r="160" spans="1:5" ht="26.4" x14ac:dyDescent="0.25">
      <c r="A160" s="19" t="s">
        <v>157</v>
      </c>
      <c r="B160" s="7">
        <v>50511.834899999994</v>
      </c>
      <c r="C160" s="7">
        <v>23496.75</v>
      </c>
      <c r="D160" s="7">
        <v>27015.084899999994</v>
      </c>
      <c r="E160" s="8">
        <v>10443</v>
      </c>
    </row>
    <row r="161" spans="1:5" x14ac:dyDescent="0.25">
      <c r="A161" s="19" t="s">
        <v>210</v>
      </c>
      <c r="B161" s="7">
        <v>105510.42290000001</v>
      </c>
      <c r="C161" s="7">
        <v>34891.229999999989</v>
      </c>
      <c r="D161" s="7">
        <v>70619.192900000024</v>
      </c>
      <c r="E161" s="8">
        <v>19645</v>
      </c>
    </row>
    <row r="162" spans="1:5" x14ac:dyDescent="0.25">
      <c r="A162" s="19" t="s">
        <v>223</v>
      </c>
      <c r="B162" s="7">
        <v>13664216.738700004</v>
      </c>
      <c r="C162" s="7">
        <v>4615476.55</v>
      </c>
      <c r="D162" s="7">
        <v>9048740.1886998862</v>
      </c>
      <c r="E162" s="8">
        <v>2393481</v>
      </c>
    </row>
    <row r="163" spans="1:5" ht="13.8" thickBot="1" x14ac:dyDescent="0.3"/>
    <row r="164" spans="1:5" x14ac:dyDescent="0.25">
      <c r="A164" s="21" t="s">
        <v>222</v>
      </c>
      <c r="B164" s="11" t="s">
        <v>8</v>
      </c>
      <c r="C164" s="11" t="s">
        <v>16</v>
      </c>
      <c r="D164" s="11" t="s">
        <v>9</v>
      </c>
      <c r="E164" s="12" t="s">
        <v>17</v>
      </c>
    </row>
    <row r="165" spans="1:5" hidden="1" x14ac:dyDescent="0.25">
      <c r="A165" s="22" t="s">
        <v>218</v>
      </c>
      <c r="B165" s="9">
        <v>159493.63860000001</v>
      </c>
      <c r="C165" s="9">
        <v>50977.319999999971</v>
      </c>
      <c r="D165" s="9">
        <v>108516.31860000003</v>
      </c>
      <c r="E165" s="14">
        <v>24530</v>
      </c>
    </row>
    <row r="166" spans="1:5" hidden="1" x14ac:dyDescent="0.25">
      <c r="A166" s="22" t="s">
        <v>199</v>
      </c>
      <c r="B166" s="9">
        <v>50319.405100000011</v>
      </c>
      <c r="C166" s="9">
        <v>22585.59</v>
      </c>
      <c r="D166" s="9">
        <v>27733.815100000011</v>
      </c>
      <c r="E166" s="14">
        <v>9103</v>
      </c>
    </row>
    <row r="167" spans="1:5" hidden="1" x14ac:dyDescent="0.25">
      <c r="A167" s="22" t="s">
        <v>133</v>
      </c>
      <c r="B167" s="9">
        <v>91662.492500000008</v>
      </c>
      <c r="C167" s="9">
        <v>27853.27</v>
      </c>
      <c r="D167" s="9">
        <v>63809.222500000003</v>
      </c>
      <c r="E167" s="14">
        <v>15202</v>
      </c>
    </row>
    <row r="168" spans="1:5" hidden="1" x14ac:dyDescent="0.25">
      <c r="A168" s="22" t="s">
        <v>58</v>
      </c>
      <c r="B168" s="9">
        <v>99152.314599999998</v>
      </c>
      <c r="C168" s="9">
        <v>44433.33</v>
      </c>
      <c r="D168" s="9">
        <v>54718.984599999996</v>
      </c>
      <c r="E168" s="14">
        <v>18881</v>
      </c>
    </row>
    <row r="169" spans="1:5" hidden="1" x14ac:dyDescent="0.25">
      <c r="A169" s="22" t="s">
        <v>45</v>
      </c>
      <c r="B169" s="9">
        <v>56169.430700000019</v>
      </c>
      <c r="C169" s="9">
        <v>16721.25</v>
      </c>
      <c r="D169" s="9">
        <v>39448.180700000019</v>
      </c>
      <c r="E169" s="14">
        <v>7433</v>
      </c>
    </row>
    <row r="170" spans="1:5" hidden="1" x14ac:dyDescent="0.25">
      <c r="A170" s="22" t="s">
        <v>175</v>
      </c>
      <c r="B170" s="9">
        <v>74068.369399999996</v>
      </c>
      <c r="C170" s="9">
        <v>25713.78</v>
      </c>
      <c r="D170" s="9">
        <v>48354.589399999997</v>
      </c>
      <c r="E170" s="14">
        <v>11284</v>
      </c>
    </row>
    <row r="171" spans="1:5" hidden="1" x14ac:dyDescent="0.25">
      <c r="A171" s="22" t="s">
        <v>167</v>
      </c>
      <c r="B171" s="9">
        <v>99241.346900000019</v>
      </c>
      <c r="C171" s="9">
        <v>37953.61</v>
      </c>
      <c r="D171" s="9">
        <v>61287.736900000018</v>
      </c>
      <c r="E171" s="14">
        <v>17459</v>
      </c>
    </row>
    <row r="172" spans="1:5" hidden="1" x14ac:dyDescent="0.25">
      <c r="A172" s="22" t="s">
        <v>152</v>
      </c>
      <c r="B172" s="9">
        <v>89453.509099999996</v>
      </c>
      <c r="C172" s="9">
        <v>31954.599999999995</v>
      </c>
      <c r="D172" s="9">
        <v>57498.909100000004</v>
      </c>
      <c r="E172" s="14">
        <v>15121</v>
      </c>
    </row>
    <row r="173" spans="1:5" hidden="1" x14ac:dyDescent="0.25">
      <c r="A173" s="22" t="s">
        <v>91</v>
      </c>
      <c r="B173" s="9">
        <v>126384.96859999999</v>
      </c>
      <c r="C173" s="9">
        <v>49189.1</v>
      </c>
      <c r="D173" s="9">
        <v>77195.868599999987</v>
      </c>
      <c r="E173" s="14">
        <v>23648</v>
      </c>
    </row>
    <row r="174" spans="1:5" hidden="1" x14ac:dyDescent="0.25">
      <c r="A174" s="22" t="s">
        <v>140</v>
      </c>
      <c r="B174" s="9">
        <v>53226.355900000002</v>
      </c>
      <c r="C174" s="9">
        <v>24545.25</v>
      </c>
      <c r="D174" s="9">
        <v>28681.105900000002</v>
      </c>
      <c r="E174" s="14">
        <v>10909</v>
      </c>
    </row>
    <row r="175" spans="1:5" hidden="1" x14ac:dyDescent="0.25">
      <c r="A175" s="22" t="s">
        <v>163</v>
      </c>
      <c r="B175" s="9">
        <v>82264.007500000007</v>
      </c>
      <c r="C175" s="9">
        <v>29164.5</v>
      </c>
      <c r="D175" s="9">
        <v>53099.507500000007</v>
      </c>
      <c r="E175" s="14">
        <v>15128</v>
      </c>
    </row>
    <row r="176" spans="1:5" hidden="1" x14ac:dyDescent="0.25">
      <c r="A176" s="22" t="s">
        <v>169</v>
      </c>
      <c r="B176" s="9">
        <v>49400.324699999983</v>
      </c>
      <c r="C176" s="9">
        <v>14405.579999999998</v>
      </c>
      <c r="D176" s="9">
        <v>34994.744699999981</v>
      </c>
      <c r="E176" s="14">
        <v>7292</v>
      </c>
    </row>
    <row r="177" spans="1:5" x14ac:dyDescent="0.25">
      <c r="A177" s="22" t="s">
        <v>129</v>
      </c>
      <c r="B177" s="9">
        <v>380562.88920000009</v>
      </c>
      <c r="C177" s="9">
        <v>117188.81999999989</v>
      </c>
      <c r="D177" s="9">
        <v>263374.0692000002</v>
      </c>
      <c r="E177" s="14">
        <v>62557</v>
      </c>
    </row>
    <row r="178" spans="1:5" hidden="1" x14ac:dyDescent="0.25">
      <c r="A178" s="22" t="s">
        <v>189</v>
      </c>
      <c r="B178" s="9">
        <v>31540.151600000001</v>
      </c>
      <c r="C178" s="9">
        <v>13703.140000000001</v>
      </c>
      <c r="D178" s="9">
        <v>17837.011599999998</v>
      </c>
      <c r="E178" s="14">
        <v>6886</v>
      </c>
    </row>
    <row r="179" spans="1:5" hidden="1" x14ac:dyDescent="0.25">
      <c r="A179" s="22" t="s">
        <v>48</v>
      </c>
      <c r="B179" s="9">
        <v>41346.925999999992</v>
      </c>
      <c r="C179" s="9">
        <v>18645.72</v>
      </c>
      <c r="D179" s="9">
        <v>22701.205999999991</v>
      </c>
      <c r="E179" s="14">
        <v>8244</v>
      </c>
    </row>
    <row r="180" spans="1:5" hidden="1" x14ac:dyDescent="0.25">
      <c r="A180" s="22" t="s">
        <v>124</v>
      </c>
      <c r="B180" s="9">
        <v>43579.200000000004</v>
      </c>
      <c r="C180" s="9">
        <v>18727.61</v>
      </c>
      <c r="D180" s="9">
        <v>24851.590000000004</v>
      </c>
      <c r="E180" s="14">
        <v>7925</v>
      </c>
    </row>
    <row r="181" spans="1:5" hidden="1" x14ac:dyDescent="0.25">
      <c r="A181" s="22" t="s">
        <v>181</v>
      </c>
      <c r="B181" s="9">
        <v>51330.17849999998</v>
      </c>
      <c r="C181" s="9">
        <v>11936.529999999999</v>
      </c>
      <c r="D181" s="9">
        <v>39393.648499999981</v>
      </c>
      <c r="E181" s="14">
        <v>8687</v>
      </c>
    </row>
    <row r="182" spans="1:5" hidden="1" x14ac:dyDescent="0.25">
      <c r="A182" s="22" t="s">
        <v>162</v>
      </c>
      <c r="B182" s="9">
        <v>72254.946399999972</v>
      </c>
      <c r="C182" s="9">
        <v>24679.070000000003</v>
      </c>
      <c r="D182" s="9">
        <v>47575.876399999965</v>
      </c>
      <c r="E182" s="14">
        <v>13889</v>
      </c>
    </row>
    <row r="183" spans="1:5" hidden="1" x14ac:dyDescent="0.25">
      <c r="A183" s="22" t="s">
        <v>123</v>
      </c>
      <c r="B183" s="9">
        <v>86321.084199999983</v>
      </c>
      <c r="C183" s="9">
        <v>24430.75</v>
      </c>
      <c r="D183" s="9">
        <v>61890.334199999983</v>
      </c>
      <c r="E183" s="14">
        <v>12182</v>
      </c>
    </row>
    <row r="184" spans="1:5" hidden="1" x14ac:dyDescent="0.25">
      <c r="A184" s="22" t="s">
        <v>205</v>
      </c>
      <c r="B184" s="9">
        <v>79718.744699999981</v>
      </c>
      <c r="C184" s="9">
        <v>22679.640000000003</v>
      </c>
      <c r="D184" s="9">
        <v>57039.104699999982</v>
      </c>
      <c r="E184" s="14">
        <v>12445</v>
      </c>
    </row>
    <row r="185" spans="1:5" hidden="1" x14ac:dyDescent="0.25">
      <c r="A185" s="22" t="s">
        <v>62</v>
      </c>
      <c r="B185" s="9">
        <v>61848.984900000003</v>
      </c>
      <c r="C185" s="9">
        <v>19967.719999999998</v>
      </c>
      <c r="D185" s="9">
        <v>41881.264900000009</v>
      </c>
      <c r="E185" s="14">
        <v>8334</v>
      </c>
    </row>
    <row r="186" spans="1:5" x14ac:dyDescent="0.25">
      <c r="A186" s="22" t="s">
        <v>53</v>
      </c>
      <c r="B186" s="9">
        <v>377509.97819999984</v>
      </c>
      <c r="C186" s="9">
        <v>108362.36000000003</v>
      </c>
      <c r="D186" s="9">
        <v>269147.61819999979</v>
      </c>
      <c r="E186" s="14">
        <v>62481</v>
      </c>
    </row>
    <row r="187" spans="1:5" hidden="1" x14ac:dyDescent="0.25">
      <c r="A187" s="22" t="s">
        <v>128</v>
      </c>
      <c r="B187" s="9">
        <v>43554.154000000002</v>
      </c>
      <c r="C187" s="9">
        <v>19368.52</v>
      </c>
      <c r="D187" s="9">
        <v>24185.634000000002</v>
      </c>
      <c r="E187" s="14">
        <v>10020</v>
      </c>
    </row>
    <row r="188" spans="1:5" x14ac:dyDescent="0.25">
      <c r="A188" s="22" t="s">
        <v>107</v>
      </c>
      <c r="B188" s="9">
        <v>323203.85779999977</v>
      </c>
      <c r="C188" s="9">
        <v>110751.73000000004</v>
      </c>
      <c r="D188" s="9">
        <v>212452.12779999973</v>
      </c>
      <c r="E188" s="14">
        <v>57472</v>
      </c>
    </row>
    <row r="189" spans="1:5" x14ac:dyDescent="0.25">
      <c r="A189" s="22" t="s">
        <v>156</v>
      </c>
      <c r="B189" s="9">
        <v>321002.85659999965</v>
      </c>
      <c r="C189" s="9">
        <v>98291.309999999939</v>
      </c>
      <c r="D189" s="9">
        <v>222711.54659999971</v>
      </c>
      <c r="E189" s="14">
        <v>53582</v>
      </c>
    </row>
    <row r="190" spans="1:5" hidden="1" x14ac:dyDescent="0.25">
      <c r="A190" s="22" t="s">
        <v>139</v>
      </c>
      <c r="B190" s="9">
        <v>129033.55450000006</v>
      </c>
      <c r="C190" s="9">
        <v>52663.329999999994</v>
      </c>
      <c r="D190" s="9">
        <v>76370.224500000069</v>
      </c>
      <c r="E190" s="14">
        <v>27503</v>
      </c>
    </row>
    <row r="191" spans="1:5" hidden="1" x14ac:dyDescent="0.25">
      <c r="A191" s="22" t="s">
        <v>146</v>
      </c>
      <c r="B191" s="9">
        <v>115917.35569999993</v>
      </c>
      <c r="C191" s="9">
        <v>33807.96</v>
      </c>
      <c r="D191" s="9">
        <v>82109.395699999935</v>
      </c>
      <c r="E191" s="14">
        <v>16080</v>
      </c>
    </row>
    <row r="192" spans="1:5" hidden="1" x14ac:dyDescent="0.25">
      <c r="A192" s="22" t="s">
        <v>114</v>
      </c>
      <c r="B192" s="9">
        <v>101339.00529999996</v>
      </c>
      <c r="C192" s="9">
        <v>26976</v>
      </c>
      <c r="D192" s="9">
        <v>74363.005299999961</v>
      </c>
      <c r="E192" s="14">
        <v>21889</v>
      </c>
    </row>
    <row r="193" spans="1:5" hidden="1" x14ac:dyDescent="0.25">
      <c r="A193" s="22" t="s">
        <v>150</v>
      </c>
      <c r="B193" s="9">
        <v>107915.24769999996</v>
      </c>
      <c r="C193" s="9">
        <v>34262.07</v>
      </c>
      <c r="D193" s="9">
        <v>73653.177699999971</v>
      </c>
      <c r="E193" s="14">
        <v>17589</v>
      </c>
    </row>
    <row r="194" spans="1:5" hidden="1" x14ac:dyDescent="0.25">
      <c r="A194" s="22" t="s">
        <v>180</v>
      </c>
      <c r="B194" s="9">
        <v>68560.976600000009</v>
      </c>
      <c r="C194" s="9">
        <v>23139.040000000005</v>
      </c>
      <c r="D194" s="9">
        <v>45421.936600000001</v>
      </c>
      <c r="E194" s="14">
        <v>12371</v>
      </c>
    </row>
    <row r="195" spans="1:5" hidden="1" x14ac:dyDescent="0.25">
      <c r="A195" s="22" t="s">
        <v>80</v>
      </c>
      <c r="B195" s="9">
        <v>44832.859899999989</v>
      </c>
      <c r="C195" s="9">
        <v>20065.52</v>
      </c>
      <c r="D195" s="9">
        <v>24767.339899999988</v>
      </c>
      <c r="E195" s="14">
        <v>8148</v>
      </c>
    </row>
    <row r="196" spans="1:5" hidden="1" x14ac:dyDescent="0.25">
      <c r="A196" s="22" t="s">
        <v>56</v>
      </c>
      <c r="B196" s="9">
        <v>23933.047600000005</v>
      </c>
      <c r="C196" s="9">
        <v>5606.95</v>
      </c>
      <c r="D196" s="9">
        <v>18326.097600000005</v>
      </c>
      <c r="E196" s="14">
        <v>4191</v>
      </c>
    </row>
    <row r="197" spans="1:5" hidden="1" x14ac:dyDescent="0.25">
      <c r="A197" s="22" t="s">
        <v>92</v>
      </c>
      <c r="B197" s="9">
        <v>58326.192100000007</v>
      </c>
      <c r="C197" s="9">
        <v>26765.5</v>
      </c>
      <c r="D197" s="9">
        <v>31560.692100000007</v>
      </c>
      <c r="E197" s="14">
        <v>12306</v>
      </c>
    </row>
    <row r="198" spans="1:5" ht="26.4" hidden="1" x14ac:dyDescent="0.25">
      <c r="A198" s="22" t="s">
        <v>192</v>
      </c>
      <c r="B198" s="9">
        <v>91572.088099999964</v>
      </c>
      <c r="C198" s="9">
        <v>27370.25</v>
      </c>
      <c r="D198" s="9">
        <v>64201.838099999964</v>
      </c>
      <c r="E198" s="14">
        <v>12998</v>
      </c>
    </row>
    <row r="199" spans="1:5" hidden="1" x14ac:dyDescent="0.25">
      <c r="A199" s="22" t="s">
        <v>89</v>
      </c>
      <c r="B199" s="9">
        <v>47548.406099999993</v>
      </c>
      <c r="C199" s="9">
        <v>21681</v>
      </c>
      <c r="D199" s="9">
        <v>25867.406099999993</v>
      </c>
      <c r="E199" s="14">
        <v>9636</v>
      </c>
    </row>
    <row r="200" spans="1:5" hidden="1" x14ac:dyDescent="0.25">
      <c r="A200" s="22" t="s">
        <v>207</v>
      </c>
      <c r="B200" s="9">
        <v>38268.813199999997</v>
      </c>
      <c r="C200" s="9">
        <v>17426.25</v>
      </c>
      <c r="D200" s="9">
        <v>20842.563199999997</v>
      </c>
      <c r="E200" s="14">
        <v>7745</v>
      </c>
    </row>
    <row r="201" spans="1:5" hidden="1" x14ac:dyDescent="0.25">
      <c r="A201" s="22" t="s">
        <v>217</v>
      </c>
      <c r="B201" s="9">
        <v>105919.48009999999</v>
      </c>
      <c r="C201" s="9">
        <v>34545</v>
      </c>
      <c r="D201" s="9">
        <v>71374.480099999986</v>
      </c>
      <c r="E201" s="14">
        <v>17614</v>
      </c>
    </row>
    <row r="202" spans="1:5" hidden="1" x14ac:dyDescent="0.25">
      <c r="A202" s="22" t="s">
        <v>173</v>
      </c>
      <c r="B202" s="9">
        <v>102360.64249999996</v>
      </c>
      <c r="C202" s="9">
        <v>30175.810000000009</v>
      </c>
      <c r="D202" s="9">
        <v>72184.832499999946</v>
      </c>
      <c r="E202" s="14">
        <v>14568</v>
      </c>
    </row>
    <row r="203" spans="1:5" hidden="1" x14ac:dyDescent="0.25">
      <c r="A203" s="22" t="s">
        <v>178</v>
      </c>
      <c r="B203" s="9">
        <v>39840.081599999998</v>
      </c>
      <c r="C203" s="9">
        <v>17540.550000000003</v>
      </c>
      <c r="D203" s="9">
        <v>22299.531599999995</v>
      </c>
      <c r="E203" s="14">
        <v>8695</v>
      </c>
    </row>
    <row r="204" spans="1:5" hidden="1" x14ac:dyDescent="0.25">
      <c r="A204" s="22" t="s">
        <v>47</v>
      </c>
      <c r="B204" s="9">
        <v>98184.309499999988</v>
      </c>
      <c r="C204" s="9">
        <v>28342.789999999997</v>
      </c>
      <c r="D204" s="9">
        <v>69841.519499999995</v>
      </c>
      <c r="E204" s="14">
        <v>13593</v>
      </c>
    </row>
    <row r="205" spans="1:5" hidden="1" x14ac:dyDescent="0.25">
      <c r="A205" s="22" t="s">
        <v>72</v>
      </c>
      <c r="B205" s="9">
        <v>36843.426400000004</v>
      </c>
      <c r="C205" s="9">
        <v>15972.75</v>
      </c>
      <c r="D205" s="9">
        <v>20870.676400000004</v>
      </c>
      <c r="E205" s="14">
        <v>7099</v>
      </c>
    </row>
    <row r="206" spans="1:5" x14ac:dyDescent="0.25">
      <c r="A206" s="22" t="s">
        <v>41</v>
      </c>
      <c r="B206" s="9">
        <v>313964.01940000005</v>
      </c>
      <c r="C206" s="9">
        <v>100413.83</v>
      </c>
      <c r="D206" s="9">
        <v>213550.18940000003</v>
      </c>
      <c r="E206" s="14">
        <v>53062</v>
      </c>
    </row>
    <row r="207" spans="1:5" hidden="1" x14ac:dyDescent="0.25">
      <c r="A207" s="22" t="s">
        <v>179</v>
      </c>
      <c r="B207" s="9">
        <v>32578.673100000004</v>
      </c>
      <c r="C207" s="9">
        <v>12403.86</v>
      </c>
      <c r="D207" s="9">
        <v>20174.813100000003</v>
      </c>
      <c r="E207" s="14">
        <v>5014</v>
      </c>
    </row>
    <row r="208" spans="1:5" ht="26.4" hidden="1" x14ac:dyDescent="0.25">
      <c r="A208" s="22" t="s">
        <v>164</v>
      </c>
      <c r="B208" s="9">
        <v>79350.593800000031</v>
      </c>
      <c r="C208" s="9">
        <v>28534</v>
      </c>
      <c r="D208" s="9">
        <v>50816.593800000031</v>
      </c>
      <c r="E208" s="14">
        <v>14312</v>
      </c>
    </row>
    <row r="209" spans="1:5" hidden="1" x14ac:dyDescent="0.25">
      <c r="A209" s="22" t="s">
        <v>144</v>
      </c>
      <c r="B209" s="9">
        <v>58424.46029999997</v>
      </c>
      <c r="C209" s="9">
        <v>17468.5</v>
      </c>
      <c r="D209" s="9">
        <v>40955.96029999997</v>
      </c>
      <c r="E209" s="14">
        <v>8345</v>
      </c>
    </row>
    <row r="210" spans="1:5" hidden="1" x14ac:dyDescent="0.25">
      <c r="A210" s="22" t="s">
        <v>112</v>
      </c>
      <c r="B210" s="9">
        <v>44148.401099999995</v>
      </c>
      <c r="C210" s="9">
        <v>14292.5</v>
      </c>
      <c r="D210" s="9">
        <v>29855.901099999995</v>
      </c>
      <c r="E210" s="14">
        <v>11434</v>
      </c>
    </row>
    <row r="211" spans="1:5" hidden="1" x14ac:dyDescent="0.25">
      <c r="A211" s="22" t="s">
        <v>64</v>
      </c>
      <c r="B211" s="9">
        <v>134827.60920000001</v>
      </c>
      <c r="C211" s="9">
        <v>48109.95</v>
      </c>
      <c r="D211" s="9">
        <v>86717.659200000009</v>
      </c>
      <c r="E211" s="14">
        <v>22245</v>
      </c>
    </row>
    <row r="212" spans="1:5" hidden="1" x14ac:dyDescent="0.25">
      <c r="A212" s="22" t="s">
        <v>206</v>
      </c>
      <c r="B212" s="9">
        <v>44132.78560000001</v>
      </c>
      <c r="C212" s="9">
        <v>14971.75</v>
      </c>
      <c r="D212" s="9">
        <v>29161.03560000001</v>
      </c>
      <c r="E212" s="14">
        <v>11487</v>
      </c>
    </row>
    <row r="213" spans="1:5" hidden="1" x14ac:dyDescent="0.25">
      <c r="A213" s="22" t="s">
        <v>132</v>
      </c>
      <c r="B213" s="9">
        <v>114085.18400000001</v>
      </c>
      <c r="C213" s="9">
        <v>42065.970000000008</v>
      </c>
      <c r="D213" s="9">
        <v>72019.214000000007</v>
      </c>
      <c r="E213" s="14">
        <v>18953</v>
      </c>
    </row>
    <row r="214" spans="1:5" hidden="1" x14ac:dyDescent="0.25">
      <c r="A214" s="22" t="s">
        <v>211</v>
      </c>
      <c r="B214" s="9">
        <v>85029.349799999996</v>
      </c>
      <c r="C214" s="9">
        <v>32863.589999999997</v>
      </c>
      <c r="D214" s="9">
        <v>52165.7598</v>
      </c>
      <c r="E214" s="14">
        <v>18081</v>
      </c>
    </row>
    <row r="215" spans="1:5" hidden="1" x14ac:dyDescent="0.25">
      <c r="A215" s="22" t="s">
        <v>190</v>
      </c>
      <c r="B215" s="9">
        <v>60746.263099999982</v>
      </c>
      <c r="C215" s="9">
        <v>19846.010000000002</v>
      </c>
      <c r="D215" s="9">
        <v>40900.25309999998</v>
      </c>
      <c r="E215" s="14">
        <v>11130</v>
      </c>
    </row>
    <row r="216" spans="1:5" ht="39.6" hidden="1" x14ac:dyDescent="0.25">
      <c r="A216" s="22" t="s">
        <v>88</v>
      </c>
      <c r="B216" s="9">
        <v>75222.00480000001</v>
      </c>
      <c r="C216" s="9">
        <v>27900</v>
      </c>
      <c r="D216" s="9">
        <v>47322.00480000001</v>
      </c>
      <c r="E216" s="14">
        <v>13008</v>
      </c>
    </row>
    <row r="217" spans="1:5" hidden="1" x14ac:dyDescent="0.25">
      <c r="A217" s="22" t="s">
        <v>176</v>
      </c>
      <c r="B217" s="9">
        <v>83543.460299999977</v>
      </c>
      <c r="C217" s="9">
        <v>18232.75</v>
      </c>
      <c r="D217" s="9">
        <v>65310.710299999977</v>
      </c>
      <c r="E217" s="14">
        <v>14689</v>
      </c>
    </row>
    <row r="218" spans="1:5" hidden="1" x14ac:dyDescent="0.25">
      <c r="A218" s="22" t="s">
        <v>50</v>
      </c>
      <c r="B218" s="9">
        <v>70799.486299999975</v>
      </c>
      <c r="C218" s="9">
        <v>23295.739999999998</v>
      </c>
      <c r="D218" s="9">
        <v>47503.746299999977</v>
      </c>
      <c r="E218" s="14">
        <v>11738</v>
      </c>
    </row>
    <row r="219" spans="1:5" hidden="1" x14ac:dyDescent="0.25">
      <c r="A219" s="22" t="s">
        <v>120</v>
      </c>
      <c r="B219" s="9">
        <v>79607.985600000029</v>
      </c>
      <c r="C219" s="9">
        <v>28204.979999999992</v>
      </c>
      <c r="D219" s="9">
        <v>51403.005600000033</v>
      </c>
      <c r="E219" s="14">
        <v>12223</v>
      </c>
    </row>
    <row r="220" spans="1:5" hidden="1" x14ac:dyDescent="0.25">
      <c r="A220" s="22" t="s">
        <v>127</v>
      </c>
      <c r="B220" s="9">
        <v>102721.02249999995</v>
      </c>
      <c r="C220" s="9">
        <v>33737.96</v>
      </c>
      <c r="D220" s="9">
        <v>68983.062499999942</v>
      </c>
      <c r="E220" s="14">
        <v>19180</v>
      </c>
    </row>
    <row r="221" spans="1:5" hidden="1" x14ac:dyDescent="0.25">
      <c r="A221" s="22" t="s">
        <v>194</v>
      </c>
      <c r="B221" s="9">
        <v>36491.118700000006</v>
      </c>
      <c r="C221" s="9">
        <v>11256.8</v>
      </c>
      <c r="D221" s="9">
        <v>25234.318700000007</v>
      </c>
      <c r="E221" s="14">
        <v>8816</v>
      </c>
    </row>
    <row r="222" spans="1:5" hidden="1" x14ac:dyDescent="0.25">
      <c r="A222" s="22" t="s">
        <v>158</v>
      </c>
      <c r="B222" s="9">
        <v>66503.960700000025</v>
      </c>
      <c r="C222" s="9">
        <v>22119.339999999997</v>
      </c>
      <c r="D222" s="9">
        <v>44384.620700000029</v>
      </c>
      <c r="E222" s="14">
        <v>9242</v>
      </c>
    </row>
    <row r="223" spans="1:5" hidden="1" x14ac:dyDescent="0.25">
      <c r="A223" s="22" t="s">
        <v>219</v>
      </c>
      <c r="B223" s="9">
        <v>39412.109899999996</v>
      </c>
      <c r="C223" s="9">
        <v>16969.25</v>
      </c>
      <c r="D223" s="9">
        <v>22442.859899999996</v>
      </c>
      <c r="E223" s="14">
        <v>7665</v>
      </c>
    </row>
    <row r="224" spans="1:5" hidden="1" x14ac:dyDescent="0.25">
      <c r="A224" s="22" t="s">
        <v>60</v>
      </c>
      <c r="B224" s="9">
        <v>67201.533400000015</v>
      </c>
      <c r="C224" s="9">
        <v>23013.5</v>
      </c>
      <c r="D224" s="9">
        <v>44188.033400000015</v>
      </c>
      <c r="E224" s="14">
        <v>10754</v>
      </c>
    </row>
    <row r="225" spans="1:5" hidden="1" x14ac:dyDescent="0.25">
      <c r="A225" s="22" t="s">
        <v>151</v>
      </c>
      <c r="B225" s="9">
        <v>29113.106399999997</v>
      </c>
      <c r="C225" s="9">
        <v>8025.09</v>
      </c>
      <c r="D225" s="9">
        <v>21088.016399999997</v>
      </c>
      <c r="E225" s="14">
        <v>6181</v>
      </c>
    </row>
    <row r="226" spans="1:5" ht="26.4" x14ac:dyDescent="0.25">
      <c r="A226" s="22" t="s">
        <v>102</v>
      </c>
      <c r="B226" s="9">
        <v>282209.6023000002</v>
      </c>
      <c r="C226" s="9">
        <v>98772.459999999963</v>
      </c>
      <c r="D226" s="9">
        <v>183437.14230000024</v>
      </c>
      <c r="E226" s="14">
        <v>50227</v>
      </c>
    </row>
    <row r="227" spans="1:5" hidden="1" x14ac:dyDescent="0.25">
      <c r="A227" s="22" t="s">
        <v>185</v>
      </c>
      <c r="B227" s="9">
        <v>77889.798899999994</v>
      </c>
      <c r="C227" s="9">
        <v>29905.86</v>
      </c>
      <c r="D227" s="9">
        <v>47983.938899999994</v>
      </c>
      <c r="E227" s="14">
        <v>16062</v>
      </c>
    </row>
    <row r="228" spans="1:5" hidden="1" x14ac:dyDescent="0.25">
      <c r="A228" s="22" t="s">
        <v>197</v>
      </c>
      <c r="B228" s="9">
        <v>54461.185199999985</v>
      </c>
      <c r="C228" s="9">
        <v>13656.5</v>
      </c>
      <c r="D228" s="9">
        <v>40804.685199999985</v>
      </c>
      <c r="E228" s="14">
        <v>11132</v>
      </c>
    </row>
    <row r="229" spans="1:5" hidden="1" x14ac:dyDescent="0.25">
      <c r="A229" s="22" t="s">
        <v>136</v>
      </c>
      <c r="B229" s="9">
        <v>56238.990899999968</v>
      </c>
      <c r="C229" s="9">
        <v>17393.400000000001</v>
      </c>
      <c r="D229" s="9">
        <v>38845.590899999966</v>
      </c>
      <c r="E229" s="14">
        <v>7676</v>
      </c>
    </row>
    <row r="230" spans="1:5" ht="26.4" hidden="1" x14ac:dyDescent="0.25">
      <c r="A230" s="22" t="s">
        <v>202</v>
      </c>
      <c r="B230" s="9">
        <v>73013.164500000028</v>
      </c>
      <c r="C230" s="9">
        <v>14341.25</v>
      </c>
      <c r="D230" s="9">
        <v>58671.914500000028</v>
      </c>
      <c r="E230" s="14">
        <v>11540</v>
      </c>
    </row>
    <row r="231" spans="1:5" ht="26.4" hidden="1" x14ac:dyDescent="0.25">
      <c r="A231" s="22" t="s">
        <v>111</v>
      </c>
      <c r="B231" s="9">
        <v>27920.7549</v>
      </c>
      <c r="C231" s="9">
        <v>8650.2799999999988</v>
      </c>
      <c r="D231" s="9">
        <v>19270.474900000001</v>
      </c>
      <c r="E231" s="14">
        <v>6204</v>
      </c>
    </row>
    <row r="232" spans="1:5" hidden="1" x14ac:dyDescent="0.25">
      <c r="A232" s="22" t="s">
        <v>108</v>
      </c>
      <c r="B232" s="9">
        <v>78826.456900000005</v>
      </c>
      <c r="C232" s="9">
        <v>30058.570000000003</v>
      </c>
      <c r="D232" s="9">
        <v>48767.886899999998</v>
      </c>
      <c r="E232" s="14">
        <v>16412</v>
      </c>
    </row>
    <row r="233" spans="1:5" ht="26.4" hidden="1" x14ac:dyDescent="0.25">
      <c r="A233" s="22" t="s">
        <v>67</v>
      </c>
      <c r="B233" s="9">
        <v>73707.564200000023</v>
      </c>
      <c r="C233" s="9">
        <v>26514.25</v>
      </c>
      <c r="D233" s="9">
        <v>47193.314200000023</v>
      </c>
      <c r="E233" s="14">
        <v>12799</v>
      </c>
    </row>
    <row r="234" spans="1:5" hidden="1" x14ac:dyDescent="0.25">
      <c r="A234" s="22" t="s">
        <v>57</v>
      </c>
      <c r="B234" s="9">
        <v>136970.75900000002</v>
      </c>
      <c r="C234" s="9">
        <v>42933.430000000008</v>
      </c>
      <c r="D234" s="9">
        <v>94037.329000000012</v>
      </c>
      <c r="E234" s="14">
        <v>24956</v>
      </c>
    </row>
    <row r="235" spans="1:5" hidden="1" x14ac:dyDescent="0.25">
      <c r="A235" s="22" t="s">
        <v>147</v>
      </c>
      <c r="B235" s="9">
        <v>157227.58170000004</v>
      </c>
      <c r="C235" s="9">
        <v>57400.630000000005</v>
      </c>
      <c r="D235" s="9">
        <v>99826.951700000034</v>
      </c>
      <c r="E235" s="14">
        <v>28375</v>
      </c>
    </row>
    <row r="236" spans="1:5" hidden="1" x14ac:dyDescent="0.25">
      <c r="A236" s="22" t="s">
        <v>83</v>
      </c>
      <c r="B236" s="9">
        <v>77500.579800000007</v>
      </c>
      <c r="C236" s="9">
        <v>26776.880000000005</v>
      </c>
      <c r="D236" s="9">
        <v>50723.699800000002</v>
      </c>
      <c r="E236" s="14">
        <v>11686</v>
      </c>
    </row>
    <row r="237" spans="1:5" ht="26.4" hidden="1" x14ac:dyDescent="0.25">
      <c r="A237" s="22" t="s">
        <v>187</v>
      </c>
      <c r="B237" s="9">
        <v>116407.37599999999</v>
      </c>
      <c r="C237" s="9">
        <v>26921.75</v>
      </c>
      <c r="D237" s="9">
        <v>89485.625999999989</v>
      </c>
      <c r="E237" s="14">
        <v>21286</v>
      </c>
    </row>
    <row r="238" spans="1:5" hidden="1" x14ac:dyDescent="0.25">
      <c r="A238" s="22" t="s">
        <v>99</v>
      </c>
      <c r="B238" s="9">
        <v>59459.551999999996</v>
      </c>
      <c r="C238" s="9">
        <v>19274.62</v>
      </c>
      <c r="D238" s="9">
        <v>40184.932000000001</v>
      </c>
      <c r="E238" s="14">
        <v>8548</v>
      </c>
    </row>
    <row r="239" spans="1:5" hidden="1" x14ac:dyDescent="0.25">
      <c r="A239" s="22" t="s">
        <v>201</v>
      </c>
      <c r="B239" s="9">
        <v>64731.514900000024</v>
      </c>
      <c r="C239" s="9">
        <v>21261.41</v>
      </c>
      <c r="D239" s="9">
        <v>43470.10490000002</v>
      </c>
      <c r="E239" s="14">
        <v>11535</v>
      </c>
    </row>
    <row r="240" spans="1:5" hidden="1" x14ac:dyDescent="0.25">
      <c r="A240" s="22" t="s">
        <v>143</v>
      </c>
      <c r="B240" s="9">
        <v>43521.823700000008</v>
      </c>
      <c r="C240" s="9">
        <v>10281.259999999998</v>
      </c>
      <c r="D240" s="9">
        <v>33240.563700000013</v>
      </c>
      <c r="E240" s="14">
        <v>5465</v>
      </c>
    </row>
    <row r="241" spans="1:5" hidden="1" x14ac:dyDescent="0.25">
      <c r="A241" s="22" t="s">
        <v>155</v>
      </c>
      <c r="B241" s="9">
        <v>85823.468999999968</v>
      </c>
      <c r="C241" s="9">
        <v>24838.25</v>
      </c>
      <c r="D241" s="9">
        <v>60985.218999999968</v>
      </c>
      <c r="E241" s="14">
        <v>11648</v>
      </c>
    </row>
    <row r="242" spans="1:5" hidden="1" x14ac:dyDescent="0.25">
      <c r="A242" s="22" t="s">
        <v>154</v>
      </c>
      <c r="B242" s="9">
        <v>62943.10290000002</v>
      </c>
      <c r="C242" s="9">
        <v>19990.75</v>
      </c>
      <c r="D242" s="9">
        <v>42952.35290000002</v>
      </c>
      <c r="E242" s="14">
        <v>9637</v>
      </c>
    </row>
    <row r="243" spans="1:5" hidden="1" x14ac:dyDescent="0.25">
      <c r="A243" s="22" t="s">
        <v>208</v>
      </c>
      <c r="B243" s="9">
        <v>43541.277499999982</v>
      </c>
      <c r="C243" s="9">
        <v>19201.510000000002</v>
      </c>
      <c r="D243" s="9">
        <v>24339.76749999998</v>
      </c>
      <c r="E243" s="14">
        <v>9649</v>
      </c>
    </row>
    <row r="244" spans="1:5" hidden="1" x14ac:dyDescent="0.25">
      <c r="A244" s="22" t="s">
        <v>113</v>
      </c>
      <c r="B244" s="9">
        <v>88316.217699999965</v>
      </c>
      <c r="C244" s="9">
        <v>34439.54</v>
      </c>
      <c r="D244" s="9">
        <v>53876.677699999964</v>
      </c>
      <c r="E244" s="14">
        <v>19129</v>
      </c>
    </row>
    <row r="245" spans="1:5" hidden="1" x14ac:dyDescent="0.25">
      <c r="A245" s="22" t="s">
        <v>141</v>
      </c>
      <c r="B245" s="9">
        <v>40363.756299999994</v>
      </c>
      <c r="C245" s="9">
        <v>17734.879999999997</v>
      </c>
      <c r="D245" s="9">
        <v>22628.876299999996</v>
      </c>
      <c r="E245" s="14">
        <v>8912</v>
      </c>
    </row>
    <row r="246" spans="1:5" hidden="1" x14ac:dyDescent="0.25">
      <c r="A246" s="22" t="s">
        <v>131</v>
      </c>
      <c r="B246" s="9">
        <v>41483.466599999992</v>
      </c>
      <c r="C246" s="9">
        <v>17788.559999999998</v>
      </c>
      <c r="D246" s="9">
        <v>23694.906599999995</v>
      </c>
      <c r="E246" s="14">
        <v>7144</v>
      </c>
    </row>
    <row r="247" spans="1:5" hidden="1" x14ac:dyDescent="0.25">
      <c r="A247" s="22" t="s">
        <v>216</v>
      </c>
      <c r="B247" s="9">
        <v>37299.314099999996</v>
      </c>
      <c r="C247" s="9">
        <v>16800.03</v>
      </c>
      <c r="D247" s="9">
        <v>20499.284099999997</v>
      </c>
      <c r="E247" s="14">
        <v>6747</v>
      </c>
    </row>
    <row r="248" spans="1:5" hidden="1" x14ac:dyDescent="0.25">
      <c r="A248" s="22" t="s">
        <v>214</v>
      </c>
      <c r="B248" s="9">
        <v>105545.08449999998</v>
      </c>
      <c r="C248" s="9">
        <v>32912.530000000006</v>
      </c>
      <c r="D248" s="9">
        <v>72632.554499999969</v>
      </c>
      <c r="E248" s="14">
        <v>15563</v>
      </c>
    </row>
    <row r="249" spans="1:5" hidden="1" x14ac:dyDescent="0.25">
      <c r="A249" s="22" t="s">
        <v>97</v>
      </c>
      <c r="B249" s="9">
        <v>132847.72549999997</v>
      </c>
      <c r="C249" s="9">
        <v>45818.589999999989</v>
      </c>
      <c r="D249" s="9">
        <v>87029.135499999975</v>
      </c>
      <c r="E249" s="14">
        <v>21937</v>
      </c>
    </row>
    <row r="250" spans="1:5" hidden="1" x14ac:dyDescent="0.25">
      <c r="A250" s="22" t="s">
        <v>77</v>
      </c>
      <c r="B250" s="9">
        <v>79066.204400000031</v>
      </c>
      <c r="C250" s="9">
        <v>27487.59</v>
      </c>
      <c r="D250" s="9">
        <v>51578.614400000035</v>
      </c>
      <c r="E250" s="14">
        <v>12503</v>
      </c>
    </row>
    <row r="251" spans="1:5" hidden="1" x14ac:dyDescent="0.25">
      <c r="A251" s="22" t="s">
        <v>104</v>
      </c>
      <c r="B251" s="9">
        <v>32764.545000000002</v>
      </c>
      <c r="C251" s="9">
        <v>13898.160000000002</v>
      </c>
      <c r="D251" s="9">
        <v>18866.385000000002</v>
      </c>
      <c r="E251" s="14">
        <v>6984</v>
      </c>
    </row>
    <row r="252" spans="1:5" hidden="1" x14ac:dyDescent="0.25">
      <c r="A252" s="22" t="s">
        <v>79</v>
      </c>
      <c r="B252" s="9">
        <v>83349.023900000029</v>
      </c>
      <c r="C252" s="9">
        <v>29265.150000000005</v>
      </c>
      <c r="D252" s="9">
        <v>54083.873900000021</v>
      </c>
      <c r="E252" s="14">
        <v>13607</v>
      </c>
    </row>
    <row r="253" spans="1:5" ht="26.4" hidden="1" x14ac:dyDescent="0.25">
      <c r="A253" s="22" t="s">
        <v>171</v>
      </c>
      <c r="B253" s="9">
        <v>28279.779199999997</v>
      </c>
      <c r="C253" s="9">
        <v>7247.25</v>
      </c>
      <c r="D253" s="9">
        <v>21032.529199999997</v>
      </c>
      <c r="E253" s="14">
        <v>5489</v>
      </c>
    </row>
    <row r="254" spans="1:5" hidden="1" x14ac:dyDescent="0.25">
      <c r="A254" s="22" t="s">
        <v>116</v>
      </c>
      <c r="B254" s="9">
        <v>113748.79740000002</v>
      </c>
      <c r="C254" s="9">
        <v>39948.380000000005</v>
      </c>
      <c r="D254" s="9">
        <v>73800.41740000002</v>
      </c>
      <c r="E254" s="14">
        <v>24904</v>
      </c>
    </row>
    <row r="255" spans="1:5" hidden="1" x14ac:dyDescent="0.25">
      <c r="A255" s="22" t="s">
        <v>94</v>
      </c>
      <c r="B255" s="9">
        <v>86755.190799999982</v>
      </c>
      <c r="C255" s="9">
        <v>32140</v>
      </c>
      <c r="D255" s="9">
        <v>54615.190799999982</v>
      </c>
      <c r="E255" s="14">
        <v>16367</v>
      </c>
    </row>
    <row r="256" spans="1:5" hidden="1" x14ac:dyDescent="0.25">
      <c r="A256" s="22" t="s">
        <v>153</v>
      </c>
      <c r="B256" s="9">
        <v>38087.798999999999</v>
      </c>
      <c r="C256" s="9">
        <v>12185.96</v>
      </c>
      <c r="D256" s="9">
        <v>25901.839</v>
      </c>
      <c r="E256" s="14">
        <v>9064</v>
      </c>
    </row>
    <row r="257" spans="1:5" hidden="1" x14ac:dyDescent="0.25">
      <c r="A257" s="22" t="s">
        <v>100</v>
      </c>
      <c r="B257" s="9">
        <v>72815.185900000011</v>
      </c>
      <c r="C257" s="9">
        <v>24622</v>
      </c>
      <c r="D257" s="9">
        <v>48193.185900000011</v>
      </c>
      <c r="E257" s="14">
        <v>12833</v>
      </c>
    </row>
    <row r="258" spans="1:5" hidden="1" x14ac:dyDescent="0.25">
      <c r="A258" s="22" t="s">
        <v>215</v>
      </c>
      <c r="B258" s="9">
        <v>75744.248399999968</v>
      </c>
      <c r="C258" s="9">
        <v>27377.75</v>
      </c>
      <c r="D258" s="9">
        <v>48366.498399999968</v>
      </c>
      <c r="E258" s="14">
        <v>13177</v>
      </c>
    </row>
    <row r="259" spans="1:5" hidden="1" x14ac:dyDescent="0.25">
      <c r="A259" s="22" t="s">
        <v>172</v>
      </c>
      <c r="B259" s="9">
        <v>175838.43299999982</v>
      </c>
      <c r="C259" s="9">
        <v>51170.64</v>
      </c>
      <c r="D259" s="9">
        <v>124667.79299999982</v>
      </c>
      <c r="E259" s="14">
        <v>30133</v>
      </c>
    </row>
    <row r="260" spans="1:5" hidden="1" x14ac:dyDescent="0.25">
      <c r="A260" s="22" t="s">
        <v>93</v>
      </c>
      <c r="B260" s="9">
        <v>48392.230500000005</v>
      </c>
      <c r="C260" s="9">
        <v>20196.389999999996</v>
      </c>
      <c r="D260" s="9">
        <v>28195.840500000009</v>
      </c>
      <c r="E260" s="14">
        <v>8111</v>
      </c>
    </row>
    <row r="261" spans="1:5" hidden="1" x14ac:dyDescent="0.25">
      <c r="A261" s="22" t="s">
        <v>86</v>
      </c>
      <c r="B261" s="9">
        <v>49581.637900000016</v>
      </c>
      <c r="C261" s="9">
        <v>13121</v>
      </c>
      <c r="D261" s="9">
        <v>36460.637900000016</v>
      </c>
      <c r="E261" s="14">
        <v>5828</v>
      </c>
    </row>
    <row r="262" spans="1:5" hidden="1" x14ac:dyDescent="0.25">
      <c r="A262" s="22" t="s">
        <v>193</v>
      </c>
      <c r="B262" s="9">
        <v>58305.75910000001</v>
      </c>
      <c r="C262" s="9">
        <v>14471.94</v>
      </c>
      <c r="D262" s="9">
        <v>43833.819100000008</v>
      </c>
      <c r="E262" s="14">
        <v>11331</v>
      </c>
    </row>
    <row r="263" spans="1:5" hidden="1" x14ac:dyDescent="0.25">
      <c r="A263" s="22" t="s">
        <v>174</v>
      </c>
      <c r="B263" s="9">
        <v>63252.979000000028</v>
      </c>
      <c r="C263" s="9">
        <v>20548.75</v>
      </c>
      <c r="D263" s="9">
        <v>42704.229000000028</v>
      </c>
      <c r="E263" s="14">
        <v>9407</v>
      </c>
    </row>
    <row r="264" spans="1:5" ht="26.4" hidden="1" x14ac:dyDescent="0.25">
      <c r="A264" s="22" t="s">
        <v>145</v>
      </c>
      <c r="B264" s="9">
        <v>33159.010300000002</v>
      </c>
      <c r="C264" s="9">
        <v>11434.3</v>
      </c>
      <c r="D264" s="9">
        <v>21724.710300000002</v>
      </c>
      <c r="E264" s="14">
        <v>7786</v>
      </c>
    </row>
    <row r="265" spans="1:5" ht="26.4" hidden="1" x14ac:dyDescent="0.25">
      <c r="A265" s="22" t="s">
        <v>117</v>
      </c>
      <c r="B265" s="9">
        <v>33039.5697</v>
      </c>
      <c r="C265" s="9">
        <v>13115.25</v>
      </c>
      <c r="D265" s="9">
        <v>19924.3197</v>
      </c>
      <c r="E265" s="14">
        <v>5829</v>
      </c>
    </row>
    <row r="266" spans="1:5" hidden="1" x14ac:dyDescent="0.25">
      <c r="A266" s="22" t="s">
        <v>122</v>
      </c>
      <c r="B266" s="9">
        <v>80721.748900000006</v>
      </c>
      <c r="C266" s="9">
        <v>21943.25</v>
      </c>
      <c r="D266" s="9">
        <v>58778.498900000006</v>
      </c>
      <c r="E266" s="14">
        <v>10189</v>
      </c>
    </row>
    <row r="267" spans="1:5" hidden="1" x14ac:dyDescent="0.25">
      <c r="A267" s="22" t="s">
        <v>96</v>
      </c>
      <c r="B267" s="9">
        <v>42291.188399999999</v>
      </c>
      <c r="C267" s="9">
        <v>18459.239999999998</v>
      </c>
      <c r="D267" s="9">
        <v>23831.948400000001</v>
      </c>
      <c r="E267" s="14">
        <v>9276</v>
      </c>
    </row>
    <row r="268" spans="1:5" hidden="1" x14ac:dyDescent="0.25">
      <c r="A268" s="22" t="s">
        <v>198</v>
      </c>
      <c r="B268" s="9">
        <v>35976.999000000003</v>
      </c>
      <c r="C268" s="9">
        <v>15498</v>
      </c>
      <c r="D268" s="9">
        <v>20478.999000000003</v>
      </c>
      <c r="E268" s="14">
        <v>6888</v>
      </c>
    </row>
    <row r="269" spans="1:5" hidden="1" x14ac:dyDescent="0.25">
      <c r="A269" s="22" t="s">
        <v>184</v>
      </c>
      <c r="B269" s="9">
        <v>72081.207900000009</v>
      </c>
      <c r="C269" s="9">
        <v>16401.75</v>
      </c>
      <c r="D269" s="9">
        <v>55679.457900000009</v>
      </c>
      <c r="E269" s="14">
        <v>8051</v>
      </c>
    </row>
    <row r="270" spans="1:5" hidden="1" x14ac:dyDescent="0.25">
      <c r="A270" s="22" t="s">
        <v>126</v>
      </c>
      <c r="B270" s="9">
        <v>69177.320899999977</v>
      </c>
      <c r="C270" s="9">
        <v>25972.210000000006</v>
      </c>
      <c r="D270" s="9">
        <v>43205.110899999971</v>
      </c>
      <c r="E270" s="14">
        <v>13769</v>
      </c>
    </row>
    <row r="271" spans="1:5" hidden="1" x14ac:dyDescent="0.25">
      <c r="A271" s="22" t="s">
        <v>148</v>
      </c>
      <c r="B271" s="9">
        <v>36842.786799999994</v>
      </c>
      <c r="C271" s="9">
        <v>15801.12</v>
      </c>
      <c r="D271" s="9">
        <v>21041.666799999992</v>
      </c>
      <c r="E271" s="14">
        <v>7810</v>
      </c>
    </row>
    <row r="272" spans="1:5" hidden="1" x14ac:dyDescent="0.25">
      <c r="A272" s="22" t="s">
        <v>182</v>
      </c>
      <c r="B272" s="9">
        <v>49982.763700000003</v>
      </c>
      <c r="C272" s="9">
        <v>22423.01</v>
      </c>
      <c r="D272" s="9">
        <v>27559.753700000005</v>
      </c>
      <c r="E272" s="14">
        <v>9049</v>
      </c>
    </row>
    <row r="273" spans="1:5" hidden="1" x14ac:dyDescent="0.25">
      <c r="A273" s="22" t="s">
        <v>76</v>
      </c>
      <c r="B273" s="9">
        <v>32618.117999999999</v>
      </c>
      <c r="C273" s="9">
        <v>14883.21</v>
      </c>
      <c r="D273" s="9">
        <v>17734.907999999999</v>
      </c>
      <c r="E273" s="14">
        <v>7479</v>
      </c>
    </row>
    <row r="274" spans="1:5" hidden="1" x14ac:dyDescent="0.25">
      <c r="A274" s="22" t="s">
        <v>59</v>
      </c>
      <c r="B274" s="9">
        <v>76681.967700000008</v>
      </c>
      <c r="C274" s="9">
        <v>27331.219999999998</v>
      </c>
      <c r="D274" s="9">
        <v>49350.747700000007</v>
      </c>
      <c r="E274" s="14">
        <v>11769</v>
      </c>
    </row>
    <row r="275" spans="1:5" hidden="1" x14ac:dyDescent="0.25">
      <c r="A275" s="22" t="s">
        <v>160</v>
      </c>
      <c r="B275" s="9">
        <v>30347.829300000001</v>
      </c>
      <c r="C275" s="9">
        <v>12901.170000000002</v>
      </c>
      <c r="D275" s="9">
        <v>17446.659299999999</v>
      </c>
      <c r="E275" s="14">
        <v>6483</v>
      </c>
    </row>
    <row r="276" spans="1:5" hidden="1" x14ac:dyDescent="0.25">
      <c r="A276" s="22" t="s">
        <v>161</v>
      </c>
      <c r="B276" s="9">
        <v>86225.544800000003</v>
      </c>
      <c r="C276" s="9">
        <v>32742.75</v>
      </c>
      <c r="D276" s="9">
        <v>53482.794800000003</v>
      </c>
      <c r="E276" s="14">
        <v>16243</v>
      </c>
    </row>
    <row r="277" spans="1:5" hidden="1" x14ac:dyDescent="0.25">
      <c r="A277" s="22" t="s">
        <v>137</v>
      </c>
      <c r="B277" s="9">
        <v>109552.7527</v>
      </c>
      <c r="C277" s="9">
        <v>38879.79</v>
      </c>
      <c r="D277" s="9">
        <v>70672.962700000004</v>
      </c>
      <c r="E277" s="14">
        <v>20957</v>
      </c>
    </row>
    <row r="278" spans="1:5" hidden="1" x14ac:dyDescent="0.25">
      <c r="A278" s="22" t="s">
        <v>191</v>
      </c>
      <c r="B278" s="9">
        <v>97936.06339999997</v>
      </c>
      <c r="C278" s="9">
        <v>25651.57</v>
      </c>
      <c r="D278" s="9">
        <v>72284.493399999978</v>
      </c>
      <c r="E278" s="14">
        <v>21052</v>
      </c>
    </row>
    <row r="279" spans="1:5" hidden="1" x14ac:dyDescent="0.25">
      <c r="A279" s="22" t="s">
        <v>188</v>
      </c>
      <c r="B279" s="9">
        <v>124273.23219999997</v>
      </c>
      <c r="C279" s="9">
        <v>37453.79</v>
      </c>
      <c r="D279" s="9">
        <v>86819.442199999961</v>
      </c>
      <c r="E279" s="14">
        <v>21864</v>
      </c>
    </row>
    <row r="280" spans="1:5" hidden="1" x14ac:dyDescent="0.25">
      <c r="A280" s="22" t="s">
        <v>65</v>
      </c>
      <c r="B280" s="9">
        <v>82746.503400000001</v>
      </c>
      <c r="C280" s="9">
        <v>30616.5</v>
      </c>
      <c r="D280" s="9">
        <v>52130.003400000001</v>
      </c>
      <c r="E280" s="14">
        <v>15283</v>
      </c>
    </row>
    <row r="281" spans="1:5" hidden="1" x14ac:dyDescent="0.25">
      <c r="A281" s="22" t="s">
        <v>119</v>
      </c>
      <c r="B281" s="9">
        <v>36944.2431</v>
      </c>
      <c r="C281" s="9">
        <v>15086.91</v>
      </c>
      <c r="D281" s="9">
        <v>21857.3331</v>
      </c>
      <c r="E281" s="14">
        <v>6059</v>
      </c>
    </row>
    <row r="282" spans="1:5" hidden="1" x14ac:dyDescent="0.25">
      <c r="A282" s="22" t="s">
        <v>115</v>
      </c>
      <c r="B282" s="9">
        <v>61119.121399999982</v>
      </c>
      <c r="C282" s="9">
        <v>20650.240000000002</v>
      </c>
      <c r="D282" s="9">
        <v>40468.881399999984</v>
      </c>
      <c r="E282" s="14">
        <v>11216</v>
      </c>
    </row>
    <row r="283" spans="1:5" hidden="1" x14ac:dyDescent="0.25">
      <c r="A283" s="22" t="s">
        <v>220</v>
      </c>
      <c r="B283" s="9">
        <v>92124.906200000027</v>
      </c>
      <c r="C283" s="9">
        <v>34782.1</v>
      </c>
      <c r="D283" s="9">
        <v>57342.806200000028</v>
      </c>
      <c r="E283" s="14">
        <v>16382</v>
      </c>
    </row>
    <row r="284" spans="1:5" hidden="1" x14ac:dyDescent="0.25">
      <c r="A284" s="22" t="s">
        <v>166</v>
      </c>
      <c r="B284" s="9">
        <v>68659.882999999987</v>
      </c>
      <c r="C284" s="9">
        <v>25701.029999999992</v>
      </c>
      <c r="D284" s="9">
        <v>42958.852999999996</v>
      </c>
      <c r="E284" s="14">
        <v>13895</v>
      </c>
    </row>
    <row r="285" spans="1:5" hidden="1" x14ac:dyDescent="0.25">
      <c r="A285" s="22" t="s">
        <v>168</v>
      </c>
      <c r="B285" s="9">
        <v>84469.485399999976</v>
      </c>
      <c r="C285" s="9">
        <v>32033</v>
      </c>
      <c r="D285" s="9">
        <v>52436.485399999976</v>
      </c>
      <c r="E285" s="14">
        <v>16091</v>
      </c>
    </row>
    <row r="286" spans="1:5" hidden="1" x14ac:dyDescent="0.25">
      <c r="A286" s="22" t="s">
        <v>70</v>
      </c>
      <c r="B286" s="9">
        <v>104788.26810000003</v>
      </c>
      <c r="C286" s="9">
        <v>39023.219999999987</v>
      </c>
      <c r="D286" s="9">
        <v>65765.048100000044</v>
      </c>
      <c r="E286" s="14">
        <v>18623</v>
      </c>
    </row>
    <row r="287" spans="1:5" hidden="1" x14ac:dyDescent="0.25">
      <c r="A287" s="22" t="s">
        <v>55</v>
      </c>
      <c r="B287" s="9">
        <v>145496.13500000001</v>
      </c>
      <c r="C287" s="9">
        <v>38474.409999999996</v>
      </c>
      <c r="D287" s="9">
        <v>107021.72500000001</v>
      </c>
      <c r="E287" s="14">
        <v>22467</v>
      </c>
    </row>
    <row r="288" spans="1:5" hidden="1" x14ac:dyDescent="0.25">
      <c r="A288" s="22" t="s">
        <v>142</v>
      </c>
      <c r="B288" s="9">
        <v>58684.2546</v>
      </c>
      <c r="C288" s="9">
        <v>14670.529999999999</v>
      </c>
      <c r="D288" s="9">
        <v>44013.724600000001</v>
      </c>
      <c r="E288" s="14">
        <v>10154</v>
      </c>
    </row>
    <row r="289" spans="1:5" hidden="1" x14ac:dyDescent="0.25">
      <c r="A289" s="22" t="s">
        <v>105</v>
      </c>
      <c r="B289" s="9">
        <v>129161.24019999997</v>
      </c>
      <c r="C289" s="9">
        <v>47300.43</v>
      </c>
      <c r="D289" s="9">
        <v>81860.810199999978</v>
      </c>
      <c r="E289" s="14">
        <v>23661</v>
      </c>
    </row>
    <row r="290" spans="1:5" hidden="1" x14ac:dyDescent="0.25">
      <c r="A290" s="22" t="s">
        <v>110</v>
      </c>
      <c r="B290" s="9">
        <v>79019.627899999992</v>
      </c>
      <c r="C290" s="9">
        <v>26070.13</v>
      </c>
      <c r="D290" s="9">
        <v>52949.497899999988</v>
      </c>
      <c r="E290" s="14">
        <v>12815</v>
      </c>
    </row>
    <row r="291" spans="1:5" hidden="1" x14ac:dyDescent="0.25">
      <c r="A291" s="22" t="s">
        <v>213</v>
      </c>
      <c r="B291" s="9">
        <v>35004.941600000006</v>
      </c>
      <c r="C291" s="9">
        <v>14157.26</v>
      </c>
      <c r="D291" s="9">
        <v>20847.681600000004</v>
      </c>
      <c r="E291" s="14">
        <v>7212</v>
      </c>
    </row>
    <row r="292" spans="1:5" hidden="1" x14ac:dyDescent="0.25">
      <c r="A292" s="22" t="s">
        <v>125</v>
      </c>
      <c r="B292" s="9">
        <v>45536.4211</v>
      </c>
      <c r="C292" s="9">
        <v>20367</v>
      </c>
      <c r="D292" s="9">
        <v>25169.4211</v>
      </c>
      <c r="E292" s="14">
        <v>9052</v>
      </c>
    </row>
    <row r="293" spans="1:5" hidden="1" x14ac:dyDescent="0.25">
      <c r="A293" s="22" t="s">
        <v>149</v>
      </c>
      <c r="B293" s="9">
        <v>35706.076999999997</v>
      </c>
      <c r="C293" s="9">
        <v>14694.42</v>
      </c>
      <c r="D293" s="9">
        <v>21011.656999999999</v>
      </c>
      <c r="E293" s="14">
        <v>6578</v>
      </c>
    </row>
    <row r="294" spans="1:5" hidden="1" x14ac:dyDescent="0.25">
      <c r="A294" s="22" t="s">
        <v>209</v>
      </c>
      <c r="B294" s="9">
        <v>40674.341599999985</v>
      </c>
      <c r="C294" s="9">
        <v>17881.810000000001</v>
      </c>
      <c r="D294" s="9">
        <v>22792.531599999984</v>
      </c>
      <c r="E294" s="14">
        <v>8769</v>
      </c>
    </row>
    <row r="295" spans="1:5" hidden="1" x14ac:dyDescent="0.25">
      <c r="A295" s="22" t="s">
        <v>170</v>
      </c>
      <c r="B295" s="9">
        <v>85201.106200000024</v>
      </c>
      <c r="C295" s="9">
        <v>31385.959999999988</v>
      </c>
      <c r="D295" s="9">
        <v>53815.146200000032</v>
      </c>
      <c r="E295" s="14">
        <v>14359</v>
      </c>
    </row>
    <row r="296" spans="1:5" ht="26.4" hidden="1" x14ac:dyDescent="0.25">
      <c r="A296" s="22" t="s">
        <v>84</v>
      </c>
      <c r="B296" s="9">
        <v>80231.0818</v>
      </c>
      <c r="C296" s="9">
        <v>17277.09</v>
      </c>
      <c r="D296" s="9">
        <v>62953.991800000003</v>
      </c>
      <c r="E296" s="14">
        <v>12184</v>
      </c>
    </row>
    <row r="297" spans="1:5" hidden="1" x14ac:dyDescent="0.25">
      <c r="A297" s="22" t="s">
        <v>66</v>
      </c>
      <c r="B297" s="9">
        <v>31572.892100000005</v>
      </c>
      <c r="C297" s="9">
        <v>13625.530000000002</v>
      </c>
      <c r="D297" s="9">
        <v>17947.362100000002</v>
      </c>
      <c r="E297" s="14">
        <v>6847</v>
      </c>
    </row>
    <row r="298" spans="1:5" hidden="1" x14ac:dyDescent="0.25">
      <c r="A298" s="22" t="s">
        <v>118</v>
      </c>
      <c r="B298" s="9">
        <v>132773.30180000007</v>
      </c>
      <c r="C298" s="9">
        <v>36917.649999999994</v>
      </c>
      <c r="D298" s="9">
        <v>95855.65180000008</v>
      </c>
      <c r="E298" s="14">
        <v>17607</v>
      </c>
    </row>
    <row r="299" spans="1:5" x14ac:dyDescent="0.25">
      <c r="A299" s="22" t="s">
        <v>87</v>
      </c>
      <c r="B299" s="9">
        <v>211880.54589999994</v>
      </c>
      <c r="C299" s="9">
        <v>76336.259999999966</v>
      </c>
      <c r="D299" s="9">
        <v>135544.28589999996</v>
      </c>
      <c r="E299" s="14">
        <v>40068</v>
      </c>
    </row>
    <row r="300" spans="1:5" hidden="1" x14ac:dyDescent="0.25">
      <c r="A300" s="22" t="s">
        <v>138</v>
      </c>
      <c r="B300" s="9">
        <v>49730.476500000012</v>
      </c>
      <c r="C300" s="9">
        <v>21197.369999999995</v>
      </c>
      <c r="D300" s="9">
        <v>28533.106500000016</v>
      </c>
      <c r="E300" s="14">
        <v>8513</v>
      </c>
    </row>
    <row r="301" spans="1:5" hidden="1" x14ac:dyDescent="0.25">
      <c r="A301" s="22" t="s">
        <v>212</v>
      </c>
      <c r="B301" s="9">
        <v>112221.40389999998</v>
      </c>
      <c r="C301" s="9">
        <v>37278</v>
      </c>
      <c r="D301" s="9">
        <v>74943.403899999976</v>
      </c>
      <c r="E301" s="14">
        <v>19384</v>
      </c>
    </row>
    <row r="302" spans="1:5" hidden="1" x14ac:dyDescent="0.25">
      <c r="A302" s="22" t="s">
        <v>196</v>
      </c>
      <c r="B302" s="9">
        <v>32391.956199999997</v>
      </c>
      <c r="C302" s="9">
        <v>12146.96</v>
      </c>
      <c r="D302" s="9">
        <v>20244.996199999998</v>
      </c>
      <c r="E302" s="14">
        <v>6104</v>
      </c>
    </row>
    <row r="303" spans="1:5" ht="26.4" hidden="1" x14ac:dyDescent="0.25">
      <c r="A303" s="22" t="s">
        <v>73</v>
      </c>
      <c r="B303" s="9">
        <v>41946.048700000007</v>
      </c>
      <c r="C303" s="9">
        <v>17849.25</v>
      </c>
      <c r="D303" s="9">
        <v>24096.798700000007</v>
      </c>
      <c r="E303" s="14">
        <v>7933</v>
      </c>
    </row>
    <row r="304" spans="1:5" x14ac:dyDescent="0.25">
      <c r="A304" s="22" t="s">
        <v>71</v>
      </c>
      <c r="B304" s="9">
        <v>198230.50800000018</v>
      </c>
      <c r="C304" s="9">
        <v>70412.560000000012</v>
      </c>
      <c r="D304" s="9">
        <v>127817.94800000016</v>
      </c>
      <c r="E304" s="14">
        <v>35833</v>
      </c>
    </row>
    <row r="305" spans="1:5" hidden="1" x14ac:dyDescent="0.25">
      <c r="A305" s="22" t="s">
        <v>195</v>
      </c>
      <c r="B305" s="9">
        <v>82825.124199999947</v>
      </c>
      <c r="C305" s="9">
        <v>22082.5</v>
      </c>
      <c r="D305" s="9">
        <v>60742.624199999947</v>
      </c>
      <c r="E305" s="14">
        <v>11259</v>
      </c>
    </row>
    <row r="306" spans="1:5" hidden="1" x14ac:dyDescent="0.25">
      <c r="A306" s="22" t="s">
        <v>95</v>
      </c>
      <c r="B306" s="9">
        <v>119841.00699999997</v>
      </c>
      <c r="C306" s="9">
        <v>37615.760000000002</v>
      </c>
      <c r="D306" s="9">
        <v>82225.246999999974</v>
      </c>
      <c r="E306" s="14">
        <v>15997</v>
      </c>
    </row>
    <row r="307" spans="1:5" ht="26.4" hidden="1" x14ac:dyDescent="0.25">
      <c r="A307" s="22" t="s">
        <v>204</v>
      </c>
      <c r="B307" s="9">
        <v>59314.978199999976</v>
      </c>
      <c r="C307" s="9">
        <v>14910.5</v>
      </c>
      <c r="D307" s="9">
        <v>44404.478199999976</v>
      </c>
      <c r="E307" s="14">
        <v>11962</v>
      </c>
    </row>
    <row r="308" spans="1:5" hidden="1" x14ac:dyDescent="0.25">
      <c r="A308" s="22" t="s">
        <v>159</v>
      </c>
      <c r="B308" s="9">
        <v>35070.302200000006</v>
      </c>
      <c r="C308" s="9">
        <v>13939.92</v>
      </c>
      <c r="D308" s="9">
        <v>21130.382200000007</v>
      </c>
      <c r="E308" s="14">
        <v>6184</v>
      </c>
    </row>
    <row r="309" spans="1:5" hidden="1" x14ac:dyDescent="0.25">
      <c r="A309" s="22" t="s">
        <v>106</v>
      </c>
      <c r="B309" s="9">
        <v>66386.191699999981</v>
      </c>
      <c r="C309" s="9">
        <v>17686.05</v>
      </c>
      <c r="D309" s="9">
        <v>48700.141699999978</v>
      </c>
      <c r="E309" s="14">
        <v>14428</v>
      </c>
    </row>
    <row r="310" spans="1:5" hidden="1" x14ac:dyDescent="0.25">
      <c r="A310" s="22" t="s">
        <v>42</v>
      </c>
      <c r="B310" s="9">
        <v>56045.942799999983</v>
      </c>
      <c r="C310" s="9">
        <v>16375</v>
      </c>
      <c r="D310" s="9">
        <v>39670.942799999983</v>
      </c>
      <c r="E310" s="14">
        <v>7730</v>
      </c>
    </row>
    <row r="311" spans="1:5" hidden="1" x14ac:dyDescent="0.25">
      <c r="A311" s="22" t="s">
        <v>85</v>
      </c>
      <c r="B311" s="9">
        <v>53501.34239999998</v>
      </c>
      <c r="C311" s="9">
        <v>15155.439999999997</v>
      </c>
      <c r="D311" s="9">
        <v>38345.902399999984</v>
      </c>
      <c r="E311" s="14">
        <v>6112</v>
      </c>
    </row>
    <row r="312" spans="1:5" x14ac:dyDescent="0.25">
      <c r="A312" s="22" t="s">
        <v>63</v>
      </c>
      <c r="B312" s="9">
        <v>168755.42900000006</v>
      </c>
      <c r="C312" s="9">
        <v>52369.819999999992</v>
      </c>
      <c r="D312" s="9">
        <v>116385.60900000007</v>
      </c>
      <c r="E312" s="14">
        <v>34048</v>
      </c>
    </row>
    <row r="313" spans="1:5" x14ac:dyDescent="0.25">
      <c r="A313" s="22" t="s">
        <v>75</v>
      </c>
      <c r="B313" s="9">
        <v>184849.59520000007</v>
      </c>
      <c r="C313" s="9">
        <v>56071.5</v>
      </c>
      <c r="D313" s="9">
        <v>128778.09520000007</v>
      </c>
      <c r="E313" s="14">
        <v>30986</v>
      </c>
    </row>
    <row r="314" spans="1:5" hidden="1" x14ac:dyDescent="0.25">
      <c r="A314" s="22" t="s">
        <v>51</v>
      </c>
      <c r="B314" s="9">
        <v>80047.563200000019</v>
      </c>
      <c r="C314" s="9">
        <v>32213.33</v>
      </c>
      <c r="D314" s="9">
        <v>47834.233200000017</v>
      </c>
      <c r="E314" s="14">
        <v>17059</v>
      </c>
    </row>
    <row r="315" spans="1:5" hidden="1" x14ac:dyDescent="0.25">
      <c r="A315" s="22" t="s">
        <v>203</v>
      </c>
      <c r="B315" s="9">
        <v>32810.786699999997</v>
      </c>
      <c r="C315" s="9">
        <v>12846.75</v>
      </c>
      <c r="D315" s="9">
        <v>19964.036699999997</v>
      </c>
      <c r="E315" s="14">
        <v>6453</v>
      </c>
    </row>
    <row r="316" spans="1:5" hidden="1" x14ac:dyDescent="0.25">
      <c r="A316" s="22" t="s">
        <v>200</v>
      </c>
      <c r="B316" s="9">
        <v>76992.202600000004</v>
      </c>
      <c r="C316" s="9">
        <v>28039.5</v>
      </c>
      <c r="D316" s="9">
        <v>48952.702600000004</v>
      </c>
      <c r="E316" s="14">
        <v>13543</v>
      </c>
    </row>
    <row r="317" spans="1:5" hidden="1" x14ac:dyDescent="0.25">
      <c r="A317" s="22" t="s">
        <v>183</v>
      </c>
      <c r="B317" s="9">
        <v>129118.84479999996</v>
      </c>
      <c r="C317" s="9">
        <v>44847.29</v>
      </c>
      <c r="D317" s="9">
        <v>84271.554799999954</v>
      </c>
      <c r="E317" s="14">
        <v>21283</v>
      </c>
    </row>
    <row r="318" spans="1:5" hidden="1" x14ac:dyDescent="0.25">
      <c r="A318" s="22" t="s">
        <v>186</v>
      </c>
      <c r="B318" s="9">
        <v>32117.973799999996</v>
      </c>
      <c r="C318" s="9">
        <v>12312.040000000003</v>
      </c>
      <c r="D318" s="9">
        <v>19805.933799999992</v>
      </c>
      <c r="E318" s="14">
        <v>6146</v>
      </c>
    </row>
    <row r="319" spans="1:5" hidden="1" x14ac:dyDescent="0.25">
      <c r="A319" s="22" t="s">
        <v>134</v>
      </c>
      <c r="B319" s="9">
        <v>126417.42980000004</v>
      </c>
      <c r="C319" s="9">
        <v>43152.639999999999</v>
      </c>
      <c r="D319" s="9">
        <v>83264.789800000042</v>
      </c>
      <c r="E319" s="14">
        <v>20580</v>
      </c>
    </row>
    <row r="320" spans="1:5" hidden="1" x14ac:dyDescent="0.25">
      <c r="A320" s="22" t="s">
        <v>177</v>
      </c>
      <c r="B320" s="9">
        <v>45857.943000000007</v>
      </c>
      <c r="C320" s="9">
        <v>20450.37</v>
      </c>
      <c r="D320" s="9">
        <v>25407.573000000008</v>
      </c>
      <c r="E320" s="14">
        <v>8213</v>
      </c>
    </row>
    <row r="321" spans="1:5" hidden="1" x14ac:dyDescent="0.25">
      <c r="A321" s="22" t="s">
        <v>165</v>
      </c>
      <c r="B321" s="9">
        <v>90878.215399999986</v>
      </c>
      <c r="C321" s="9">
        <v>27210.150000000012</v>
      </c>
      <c r="D321" s="9">
        <v>63668.065399999978</v>
      </c>
      <c r="E321" s="14">
        <v>14968</v>
      </c>
    </row>
    <row r="322" spans="1:5" hidden="1" x14ac:dyDescent="0.25">
      <c r="A322" s="22" t="s">
        <v>109</v>
      </c>
      <c r="B322" s="9">
        <v>183000.07140000002</v>
      </c>
      <c r="C322" s="9">
        <v>61338.37000000001</v>
      </c>
      <c r="D322" s="9">
        <v>121661.70140000001</v>
      </c>
      <c r="E322" s="14">
        <v>30574</v>
      </c>
    </row>
    <row r="323" spans="1:5" ht="26.4" hidden="1" x14ac:dyDescent="0.25">
      <c r="A323" s="22" t="s">
        <v>157</v>
      </c>
      <c r="B323" s="9">
        <v>50511.834899999994</v>
      </c>
      <c r="C323" s="9">
        <v>23496.75</v>
      </c>
      <c r="D323" s="9">
        <v>27015.084899999994</v>
      </c>
      <c r="E323" s="14">
        <v>10443</v>
      </c>
    </row>
    <row r="324" spans="1:5" ht="13.8" hidden="1" thickBot="1" x14ac:dyDescent="0.3">
      <c r="A324" s="23" t="s">
        <v>210</v>
      </c>
      <c r="B324" s="16">
        <v>105510.42290000001</v>
      </c>
      <c r="C324" s="16">
        <v>34891.229999999989</v>
      </c>
      <c r="D324" s="16">
        <v>70619.192900000024</v>
      </c>
      <c r="E324" s="17">
        <v>19645</v>
      </c>
    </row>
  </sheetData>
  <autoFilter ref="A164:E324" xr:uid="{95164BCB-7827-439D-AD1C-8081953AF7D3}">
    <filterColumn colId="4">
      <top10 val="10" filterVal="30986"/>
    </filterColumn>
    <sortState xmlns:xlrd2="http://schemas.microsoft.com/office/spreadsheetml/2017/richdata2" ref="A177:E313">
      <sortCondition descending="1" ref="E164:E324"/>
    </sortState>
  </autoFilter>
  <sortState xmlns:xlrd2="http://schemas.microsoft.com/office/spreadsheetml/2017/richdata2" ref="P4:T163">
    <sortCondition descending="1" ref="T4:T163"/>
  </sortState>
  <mergeCells count="4">
    <mergeCell ref="G37:K37"/>
    <mergeCell ref="G2:K2"/>
    <mergeCell ref="G99:K99"/>
    <mergeCell ref="G67:K67"/>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25"/>
  <sheetViews>
    <sheetView zoomScale="90" zoomScaleNormal="90" workbookViewId="0"/>
  </sheetViews>
  <sheetFormatPr defaultColWidth="9.109375" defaultRowHeight="13.2" x14ac:dyDescent="0.25"/>
  <cols>
    <col min="1" max="16384" width="9.109375" style="2"/>
  </cols>
  <sheetData>
    <row r="2" spans="1:1" ht="15.6" x14ac:dyDescent="0.3">
      <c r="A2" s="1"/>
    </row>
    <row r="3" spans="1:1" ht="15.6" x14ac:dyDescent="0.3">
      <c r="A3" s="3"/>
    </row>
    <row r="4" spans="1:1" ht="15.6" x14ac:dyDescent="0.3">
      <c r="A4" s="3"/>
    </row>
    <row r="5" spans="1:1" ht="15.6" x14ac:dyDescent="0.3">
      <c r="A5" s="3"/>
    </row>
    <row r="6" spans="1:1" ht="15.6" x14ac:dyDescent="0.3">
      <c r="A6" s="3"/>
    </row>
    <row r="7" spans="1:1" ht="15.6" x14ac:dyDescent="0.3">
      <c r="A7" s="3"/>
    </row>
    <row r="8" spans="1:1" ht="15.6" x14ac:dyDescent="0.3">
      <c r="A8" s="3"/>
    </row>
    <row r="9" spans="1:1" ht="15.6" x14ac:dyDescent="0.3">
      <c r="A9" s="1"/>
    </row>
    <row r="10" spans="1:1" ht="15.6" x14ac:dyDescent="0.3">
      <c r="A10" s="1"/>
    </row>
    <row r="11" spans="1:1" ht="15.6" x14ac:dyDescent="0.3">
      <c r="A11" s="3"/>
    </row>
    <row r="12" spans="1:1" ht="15.6" x14ac:dyDescent="0.3">
      <c r="A12" s="3"/>
    </row>
    <row r="13" spans="1:1" ht="15.6" x14ac:dyDescent="0.3">
      <c r="A13" s="3"/>
    </row>
    <row r="14" spans="1:1" ht="15.6" x14ac:dyDescent="0.3">
      <c r="A14" s="3"/>
    </row>
    <row r="15" spans="1:1" ht="15.6" x14ac:dyDescent="0.3">
      <c r="A15" s="1"/>
    </row>
    <row r="16" spans="1:1" ht="15.6" x14ac:dyDescent="0.3">
      <c r="A16" s="1"/>
    </row>
    <row r="17" spans="1:1" ht="15.6" x14ac:dyDescent="0.3">
      <c r="A17" s="1"/>
    </row>
    <row r="18" spans="1:1" ht="15.6" x14ac:dyDescent="0.3">
      <c r="A18" s="1"/>
    </row>
    <row r="19" spans="1:1" ht="15.6" x14ac:dyDescent="0.3">
      <c r="A19" s="1"/>
    </row>
    <row r="20" spans="1:1" ht="15.6" x14ac:dyDescent="0.3">
      <c r="A20" s="1"/>
    </row>
    <row r="21" spans="1:1" ht="15.6" x14ac:dyDescent="0.3">
      <c r="A21" s="1"/>
    </row>
    <row r="22" spans="1:1" ht="15.6" x14ac:dyDescent="0.3">
      <c r="A22" s="1"/>
    </row>
    <row r="23" spans="1:1" ht="15.6" x14ac:dyDescent="0.3">
      <c r="A23" s="1"/>
    </row>
    <row r="24" spans="1:1" ht="15.6" x14ac:dyDescent="0.3">
      <c r="A24" s="1"/>
    </row>
    <row r="25" spans="1:1" ht="15.6" x14ac:dyDescent="0.3">
      <c r="A25" s="1"/>
    </row>
  </sheetData>
  <phoneticPr fontId="3" type="noConversion"/>
  <pageMargins left="0.75" right="0.75" top="1" bottom="1" header="0.5" footer="0.5"/>
  <pageSetup scale="78" fitToHeight="0" orientation="landscape" r:id="rId1"/>
  <headerFooter alignWithMargins="0">
    <oddFooter>&amp;L&amp;B Confidential&amp;B&amp;C&amp;D&amp;RPage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829"/>
  <sheetViews>
    <sheetView zoomScale="96" zoomScaleNormal="96" workbookViewId="0">
      <pane ySplit="1" topLeftCell="A2" activePane="bottomLeft" state="frozen"/>
      <selection pane="bottomLeft"/>
    </sheetView>
  </sheetViews>
  <sheetFormatPr defaultColWidth="8.88671875" defaultRowHeight="13.2" x14ac:dyDescent="0.25"/>
  <cols>
    <col min="1" max="1" width="5" bestFit="1" customWidth="1"/>
    <col min="2" max="2" width="10" bestFit="1" customWidth="1"/>
    <col min="3" max="3" width="11" bestFit="1" customWidth="1"/>
    <col min="4" max="4" width="8.5546875" bestFit="1" customWidth="1"/>
    <col min="5" max="5" width="14.109375" customWidth="1"/>
    <col min="6" max="6" width="48.33203125" bestFit="1" customWidth="1"/>
    <col min="7" max="7" width="5.5546875" bestFit="1" customWidth="1"/>
    <col min="8" max="9" width="9.109375" style="4" bestFit="1" customWidth="1"/>
    <col min="10" max="10" width="5.6640625" bestFit="1" customWidth="1"/>
    <col min="11" max="11" width="14.5546875" bestFit="1" customWidth="1"/>
  </cols>
  <sheetData>
    <row r="1" spans="1:11" ht="13.8" thickBot="1" x14ac:dyDescent="0.3">
      <c r="A1" s="55" t="s">
        <v>7</v>
      </c>
      <c r="B1" s="56" t="s">
        <v>27</v>
      </c>
      <c r="C1" s="56" t="s">
        <v>28</v>
      </c>
      <c r="D1" s="56" t="s">
        <v>29</v>
      </c>
      <c r="E1" s="56" t="s">
        <v>30</v>
      </c>
      <c r="F1" s="56" t="s">
        <v>31</v>
      </c>
      <c r="G1" s="56" t="s">
        <v>32</v>
      </c>
      <c r="H1" s="57" t="s">
        <v>33</v>
      </c>
      <c r="I1" s="57" t="s">
        <v>34</v>
      </c>
      <c r="J1" s="58" t="s">
        <v>35</v>
      </c>
      <c r="K1" s="58" t="s">
        <v>36</v>
      </c>
    </row>
    <row r="2" spans="1:11" x14ac:dyDescent="0.25">
      <c r="A2" s="27">
        <v>1989</v>
      </c>
      <c r="B2" s="28" t="s">
        <v>37</v>
      </c>
      <c r="C2" s="28" t="s">
        <v>38</v>
      </c>
      <c r="D2" s="28" t="s">
        <v>39</v>
      </c>
      <c r="E2" s="28" t="s">
        <v>40</v>
      </c>
      <c r="F2" s="28" t="s">
        <v>41</v>
      </c>
      <c r="G2" s="29">
        <v>357</v>
      </c>
      <c r="H2" s="30">
        <v>446.25</v>
      </c>
      <c r="I2" s="31">
        <v>1638.9299999999998</v>
      </c>
      <c r="J2" s="32">
        <f t="shared" ref="J2:J65" si="0">(I2-H2)/I2</f>
        <v>0.72771869451410365</v>
      </c>
      <c r="K2" s="59">
        <f>I2-H2</f>
        <v>1192.6799999999998</v>
      </c>
    </row>
    <row r="3" spans="1:11" x14ac:dyDescent="0.25">
      <c r="A3" s="33">
        <v>1989</v>
      </c>
      <c r="B3" s="34" t="s">
        <v>37</v>
      </c>
      <c r="C3" s="34" t="s">
        <v>38</v>
      </c>
      <c r="D3" s="34" t="s">
        <v>39</v>
      </c>
      <c r="E3" s="34" t="s">
        <v>40</v>
      </c>
      <c r="F3" s="34" t="s">
        <v>42</v>
      </c>
      <c r="G3" s="35">
        <v>357</v>
      </c>
      <c r="H3" s="36">
        <v>446.25</v>
      </c>
      <c r="I3" s="37">
        <v>1825.6052999999999</v>
      </c>
      <c r="J3" s="38">
        <f t="shared" si="0"/>
        <v>0.75556052559663356</v>
      </c>
      <c r="K3" s="60">
        <f t="shared" ref="K3:K65" si="1">I3-H3</f>
        <v>1379.3552999999999</v>
      </c>
    </row>
    <row r="4" spans="1:11" x14ac:dyDescent="0.25">
      <c r="A4" s="33">
        <v>1989</v>
      </c>
      <c r="B4" s="34" t="s">
        <v>37</v>
      </c>
      <c r="C4" s="34" t="s">
        <v>38</v>
      </c>
      <c r="D4" s="34" t="s">
        <v>43</v>
      </c>
      <c r="E4" s="34" t="s">
        <v>44</v>
      </c>
      <c r="F4" s="34" t="s">
        <v>45</v>
      </c>
      <c r="G4" s="35">
        <v>42</v>
      </c>
      <c r="H4" s="36">
        <v>94.5</v>
      </c>
      <c r="I4" s="37">
        <v>909.7722</v>
      </c>
      <c r="J4" s="38">
        <f t="shared" si="0"/>
        <v>0.896127843871246</v>
      </c>
      <c r="K4" s="60">
        <f t="shared" si="1"/>
        <v>815.2722</v>
      </c>
    </row>
    <row r="5" spans="1:11" x14ac:dyDescent="0.25">
      <c r="A5" s="33">
        <v>1989</v>
      </c>
      <c r="B5" s="34" t="s">
        <v>37</v>
      </c>
      <c r="C5" s="34" t="s">
        <v>38</v>
      </c>
      <c r="D5" s="34" t="s">
        <v>43</v>
      </c>
      <c r="E5" s="34" t="s">
        <v>46</v>
      </c>
      <c r="F5" s="34" t="s">
        <v>47</v>
      </c>
      <c r="G5" s="35">
        <v>18</v>
      </c>
      <c r="H5" s="36">
        <v>44.82</v>
      </c>
      <c r="I5" s="37">
        <v>828.28380000000004</v>
      </c>
      <c r="J5" s="38">
        <f t="shared" si="0"/>
        <v>0.94588811226297065</v>
      </c>
      <c r="K5" s="60">
        <f t="shared" si="1"/>
        <v>783.46379999999999</v>
      </c>
    </row>
    <row r="6" spans="1:11" x14ac:dyDescent="0.25">
      <c r="A6" s="33">
        <v>1989</v>
      </c>
      <c r="B6" s="34" t="s">
        <v>37</v>
      </c>
      <c r="C6" s="34" t="s">
        <v>38</v>
      </c>
      <c r="D6" s="34" t="s">
        <v>43</v>
      </c>
      <c r="E6" s="34" t="s">
        <v>44</v>
      </c>
      <c r="F6" s="34" t="s">
        <v>48</v>
      </c>
      <c r="G6" s="35">
        <v>758</v>
      </c>
      <c r="H6" s="36">
        <v>1705.5</v>
      </c>
      <c r="I6" s="37">
        <v>3633.5078000000003</v>
      </c>
      <c r="J6" s="38">
        <f t="shared" si="0"/>
        <v>0.53061886918200651</v>
      </c>
      <c r="K6" s="60">
        <f t="shared" si="1"/>
        <v>1928.0078000000003</v>
      </c>
    </row>
    <row r="7" spans="1:11" x14ac:dyDescent="0.25">
      <c r="A7" s="33">
        <v>1989</v>
      </c>
      <c r="B7" s="34" t="s">
        <v>49</v>
      </c>
      <c r="C7" s="34" t="s">
        <v>38</v>
      </c>
      <c r="D7" s="34" t="s">
        <v>43</v>
      </c>
      <c r="E7" s="34" t="s">
        <v>44</v>
      </c>
      <c r="F7" s="34" t="s">
        <v>50</v>
      </c>
      <c r="G7" s="35">
        <v>20</v>
      </c>
      <c r="H7" s="36">
        <v>45</v>
      </c>
      <c r="I7" s="37">
        <v>826.08199999999999</v>
      </c>
      <c r="J7" s="38">
        <f t="shared" si="0"/>
        <v>0.9455259889454074</v>
      </c>
      <c r="K7" s="60">
        <f t="shared" si="1"/>
        <v>781.08199999999999</v>
      </c>
    </row>
    <row r="8" spans="1:11" x14ac:dyDescent="0.25">
      <c r="A8" s="33">
        <v>1989</v>
      </c>
      <c r="B8" s="34" t="s">
        <v>49</v>
      </c>
      <c r="C8" s="34" t="s">
        <v>38</v>
      </c>
      <c r="D8" s="34" t="s">
        <v>43</v>
      </c>
      <c r="E8" s="34" t="s">
        <v>46</v>
      </c>
      <c r="F8" s="34" t="s">
        <v>51</v>
      </c>
      <c r="G8" s="35">
        <v>991</v>
      </c>
      <c r="H8" s="36">
        <v>2467.59</v>
      </c>
      <c r="I8" s="37">
        <v>5059.9581000000007</v>
      </c>
      <c r="J8" s="38">
        <f t="shared" si="0"/>
        <v>0.51232995387847191</v>
      </c>
      <c r="K8" s="60">
        <f t="shared" si="1"/>
        <v>2592.3681000000006</v>
      </c>
    </row>
    <row r="9" spans="1:11" x14ac:dyDescent="0.25">
      <c r="A9" s="33">
        <v>1989</v>
      </c>
      <c r="B9" s="34" t="s">
        <v>49</v>
      </c>
      <c r="C9" s="34" t="s">
        <v>38</v>
      </c>
      <c r="D9" s="34" t="s">
        <v>39</v>
      </c>
      <c r="E9" s="34" t="s">
        <v>52</v>
      </c>
      <c r="F9" s="34" t="s">
        <v>53</v>
      </c>
      <c r="G9" s="35">
        <v>873</v>
      </c>
      <c r="H9" s="36">
        <v>1737.27</v>
      </c>
      <c r="I9" s="37">
        <v>3595.1943000000001</v>
      </c>
      <c r="J9" s="38">
        <f t="shared" si="0"/>
        <v>0.51677994149022766</v>
      </c>
      <c r="K9" s="60">
        <f t="shared" si="1"/>
        <v>1857.9243000000001</v>
      </c>
    </row>
    <row r="10" spans="1:11" x14ac:dyDescent="0.25">
      <c r="A10" s="33">
        <v>1989</v>
      </c>
      <c r="B10" s="34" t="s">
        <v>54</v>
      </c>
      <c r="C10" s="34" t="s">
        <v>38</v>
      </c>
      <c r="D10" s="34" t="s">
        <v>39</v>
      </c>
      <c r="E10" s="34" t="s">
        <v>52</v>
      </c>
      <c r="F10" s="34" t="s">
        <v>55</v>
      </c>
      <c r="G10" s="35">
        <v>404</v>
      </c>
      <c r="H10" s="36">
        <v>803.96</v>
      </c>
      <c r="I10" s="37">
        <v>1957.96</v>
      </c>
      <c r="J10" s="38">
        <f t="shared" si="0"/>
        <v>0.58938895585200923</v>
      </c>
      <c r="K10" s="60">
        <f t="shared" si="1"/>
        <v>1154</v>
      </c>
    </row>
    <row r="11" spans="1:11" x14ac:dyDescent="0.25">
      <c r="A11" s="33">
        <v>1989</v>
      </c>
      <c r="B11" s="34" t="s">
        <v>54</v>
      </c>
      <c r="C11" s="34" t="s">
        <v>38</v>
      </c>
      <c r="D11" s="34" t="s">
        <v>39</v>
      </c>
      <c r="E11" s="34" t="s">
        <v>52</v>
      </c>
      <c r="F11" s="34" t="s">
        <v>56</v>
      </c>
      <c r="G11" s="35">
        <v>404</v>
      </c>
      <c r="H11" s="36">
        <v>803.96</v>
      </c>
      <c r="I11" s="37">
        <v>2211.6315999999997</v>
      </c>
      <c r="J11" s="38">
        <f t="shared" si="0"/>
        <v>0.63648557020075125</v>
      </c>
      <c r="K11" s="60">
        <f t="shared" si="1"/>
        <v>1407.6715999999997</v>
      </c>
    </row>
    <row r="12" spans="1:11" x14ac:dyDescent="0.25">
      <c r="A12" s="33">
        <v>1989</v>
      </c>
      <c r="B12" s="34" t="s">
        <v>54</v>
      </c>
      <c r="C12" s="34" t="s">
        <v>38</v>
      </c>
      <c r="D12" s="34" t="s">
        <v>39</v>
      </c>
      <c r="E12" s="34" t="s">
        <v>52</v>
      </c>
      <c r="F12" s="34" t="s">
        <v>57</v>
      </c>
      <c r="G12" s="35">
        <v>30</v>
      </c>
      <c r="H12" s="36">
        <v>59.7</v>
      </c>
      <c r="I12" s="37">
        <v>847.77300000000002</v>
      </c>
      <c r="J12" s="38">
        <f t="shared" si="0"/>
        <v>0.92958020602213087</v>
      </c>
      <c r="K12" s="60">
        <f t="shared" si="1"/>
        <v>788.07299999999998</v>
      </c>
    </row>
    <row r="13" spans="1:11" x14ac:dyDescent="0.25">
      <c r="A13" s="33">
        <v>1989</v>
      </c>
      <c r="B13" s="34" t="s">
        <v>54</v>
      </c>
      <c r="C13" s="34" t="s">
        <v>38</v>
      </c>
      <c r="D13" s="34" t="s">
        <v>43</v>
      </c>
      <c r="E13" s="34" t="s">
        <v>46</v>
      </c>
      <c r="F13" s="34" t="s">
        <v>58</v>
      </c>
      <c r="G13" s="35">
        <v>956</v>
      </c>
      <c r="H13" s="36">
        <v>2380.44</v>
      </c>
      <c r="I13" s="37">
        <v>4907.7396000000008</v>
      </c>
      <c r="J13" s="38">
        <f t="shared" si="0"/>
        <v>0.51496204077331253</v>
      </c>
      <c r="K13" s="60">
        <f t="shared" si="1"/>
        <v>2527.2996000000007</v>
      </c>
    </row>
    <row r="14" spans="1:11" x14ac:dyDescent="0.25">
      <c r="A14" s="33">
        <v>1989</v>
      </c>
      <c r="B14" s="34" t="s">
        <v>54</v>
      </c>
      <c r="C14" s="34" t="s">
        <v>38</v>
      </c>
      <c r="D14" s="34" t="s">
        <v>43</v>
      </c>
      <c r="E14" s="34" t="s">
        <v>46</v>
      </c>
      <c r="F14" s="34" t="s">
        <v>59</v>
      </c>
      <c r="G14" s="35">
        <v>781</v>
      </c>
      <c r="H14" s="36">
        <v>1944.69</v>
      </c>
      <c r="I14" s="37">
        <v>4146.6471000000001</v>
      </c>
      <c r="J14" s="38">
        <f t="shared" si="0"/>
        <v>0.5310210989500409</v>
      </c>
      <c r="K14" s="60">
        <f t="shared" si="1"/>
        <v>2201.9571000000001</v>
      </c>
    </row>
    <row r="15" spans="1:11" x14ac:dyDescent="0.25">
      <c r="A15" s="33">
        <v>1989</v>
      </c>
      <c r="B15" s="34" t="s">
        <v>54</v>
      </c>
      <c r="C15" s="34" t="s">
        <v>38</v>
      </c>
      <c r="D15" s="34" t="s">
        <v>43</v>
      </c>
      <c r="E15" s="34" t="s">
        <v>44</v>
      </c>
      <c r="F15" s="34" t="s">
        <v>60</v>
      </c>
      <c r="G15" s="35">
        <v>755</v>
      </c>
      <c r="H15" s="36">
        <v>1698.75</v>
      </c>
      <c r="I15" s="37">
        <v>3622.0954999999999</v>
      </c>
      <c r="J15" s="38">
        <f t="shared" si="0"/>
        <v>0.53100353096708797</v>
      </c>
      <c r="K15" s="60">
        <f t="shared" si="1"/>
        <v>1923.3454999999999</v>
      </c>
    </row>
    <row r="16" spans="1:11" x14ac:dyDescent="0.25">
      <c r="A16" s="33">
        <v>1989</v>
      </c>
      <c r="B16" s="34" t="s">
        <v>61</v>
      </c>
      <c r="C16" s="34" t="s">
        <v>38</v>
      </c>
      <c r="D16" s="34" t="s">
        <v>43</v>
      </c>
      <c r="E16" s="34" t="s">
        <v>46</v>
      </c>
      <c r="F16" s="34" t="s">
        <v>62</v>
      </c>
      <c r="G16" s="35">
        <v>7</v>
      </c>
      <c r="H16" s="36">
        <v>17.43</v>
      </c>
      <c r="I16" s="37">
        <v>780.44370000000004</v>
      </c>
      <c r="J16" s="38">
        <f t="shared" si="0"/>
        <v>0.97766655045072448</v>
      </c>
      <c r="K16" s="60">
        <f t="shared" si="1"/>
        <v>763.01370000000009</v>
      </c>
    </row>
    <row r="17" spans="1:11" x14ac:dyDescent="0.25">
      <c r="A17" s="33">
        <v>1989</v>
      </c>
      <c r="B17" s="34" t="s">
        <v>61</v>
      </c>
      <c r="C17" s="34" t="s">
        <v>38</v>
      </c>
      <c r="D17" s="34" t="s">
        <v>39</v>
      </c>
      <c r="E17" s="34" t="s">
        <v>52</v>
      </c>
      <c r="F17" s="34" t="s">
        <v>63</v>
      </c>
      <c r="G17" s="35">
        <v>71</v>
      </c>
      <c r="H17" s="36">
        <v>141.29</v>
      </c>
      <c r="I17" s="37">
        <v>981.39610000000005</v>
      </c>
      <c r="J17" s="38">
        <f t="shared" si="0"/>
        <v>0.85603162678148004</v>
      </c>
      <c r="K17" s="60">
        <f t="shared" si="1"/>
        <v>840.10610000000008</v>
      </c>
    </row>
    <row r="18" spans="1:11" x14ac:dyDescent="0.25">
      <c r="A18" s="33">
        <v>1989</v>
      </c>
      <c r="B18" s="34" t="s">
        <v>61</v>
      </c>
      <c r="C18" s="34" t="s">
        <v>38</v>
      </c>
      <c r="D18" s="34" t="s">
        <v>43</v>
      </c>
      <c r="E18" s="34" t="s">
        <v>46</v>
      </c>
      <c r="F18" s="34" t="s">
        <v>64</v>
      </c>
      <c r="G18" s="35">
        <v>938</v>
      </c>
      <c r="H18" s="36">
        <v>2335.62</v>
      </c>
      <c r="I18" s="37">
        <v>4829.4557999999997</v>
      </c>
      <c r="J18" s="38">
        <f t="shared" si="0"/>
        <v>0.51638029278578346</v>
      </c>
      <c r="K18" s="60">
        <f t="shared" si="1"/>
        <v>2493.8357999999998</v>
      </c>
    </row>
    <row r="19" spans="1:11" x14ac:dyDescent="0.25">
      <c r="A19" s="33">
        <v>1989</v>
      </c>
      <c r="B19" s="34" t="s">
        <v>61</v>
      </c>
      <c r="C19" s="34" t="s">
        <v>38</v>
      </c>
      <c r="D19" s="34" t="s">
        <v>43</v>
      </c>
      <c r="E19" s="34" t="s">
        <v>46</v>
      </c>
      <c r="F19" s="34" t="s">
        <v>41</v>
      </c>
      <c r="G19" s="35">
        <v>898</v>
      </c>
      <c r="H19" s="36">
        <v>2236.02</v>
      </c>
      <c r="I19" s="37">
        <v>4655.4917999999998</v>
      </c>
      <c r="J19" s="38">
        <f t="shared" si="0"/>
        <v>0.51970273043977866</v>
      </c>
      <c r="K19" s="60">
        <f t="shared" si="1"/>
        <v>2419.4717999999998</v>
      </c>
    </row>
    <row r="20" spans="1:11" x14ac:dyDescent="0.25">
      <c r="A20" s="33">
        <v>1989</v>
      </c>
      <c r="B20" s="34" t="s">
        <v>61</v>
      </c>
      <c r="C20" s="34" t="s">
        <v>38</v>
      </c>
      <c r="D20" s="34" t="s">
        <v>43</v>
      </c>
      <c r="E20" s="34" t="s">
        <v>46</v>
      </c>
      <c r="F20" s="34" t="s">
        <v>51</v>
      </c>
      <c r="G20" s="35">
        <v>6</v>
      </c>
      <c r="H20" s="36">
        <v>14.94</v>
      </c>
      <c r="I20" s="37">
        <v>776.09460000000001</v>
      </c>
      <c r="J20" s="38">
        <f t="shared" si="0"/>
        <v>0.98074976942243886</v>
      </c>
      <c r="K20" s="60">
        <f t="shared" si="1"/>
        <v>761.15459999999996</v>
      </c>
    </row>
    <row r="21" spans="1:11" x14ac:dyDescent="0.25">
      <c r="A21" s="33">
        <v>1989</v>
      </c>
      <c r="B21" s="34" t="s">
        <v>61</v>
      </c>
      <c r="C21" s="34" t="s">
        <v>38</v>
      </c>
      <c r="D21" s="34" t="s">
        <v>43</v>
      </c>
      <c r="E21" s="34" t="s">
        <v>44</v>
      </c>
      <c r="F21" s="34" t="s">
        <v>65</v>
      </c>
      <c r="G21" s="35">
        <v>836</v>
      </c>
      <c r="H21" s="36">
        <v>1881</v>
      </c>
      <c r="I21" s="37">
        <v>3930.2276000000002</v>
      </c>
      <c r="J21" s="38">
        <f t="shared" si="0"/>
        <v>0.52140176309382191</v>
      </c>
      <c r="K21" s="60">
        <f t="shared" si="1"/>
        <v>2049.2276000000002</v>
      </c>
    </row>
    <row r="22" spans="1:11" x14ac:dyDescent="0.25">
      <c r="A22" s="33">
        <v>1989</v>
      </c>
      <c r="B22" s="34" t="s">
        <v>61</v>
      </c>
      <c r="C22" s="34" t="s">
        <v>38</v>
      </c>
      <c r="D22" s="34" t="s">
        <v>39</v>
      </c>
      <c r="E22" s="34" t="s">
        <v>52</v>
      </c>
      <c r="F22" s="34" t="s">
        <v>66</v>
      </c>
      <c r="G22" s="35">
        <v>974</v>
      </c>
      <c r="H22" s="36">
        <v>1938.26</v>
      </c>
      <c r="I22" s="37">
        <v>3924.3634000000006</v>
      </c>
      <c r="J22" s="38">
        <f t="shared" si="0"/>
        <v>0.50609568930339133</v>
      </c>
      <c r="K22" s="60">
        <f t="shared" si="1"/>
        <v>1986.1034000000006</v>
      </c>
    </row>
    <row r="23" spans="1:11" x14ac:dyDescent="0.25">
      <c r="A23" s="33">
        <v>1989</v>
      </c>
      <c r="B23" s="34" t="s">
        <v>61</v>
      </c>
      <c r="C23" s="34" t="s">
        <v>38</v>
      </c>
      <c r="D23" s="34" t="s">
        <v>43</v>
      </c>
      <c r="E23" s="34" t="s">
        <v>44</v>
      </c>
      <c r="F23" s="34" t="s">
        <v>67</v>
      </c>
      <c r="G23" s="35">
        <v>740</v>
      </c>
      <c r="H23" s="36">
        <v>1665</v>
      </c>
      <c r="I23" s="37">
        <v>3565.0340000000001</v>
      </c>
      <c r="J23" s="38">
        <f t="shared" si="0"/>
        <v>0.53296378099058805</v>
      </c>
      <c r="K23" s="60">
        <f t="shared" si="1"/>
        <v>1900.0340000000001</v>
      </c>
    </row>
    <row r="24" spans="1:11" x14ac:dyDescent="0.25">
      <c r="A24" s="33">
        <v>1989</v>
      </c>
      <c r="B24" s="34" t="s">
        <v>68</v>
      </c>
      <c r="C24" s="34" t="s">
        <v>69</v>
      </c>
      <c r="D24" s="34" t="s">
        <v>43</v>
      </c>
      <c r="E24" s="34" t="s">
        <v>46</v>
      </c>
      <c r="F24" s="34" t="s">
        <v>70</v>
      </c>
      <c r="G24" s="35">
        <v>1000</v>
      </c>
      <c r="H24" s="36">
        <v>2490</v>
      </c>
      <c r="I24" s="37">
        <v>4740</v>
      </c>
      <c r="J24" s="38">
        <f t="shared" si="0"/>
        <v>0.47468354430379744</v>
      </c>
      <c r="K24" s="60">
        <f t="shared" si="1"/>
        <v>2250</v>
      </c>
    </row>
    <row r="25" spans="1:11" x14ac:dyDescent="0.25">
      <c r="A25" s="33">
        <v>1989</v>
      </c>
      <c r="B25" s="34" t="s">
        <v>68</v>
      </c>
      <c r="C25" s="34" t="s">
        <v>69</v>
      </c>
      <c r="D25" s="34" t="s">
        <v>39</v>
      </c>
      <c r="E25" s="34" t="s">
        <v>40</v>
      </c>
      <c r="F25" s="34" t="s">
        <v>41</v>
      </c>
      <c r="G25" s="35">
        <v>22</v>
      </c>
      <c r="H25" s="36">
        <v>27.5</v>
      </c>
      <c r="I25" s="37">
        <v>809.71019999999999</v>
      </c>
      <c r="J25" s="38">
        <f t="shared" si="0"/>
        <v>0.96603723159224131</v>
      </c>
      <c r="K25" s="60">
        <f t="shared" si="1"/>
        <v>782.21019999999999</v>
      </c>
    </row>
    <row r="26" spans="1:11" x14ac:dyDescent="0.25">
      <c r="A26" s="33">
        <v>1989</v>
      </c>
      <c r="B26" s="34" t="s">
        <v>68</v>
      </c>
      <c r="C26" s="34" t="s">
        <v>69</v>
      </c>
      <c r="D26" s="34" t="s">
        <v>43</v>
      </c>
      <c r="E26" s="34" t="s">
        <v>46</v>
      </c>
      <c r="F26" s="34" t="s">
        <v>71</v>
      </c>
      <c r="G26" s="35">
        <v>887</v>
      </c>
      <c r="H26" s="36">
        <v>2208.63</v>
      </c>
      <c r="I26" s="37">
        <v>4607.6517000000003</v>
      </c>
      <c r="J26" s="38">
        <f t="shared" si="0"/>
        <v>0.52066038324902031</v>
      </c>
      <c r="K26" s="60">
        <f t="shared" si="1"/>
        <v>2399.0217000000002</v>
      </c>
    </row>
    <row r="27" spans="1:11" x14ac:dyDescent="0.25">
      <c r="A27" s="33">
        <v>1989</v>
      </c>
      <c r="B27" s="34" t="s">
        <v>68</v>
      </c>
      <c r="C27" s="34" t="s">
        <v>69</v>
      </c>
      <c r="D27" s="34" t="s">
        <v>43</v>
      </c>
      <c r="E27" s="34" t="s">
        <v>44</v>
      </c>
      <c r="F27" s="34" t="s">
        <v>72</v>
      </c>
      <c r="G27" s="35">
        <v>845</v>
      </c>
      <c r="H27" s="36">
        <v>1901.25</v>
      </c>
      <c r="I27" s="37">
        <v>3964.4645000000005</v>
      </c>
      <c r="J27" s="38">
        <f t="shared" si="0"/>
        <v>0.52042703371413723</v>
      </c>
      <c r="K27" s="60">
        <f t="shared" si="1"/>
        <v>2063.2145000000005</v>
      </c>
    </row>
    <row r="28" spans="1:11" x14ac:dyDescent="0.25">
      <c r="A28" s="33">
        <v>1989</v>
      </c>
      <c r="B28" s="34" t="s">
        <v>68</v>
      </c>
      <c r="C28" s="34" t="s">
        <v>69</v>
      </c>
      <c r="D28" s="34" t="s">
        <v>43</v>
      </c>
      <c r="E28" s="34" t="s">
        <v>44</v>
      </c>
      <c r="F28" s="34" t="s">
        <v>73</v>
      </c>
      <c r="G28" s="35">
        <v>814</v>
      </c>
      <c r="H28" s="36">
        <v>1831.5</v>
      </c>
      <c r="I28" s="37">
        <v>3846.5374000000002</v>
      </c>
      <c r="J28" s="38">
        <f t="shared" si="0"/>
        <v>0.52385748283638167</v>
      </c>
      <c r="K28" s="60">
        <f t="shared" si="1"/>
        <v>2015.0374000000002</v>
      </c>
    </row>
    <row r="29" spans="1:11" x14ac:dyDescent="0.25">
      <c r="A29" s="33">
        <v>1989</v>
      </c>
      <c r="B29" s="34" t="s">
        <v>74</v>
      </c>
      <c r="C29" s="34" t="s">
        <v>69</v>
      </c>
      <c r="D29" s="34" t="s">
        <v>43</v>
      </c>
      <c r="E29" s="34" t="s">
        <v>46</v>
      </c>
      <c r="F29" s="34" t="s">
        <v>51</v>
      </c>
      <c r="G29" s="35">
        <v>919</v>
      </c>
      <c r="H29" s="36">
        <v>2288.31</v>
      </c>
      <c r="I29" s="37">
        <v>4746.8229000000001</v>
      </c>
      <c r="J29" s="38">
        <f t="shared" si="0"/>
        <v>0.51792808617317487</v>
      </c>
      <c r="K29" s="60">
        <f t="shared" si="1"/>
        <v>2458.5129000000002</v>
      </c>
    </row>
    <row r="30" spans="1:11" x14ac:dyDescent="0.25">
      <c r="A30" s="33">
        <v>1989</v>
      </c>
      <c r="B30" s="34" t="s">
        <v>74</v>
      </c>
      <c r="C30" s="34" t="s">
        <v>69</v>
      </c>
      <c r="D30" s="34" t="s">
        <v>43</v>
      </c>
      <c r="E30" s="34" t="s">
        <v>44</v>
      </c>
      <c r="F30" s="34" t="s">
        <v>75</v>
      </c>
      <c r="G30" s="35">
        <v>46</v>
      </c>
      <c r="H30" s="36">
        <v>103.5</v>
      </c>
      <c r="I30" s="37">
        <v>924.98860000000002</v>
      </c>
      <c r="J30" s="38">
        <f t="shared" si="0"/>
        <v>0.88810672909914778</v>
      </c>
      <c r="K30" s="60">
        <f t="shared" si="1"/>
        <v>821.48860000000002</v>
      </c>
    </row>
    <row r="31" spans="1:11" x14ac:dyDescent="0.25">
      <c r="A31" s="33">
        <v>1989</v>
      </c>
      <c r="B31" s="34" t="s">
        <v>74</v>
      </c>
      <c r="C31" s="34" t="s">
        <v>69</v>
      </c>
      <c r="D31" s="34" t="s">
        <v>43</v>
      </c>
      <c r="E31" s="34" t="s">
        <v>46</v>
      </c>
      <c r="F31" s="34" t="s">
        <v>41</v>
      </c>
      <c r="G31" s="35">
        <v>926</v>
      </c>
      <c r="H31" s="36">
        <v>2305.7399999999998</v>
      </c>
      <c r="I31" s="37">
        <v>4777.2665999999999</v>
      </c>
      <c r="J31" s="38">
        <f t="shared" si="0"/>
        <v>0.51735161692671705</v>
      </c>
      <c r="K31" s="60">
        <f t="shared" si="1"/>
        <v>2471.5266000000001</v>
      </c>
    </row>
    <row r="32" spans="1:11" x14ac:dyDescent="0.25">
      <c r="A32" s="33">
        <v>1989</v>
      </c>
      <c r="B32" s="34" t="s">
        <v>74</v>
      </c>
      <c r="C32" s="34" t="s">
        <v>69</v>
      </c>
      <c r="D32" s="34" t="s">
        <v>39</v>
      </c>
      <c r="E32" s="34" t="s">
        <v>52</v>
      </c>
      <c r="F32" s="34" t="s">
        <v>76</v>
      </c>
      <c r="G32" s="35">
        <v>999</v>
      </c>
      <c r="H32" s="36">
        <v>1988.01</v>
      </c>
      <c r="I32" s="37">
        <v>4005.8409000000006</v>
      </c>
      <c r="J32" s="38">
        <f t="shared" si="0"/>
        <v>0.50372217728367608</v>
      </c>
      <c r="K32" s="60">
        <f t="shared" si="1"/>
        <v>2017.8309000000006</v>
      </c>
    </row>
    <row r="33" spans="1:11" x14ac:dyDescent="0.25">
      <c r="A33" s="33">
        <v>1989</v>
      </c>
      <c r="B33" s="34" t="s">
        <v>74</v>
      </c>
      <c r="C33" s="34" t="s">
        <v>69</v>
      </c>
      <c r="D33" s="34" t="s">
        <v>43</v>
      </c>
      <c r="E33" s="34" t="s">
        <v>46</v>
      </c>
      <c r="F33" s="34" t="s">
        <v>77</v>
      </c>
      <c r="G33" s="35">
        <v>748</v>
      </c>
      <c r="H33" s="36">
        <v>1862.52</v>
      </c>
      <c r="I33" s="37">
        <v>4003.1268</v>
      </c>
      <c r="J33" s="38">
        <f t="shared" si="0"/>
        <v>0.53473369866775144</v>
      </c>
      <c r="K33" s="60">
        <f t="shared" si="1"/>
        <v>2140.6068</v>
      </c>
    </row>
    <row r="34" spans="1:11" x14ac:dyDescent="0.25">
      <c r="A34" s="33">
        <v>1989</v>
      </c>
      <c r="B34" s="34" t="s">
        <v>78</v>
      </c>
      <c r="C34" s="34" t="s">
        <v>69</v>
      </c>
      <c r="D34" s="34" t="s">
        <v>43</v>
      </c>
      <c r="E34" s="34" t="s">
        <v>46</v>
      </c>
      <c r="F34" s="34" t="s">
        <v>47</v>
      </c>
      <c r="G34" s="35">
        <v>53</v>
      </c>
      <c r="H34" s="36">
        <v>131.97</v>
      </c>
      <c r="I34" s="37">
        <v>980.50229999999999</v>
      </c>
      <c r="J34" s="38">
        <f t="shared" si="0"/>
        <v>0.86540572112885406</v>
      </c>
      <c r="K34" s="60">
        <f t="shared" si="1"/>
        <v>848.53229999999996</v>
      </c>
    </row>
    <row r="35" spans="1:11" x14ac:dyDescent="0.25">
      <c r="A35" s="33">
        <v>1989</v>
      </c>
      <c r="B35" s="34" t="s">
        <v>78</v>
      </c>
      <c r="C35" s="34" t="s">
        <v>69</v>
      </c>
      <c r="D35" s="34" t="s">
        <v>43</v>
      </c>
      <c r="E35" s="34" t="s">
        <v>46</v>
      </c>
      <c r="F35" s="34" t="s">
        <v>79</v>
      </c>
      <c r="G35" s="35">
        <v>63</v>
      </c>
      <c r="H35" s="36">
        <v>156.87</v>
      </c>
      <c r="I35" s="37">
        <v>1023.9933000000001</v>
      </c>
      <c r="J35" s="38">
        <f t="shared" si="0"/>
        <v>0.84680563827907862</v>
      </c>
      <c r="K35" s="60">
        <f t="shared" si="1"/>
        <v>867.12330000000009</v>
      </c>
    </row>
    <row r="36" spans="1:11" x14ac:dyDescent="0.25">
      <c r="A36" s="33">
        <v>1989</v>
      </c>
      <c r="B36" s="34" t="s">
        <v>78</v>
      </c>
      <c r="C36" s="34" t="s">
        <v>69</v>
      </c>
      <c r="D36" s="34" t="s">
        <v>43</v>
      </c>
      <c r="E36" s="34" t="s">
        <v>44</v>
      </c>
      <c r="F36" s="34" t="s">
        <v>45</v>
      </c>
      <c r="G36" s="35">
        <v>44</v>
      </c>
      <c r="H36" s="36">
        <v>99</v>
      </c>
      <c r="I36" s="37">
        <v>917.38040000000001</v>
      </c>
      <c r="J36" s="38">
        <f t="shared" si="0"/>
        <v>0.89208402533997888</v>
      </c>
      <c r="K36" s="60">
        <f t="shared" si="1"/>
        <v>818.38040000000001</v>
      </c>
    </row>
    <row r="37" spans="1:11" x14ac:dyDescent="0.25">
      <c r="A37" s="33">
        <v>1989</v>
      </c>
      <c r="B37" s="34" t="s">
        <v>61</v>
      </c>
      <c r="C37" s="34" t="s">
        <v>69</v>
      </c>
      <c r="D37" s="34" t="s">
        <v>43</v>
      </c>
      <c r="E37" s="34" t="s">
        <v>46</v>
      </c>
      <c r="F37" s="34" t="s">
        <v>80</v>
      </c>
      <c r="G37" s="35">
        <v>926</v>
      </c>
      <c r="H37" s="36">
        <v>2305.7399999999998</v>
      </c>
      <c r="I37" s="37">
        <v>4777.2665999999999</v>
      </c>
      <c r="J37" s="38">
        <f t="shared" si="0"/>
        <v>0.51735161692671705</v>
      </c>
      <c r="K37" s="60">
        <f t="shared" si="1"/>
        <v>2471.5266000000001</v>
      </c>
    </row>
    <row r="38" spans="1:11" x14ac:dyDescent="0.25">
      <c r="A38" s="33">
        <v>1989</v>
      </c>
      <c r="B38" s="34" t="s">
        <v>81</v>
      </c>
      <c r="C38" s="34" t="s">
        <v>82</v>
      </c>
      <c r="D38" s="34" t="s">
        <v>43</v>
      </c>
      <c r="E38" s="34" t="s">
        <v>46</v>
      </c>
      <c r="F38" s="34" t="s">
        <v>83</v>
      </c>
      <c r="G38" s="35">
        <v>667</v>
      </c>
      <c r="H38" s="36">
        <v>1660.83</v>
      </c>
      <c r="I38" s="37">
        <v>3411.33</v>
      </c>
      <c r="J38" s="38">
        <f t="shared" si="0"/>
        <v>0.5131429676988154</v>
      </c>
      <c r="K38" s="60">
        <f t="shared" si="1"/>
        <v>1750.5</v>
      </c>
    </row>
    <row r="39" spans="1:11" x14ac:dyDescent="0.25">
      <c r="A39" s="33">
        <v>1989</v>
      </c>
      <c r="B39" s="34" t="s">
        <v>81</v>
      </c>
      <c r="C39" s="34" t="s">
        <v>82</v>
      </c>
      <c r="D39" s="34" t="s">
        <v>39</v>
      </c>
      <c r="E39" s="34" t="s">
        <v>40</v>
      </c>
      <c r="F39" s="34" t="s">
        <v>84</v>
      </c>
      <c r="G39" s="35">
        <v>562</v>
      </c>
      <c r="H39" s="36">
        <v>702.5</v>
      </c>
      <c r="I39" s="37">
        <v>2149.38</v>
      </c>
      <c r="J39" s="38">
        <f t="shared" si="0"/>
        <v>0.67316156286929252</v>
      </c>
      <c r="K39" s="60">
        <f t="shared" si="1"/>
        <v>1446.88</v>
      </c>
    </row>
    <row r="40" spans="1:11" x14ac:dyDescent="0.25">
      <c r="A40" s="33">
        <v>1989</v>
      </c>
      <c r="B40" s="34" t="s">
        <v>81</v>
      </c>
      <c r="C40" s="34" t="s">
        <v>82</v>
      </c>
      <c r="D40" s="34" t="s">
        <v>43</v>
      </c>
      <c r="E40" s="34" t="s">
        <v>44</v>
      </c>
      <c r="F40" s="34" t="s">
        <v>42</v>
      </c>
      <c r="G40" s="35">
        <v>352</v>
      </c>
      <c r="H40" s="36">
        <v>792</v>
      </c>
      <c r="I40" s="37">
        <v>1978.48</v>
      </c>
      <c r="J40" s="38">
        <f t="shared" si="0"/>
        <v>0.59969269338077713</v>
      </c>
      <c r="K40" s="60">
        <f t="shared" si="1"/>
        <v>1186.48</v>
      </c>
    </row>
    <row r="41" spans="1:11" x14ac:dyDescent="0.25">
      <c r="A41" s="33">
        <v>1989</v>
      </c>
      <c r="B41" s="34" t="s">
        <v>81</v>
      </c>
      <c r="C41" s="34" t="s">
        <v>82</v>
      </c>
      <c r="D41" s="34" t="s">
        <v>43</v>
      </c>
      <c r="E41" s="34" t="s">
        <v>46</v>
      </c>
      <c r="F41" s="34" t="s">
        <v>80</v>
      </c>
      <c r="G41" s="35">
        <v>667</v>
      </c>
      <c r="H41" s="36">
        <v>1660.83</v>
      </c>
      <c r="I41" s="37">
        <v>3970.2093</v>
      </c>
      <c r="J41" s="38">
        <f t="shared" si="0"/>
        <v>0.58167696599773722</v>
      </c>
      <c r="K41" s="60">
        <f t="shared" si="1"/>
        <v>2309.3793000000001</v>
      </c>
    </row>
    <row r="42" spans="1:11" x14ac:dyDescent="0.25">
      <c r="A42" s="33">
        <v>1989</v>
      </c>
      <c r="B42" s="34" t="s">
        <v>81</v>
      </c>
      <c r="C42" s="34" t="s">
        <v>82</v>
      </c>
      <c r="D42" s="34" t="s">
        <v>39</v>
      </c>
      <c r="E42" s="34" t="s">
        <v>40</v>
      </c>
      <c r="F42" s="34" t="s">
        <v>63</v>
      </c>
      <c r="G42" s="35">
        <v>562</v>
      </c>
      <c r="H42" s="36">
        <v>702.5</v>
      </c>
      <c r="I42" s="37">
        <v>2443.2498000000001</v>
      </c>
      <c r="J42" s="38">
        <f t="shared" si="0"/>
        <v>0.7124731167480296</v>
      </c>
      <c r="K42" s="60">
        <f t="shared" si="1"/>
        <v>1740.7498000000001</v>
      </c>
    </row>
    <row r="43" spans="1:11" x14ac:dyDescent="0.25">
      <c r="A43" s="33">
        <v>1989</v>
      </c>
      <c r="B43" s="34" t="s">
        <v>81</v>
      </c>
      <c r="C43" s="34" t="s">
        <v>82</v>
      </c>
      <c r="D43" s="34" t="s">
        <v>43</v>
      </c>
      <c r="E43" s="34" t="s">
        <v>44</v>
      </c>
      <c r="F43" s="34" t="s">
        <v>84</v>
      </c>
      <c r="G43" s="35">
        <v>352</v>
      </c>
      <c r="H43" s="36">
        <v>792</v>
      </c>
      <c r="I43" s="37">
        <v>2236.4607999999998</v>
      </c>
      <c r="J43" s="38">
        <f t="shared" si="0"/>
        <v>0.64586904451891125</v>
      </c>
      <c r="K43" s="60">
        <f t="shared" si="1"/>
        <v>1444.4607999999998</v>
      </c>
    </row>
    <row r="44" spans="1:11" x14ac:dyDescent="0.25">
      <c r="A44" s="33">
        <v>1989</v>
      </c>
      <c r="B44" s="34" t="s">
        <v>81</v>
      </c>
      <c r="C44" s="34" t="s">
        <v>82</v>
      </c>
      <c r="D44" s="34" t="s">
        <v>43</v>
      </c>
      <c r="E44" s="34" t="s">
        <v>46</v>
      </c>
      <c r="F44" s="34" t="s">
        <v>85</v>
      </c>
      <c r="G44" s="35">
        <v>12</v>
      </c>
      <c r="H44" s="36">
        <v>29.88</v>
      </c>
      <c r="I44" s="37">
        <v>802.18920000000003</v>
      </c>
      <c r="J44" s="38">
        <f t="shared" si="0"/>
        <v>0.96275192934534648</v>
      </c>
      <c r="K44" s="60">
        <f t="shared" si="1"/>
        <v>772.30920000000003</v>
      </c>
    </row>
    <row r="45" spans="1:11" x14ac:dyDescent="0.25">
      <c r="A45" s="33">
        <v>1989</v>
      </c>
      <c r="B45" s="34" t="s">
        <v>81</v>
      </c>
      <c r="C45" s="34" t="s">
        <v>82</v>
      </c>
      <c r="D45" s="34" t="s">
        <v>43</v>
      </c>
      <c r="E45" s="34" t="s">
        <v>46</v>
      </c>
      <c r="F45" s="34" t="s">
        <v>85</v>
      </c>
      <c r="G45" s="35">
        <v>983</v>
      </c>
      <c r="H45" s="36">
        <v>2447.67</v>
      </c>
      <c r="I45" s="37">
        <v>5025.1653000000006</v>
      </c>
      <c r="J45" s="38">
        <f t="shared" si="0"/>
        <v>0.51291751537009145</v>
      </c>
      <c r="K45" s="60">
        <f t="shared" si="1"/>
        <v>2577.4953000000005</v>
      </c>
    </row>
    <row r="46" spans="1:11" x14ac:dyDescent="0.25">
      <c r="A46" s="33">
        <v>1989</v>
      </c>
      <c r="B46" s="34" t="s">
        <v>81</v>
      </c>
      <c r="C46" s="34" t="s">
        <v>82</v>
      </c>
      <c r="D46" s="34" t="s">
        <v>43</v>
      </c>
      <c r="E46" s="34" t="s">
        <v>44</v>
      </c>
      <c r="F46" s="34" t="s">
        <v>86</v>
      </c>
      <c r="G46" s="35">
        <v>54</v>
      </c>
      <c r="H46" s="36">
        <v>121.5</v>
      </c>
      <c r="I46" s="37">
        <v>955.42140000000006</v>
      </c>
      <c r="J46" s="38">
        <f t="shared" si="0"/>
        <v>0.87283098327083741</v>
      </c>
      <c r="K46" s="60">
        <f t="shared" si="1"/>
        <v>833.92140000000006</v>
      </c>
    </row>
    <row r="47" spans="1:11" x14ac:dyDescent="0.25">
      <c r="A47" s="33">
        <v>1989</v>
      </c>
      <c r="B47" s="34" t="s">
        <v>81</v>
      </c>
      <c r="C47" s="34" t="s">
        <v>82</v>
      </c>
      <c r="D47" s="34" t="s">
        <v>43</v>
      </c>
      <c r="E47" s="34" t="s">
        <v>46</v>
      </c>
      <c r="F47" s="34" t="s">
        <v>87</v>
      </c>
      <c r="G47" s="35">
        <v>725</v>
      </c>
      <c r="H47" s="36">
        <v>1805.25</v>
      </c>
      <c r="I47" s="37">
        <v>3903.0975000000003</v>
      </c>
      <c r="J47" s="38">
        <f t="shared" si="0"/>
        <v>0.5374827300624696</v>
      </c>
      <c r="K47" s="60">
        <f t="shared" si="1"/>
        <v>2097.8475000000003</v>
      </c>
    </row>
    <row r="48" spans="1:11" x14ac:dyDescent="0.25">
      <c r="A48" s="33">
        <v>1989</v>
      </c>
      <c r="B48" s="34" t="s">
        <v>81</v>
      </c>
      <c r="C48" s="34" t="s">
        <v>82</v>
      </c>
      <c r="D48" s="34" t="s">
        <v>43</v>
      </c>
      <c r="E48" s="34" t="s">
        <v>44</v>
      </c>
      <c r="F48" s="34" t="s">
        <v>88</v>
      </c>
      <c r="G48" s="35">
        <v>764</v>
      </c>
      <c r="H48" s="36">
        <v>1719</v>
      </c>
      <c r="I48" s="37">
        <v>3656.3324000000002</v>
      </c>
      <c r="J48" s="38">
        <f t="shared" si="0"/>
        <v>0.52985674934806259</v>
      </c>
      <c r="K48" s="60">
        <f t="shared" si="1"/>
        <v>1937.3324000000002</v>
      </c>
    </row>
    <row r="49" spans="1:11" x14ac:dyDescent="0.25">
      <c r="A49" s="33">
        <v>1989</v>
      </c>
      <c r="B49" s="34" t="s">
        <v>81</v>
      </c>
      <c r="C49" s="34" t="s">
        <v>82</v>
      </c>
      <c r="D49" s="34" t="s">
        <v>43</v>
      </c>
      <c r="E49" s="34" t="s">
        <v>44</v>
      </c>
      <c r="F49" s="34" t="s">
        <v>89</v>
      </c>
      <c r="G49" s="35">
        <v>749</v>
      </c>
      <c r="H49" s="36">
        <v>1685.25</v>
      </c>
      <c r="I49" s="37">
        <v>3599.2709000000004</v>
      </c>
      <c r="J49" s="38">
        <f t="shared" si="0"/>
        <v>0.5317801724788207</v>
      </c>
      <c r="K49" s="60">
        <f t="shared" si="1"/>
        <v>1914.0209000000004</v>
      </c>
    </row>
    <row r="50" spans="1:11" x14ac:dyDescent="0.25">
      <c r="A50" s="33">
        <v>1989</v>
      </c>
      <c r="B50" s="34" t="s">
        <v>90</v>
      </c>
      <c r="C50" s="34" t="s">
        <v>82</v>
      </c>
      <c r="D50" s="34" t="s">
        <v>43</v>
      </c>
      <c r="E50" s="34" t="s">
        <v>46</v>
      </c>
      <c r="F50" s="34" t="s">
        <v>91</v>
      </c>
      <c r="G50" s="35">
        <v>798</v>
      </c>
      <c r="H50" s="36">
        <v>1987.02</v>
      </c>
      <c r="I50" s="37">
        <v>3934.02</v>
      </c>
      <c r="J50" s="38">
        <f t="shared" si="0"/>
        <v>0.49491359982918237</v>
      </c>
      <c r="K50" s="60">
        <f t="shared" si="1"/>
        <v>1947</v>
      </c>
    </row>
    <row r="51" spans="1:11" x14ac:dyDescent="0.25">
      <c r="A51" s="33">
        <v>1989</v>
      </c>
      <c r="B51" s="34" t="s">
        <v>90</v>
      </c>
      <c r="C51" s="34" t="s">
        <v>82</v>
      </c>
      <c r="D51" s="34" t="s">
        <v>43</v>
      </c>
      <c r="E51" s="34" t="s">
        <v>44</v>
      </c>
      <c r="F51" s="34" t="s">
        <v>92</v>
      </c>
      <c r="G51" s="35">
        <v>768</v>
      </c>
      <c r="H51" s="36">
        <v>1728</v>
      </c>
      <c r="I51" s="37">
        <v>3430.32</v>
      </c>
      <c r="J51" s="38">
        <f t="shared" si="0"/>
        <v>0.49625690897642205</v>
      </c>
      <c r="K51" s="60">
        <f t="shared" si="1"/>
        <v>1702.3200000000002</v>
      </c>
    </row>
    <row r="52" spans="1:11" x14ac:dyDescent="0.25">
      <c r="A52" s="33">
        <v>1989</v>
      </c>
      <c r="B52" s="34" t="s">
        <v>90</v>
      </c>
      <c r="C52" s="34" t="s">
        <v>82</v>
      </c>
      <c r="D52" s="34" t="s">
        <v>39</v>
      </c>
      <c r="E52" s="34" t="s">
        <v>52</v>
      </c>
      <c r="F52" s="34" t="s">
        <v>87</v>
      </c>
      <c r="G52" s="35">
        <v>732</v>
      </c>
      <c r="H52" s="36">
        <v>1456.68</v>
      </c>
      <c r="I52" s="37">
        <v>2938.68</v>
      </c>
      <c r="J52" s="38">
        <f t="shared" si="0"/>
        <v>0.50430805667850864</v>
      </c>
      <c r="K52" s="60">
        <f t="shared" si="1"/>
        <v>1481.9999999999998</v>
      </c>
    </row>
    <row r="53" spans="1:11" x14ac:dyDescent="0.25">
      <c r="A53" s="33">
        <v>1989</v>
      </c>
      <c r="B53" s="34" t="s">
        <v>90</v>
      </c>
      <c r="C53" s="34" t="s">
        <v>82</v>
      </c>
      <c r="D53" s="34" t="s">
        <v>39</v>
      </c>
      <c r="E53" s="34" t="s">
        <v>40</v>
      </c>
      <c r="F53" s="34" t="s">
        <v>63</v>
      </c>
      <c r="G53" s="35">
        <v>838</v>
      </c>
      <c r="H53" s="36">
        <v>1047.5</v>
      </c>
      <c r="I53" s="37">
        <v>2836.62</v>
      </c>
      <c r="J53" s="38">
        <f t="shared" si="0"/>
        <v>0.63072247957075678</v>
      </c>
      <c r="K53" s="60">
        <f t="shared" si="1"/>
        <v>1789.12</v>
      </c>
    </row>
    <row r="54" spans="1:11" x14ac:dyDescent="0.25">
      <c r="A54" s="33">
        <v>1989</v>
      </c>
      <c r="B54" s="34" t="s">
        <v>90</v>
      </c>
      <c r="C54" s="34" t="s">
        <v>82</v>
      </c>
      <c r="D54" s="34" t="s">
        <v>43</v>
      </c>
      <c r="E54" s="34" t="s">
        <v>46</v>
      </c>
      <c r="F54" s="34" t="s">
        <v>93</v>
      </c>
      <c r="G54" s="35">
        <v>798</v>
      </c>
      <c r="H54" s="36">
        <v>1987.02</v>
      </c>
      <c r="I54" s="37">
        <v>4602.6641999999993</v>
      </c>
      <c r="J54" s="38">
        <f t="shared" si="0"/>
        <v>0.56828916608776281</v>
      </c>
      <c r="K54" s="60">
        <f t="shared" si="1"/>
        <v>2615.6441999999993</v>
      </c>
    </row>
    <row r="55" spans="1:11" x14ac:dyDescent="0.25">
      <c r="A55" s="33">
        <v>1989</v>
      </c>
      <c r="B55" s="34" t="s">
        <v>90</v>
      </c>
      <c r="C55" s="34" t="s">
        <v>82</v>
      </c>
      <c r="D55" s="34" t="s">
        <v>43</v>
      </c>
      <c r="E55" s="34" t="s">
        <v>44</v>
      </c>
      <c r="F55" s="34" t="s">
        <v>91</v>
      </c>
      <c r="G55" s="35">
        <v>768</v>
      </c>
      <c r="H55" s="36">
        <v>1728</v>
      </c>
      <c r="I55" s="37">
        <v>3993.1872000000003</v>
      </c>
      <c r="J55" s="38">
        <f t="shared" si="0"/>
        <v>0.56726296227735085</v>
      </c>
      <c r="K55" s="60">
        <f t="shared" si="1"/>
        <v>2265.1872000000003</v>
      </c>
    </row>
    <row r="56" spans="1:11" x14ac:dyDescent="0.25">
      <c r="A56" s="33">
        <v>1989</v>
      </c>
      <c r="B56" s="34" t="s">
        <v>90</v>
      </c>
      <c r="C56" s="34" t="s">
        <v>82</v>
      </c>
      <c r="D56" s="34" t="s">
        <v>39</v>
      </c>
      <c r="E56" s="34" t="s">
        <v>52</v>
      </c>
      <c r="F56" s="34" t="s">
        <v>83</v>
      </c>
      <c r="G56" s="35">
        <v>732</v>
      </c>
      <c r="H56" s="36">
        <v>1456.68</v>
      </c>
      <c r="I56" s="37">
        <v>3398.3027999999999</v>
      </c>
      <c r="J56" s="38">
        <f t="shared" si="0"/>
        <v>0.57135073425475802</v>
      </c>
      <c r="K56" s="60">
        <f t="shared" si="1"/>
        <v>1941.6227999999999</v>
      </c>
    </row>
    <row r="57" spans="1:11" x14ac:dyDescent="0.25">
      <c r="A57" s="33">
        <v>1989</v>
      </c>
      <c r="B57" s="34" t="s">
        <v>90</v>
      </c>
      <c r="C57" s="34" t="s">
        <v>82</v>
      </c>
      <c r="D57" s="34" t="s">
        <v>39</v>
      </c>
      <c r="E57" s="34" t="s">
        <v>40</v>
      </c>
      <c r="F57" s="34" t="s">
        <v>94</v>
      </c>
      <c r="G57" s="35">
        <v>838</v>
      </c>
      <c r="H57" s="36">
        <v>1047.5</v>
      </c>
      <c r="I57" s="37">
        <v>3274.8101999999999</v>
      </c>
      <c r="J57" s="38">
        <f t="shared" si="0"/>
        <v>0.680134134185853</v>
      </c>
      <c r="K57" s="60">
        <f t="shared" si="1"/>
        <v>2227.3101999999999</v>
      </c>
    </row>
    <row r="58" spans="1:11" x14ac:dyDescent="0.25">
      <c r="A58" s="33">
        <v>1989</v>
      </c>
      <c r="B58" s="34" t="s">
        <v>90</v>
      </c>
      <c r="C58" s="34" t="s">
        <v>82</v>
      </c>
      <c r="D58" s="34" t="s">
        <v>43</v>
      </c>
      <c r="E58" s="34" t="s">
        <v>44</v>
      </c>
      <c r="F58" s="34" t="s">
        <v>58</v>
      </c>
      <c r="G58" s="35">
        <v>15</v>
      </c>
      <c r="H58" s="36">
        <v>33.75</v>
      </c>
      <c r="I58" s="37">
        <v>807.06150000000002</v>
      </c>
      <c r="J58" s="38">
        <f t="shared" si="0"/>
        <v>0.95818162556385111</v>
      </c>
      <c r="K58" s="60">
        <f t="shared" si="1"/>
        <v>773.31150000000002</v>
      </c>
    </row>
    <row r="59" spans="1:11" x14ac:dyDescent="0.25">
      <c r="A59" s="33">
        <v>1989</v>
      </c>
      <c r="B59" s="34" t="s">
        <v>90</v>
      </c>
      <c r="C59" s="34" t="s">
        <v>82</v>
      </c>
      <c r="D59" s="34" t="s">
        <v>43</v>
      </c>
      <c r="E59" s="34" t="s">
        <v>46</v>
      </c>
      <c r="F59" s="34" t="s">
        <v>95</v>
      </c>
      <c r="G59" s="35">
        <v>750</v>
      </c>
      <c r="H59" s="36">
        <v>1867.5</v>
      </c>
      <c r="I59" s="37">
        <v>4011.8250000000003</v>
      </c>
      <c r="J59" s="38">
        <f t="shared" si="0"/>
        <v>0.53450113103138852</v>
      </c>
      <c r="K59" s="60">
        <f t="shared" si="1"/>
        <v>2144.3250000000003</v>
      </c>
    </row>
    <row r="60" spans="1:11" x14ac:dyDescent="0.25">
      <c r="A60" s="33">
        <v>1989</v>
      </c>
      <c r="B60" s="34" t="s">
        <v>90</v>
      </c>
      <c r="C60" s="34" t="s">
        <v>82</v>
      </c>
      <c r="D60" s="34" t="s">
        <v>39</v>
      </c>
      <c r="E60" s="34" t="s">
        <v>52</v>
      </c>
      <c r="F60" s="34" t="s">
        <v>96</v>
      </c>
      <c r="G60" s="35">
        <v>926</v>
      </c>
      <c r="H60" s="36">
        <v>1842.74</v>
      </c>
      <c r="I60" s="37">
        <v>3767.9265999999998</v>
      </c>
      <c r="J60" s="38">
        <f t="shared" si="0"/>
        <v>0.5109405793626659</v>
      </c>
      <c r="K60" s="60">
        <f t="shared" si="1"/>
        <v>1925.1865999999998</v>
      </c>
    </row>
    <row r="61" spans="1:11" x14ac:dyDescent="0.25">
      <c r="A61" s="33">
        <v>1989</v>
      </c>
      <c r="B61" s="34" t="s">
        <v>90</v>
      </c>
      <c r="C61" s="34" t="s">
        <v>82</v>
      </c>
      <c r="D61" s="34" t="s">
        <v>43</v>
      </c>
      <c r="E61" s="34" t="s">
        <v>46</v>
      </c>
      <c r="F61" s="34" t="s">
        <v>97</v>
      </c>
      <c r="G61" s="35">
        <v>668</v>
      </c>
      <c r="H61" s="36">
        <v>1663.32</v>
      </c>
      <c r="I61" s="37">
        <v>3655.1988000000006</v>
      </c>
      <c r="J61" s="38">
        <f t="shared" si="0"/>
        <v>0.54494403970585681</v>
      </c>
      <c r="K61" s="60">
        <f t="shared" si="1"/>
        <v>1991.8788000000006</v>
      </c>
    </row>
    <row r="62" spans="1:11" x14ac:dyDescent="0.25">
      <c r="A62" s="33">
        <v>1989</v>
      </c>
      <c r="B62" s="34" t="s">
        <v>98</v>
      </c>
      <c r="C62" s="34" t="s">
        <v>82</v>
      </c>
      <c r="D62" s="34" t="s">
        <v>43</v>
      </c>
      <c r="E62" s="34" t="s">
        <v>44</v>
      </c>
      <c r="F62" s="34" t="s">
        <v>99</v>
      </c>
      <c r="G62" s="35">
        <v>40</v>
      </c>
      <c r="H62" s="36">
        <v>90</v>
      </c>
      <c r="I62" s="37">
        <v>902.16399999999999</v>
      </c>
      <c r="J62" s="38">
        <f t="shared" si="0"/>
        <v>0.90023986769589559</v>
      </c>
      <c r="K62" s="60">
        <f t="shared" si="1"/>
        <v>812.16399999999999</v>
      </c>
    </row>
    <row r="63" spans="1:11" x14ac:dyDescent="0.25">
      <c r="A63" s="33">
        <v>1989</v>
      </c>
      <c r="B63" s="34" t="s">
        <v>98</v>
      </c>
      <c r="C63" s="34" t="s">
        <v>82</v>
      </c>
      <c r="D63" s="34" t="s">
        <v>43</v>
      </c>
      <c r="E63" s="34" t="s">
        <v>44</v>
      </c>
      <c r="F63" s="34" t="s">
        <v>89</v>
      </c>
      <c r="G63" s="35">
        <v>61</v>
      </c>
      <c r="H63" s="36">
        <v>137.25</v>
      </c>
      <c r="I63" s="37">
        <v>982.05010000000004</v>
      </c>
      <c r="J63" s="38">
        <f t="shared" si="0"/>
        <v>0.86024134613906156</v>
      </c>
      <c r="K63" s="60">
        <f t="shared" si="1"/>
        <v>844.80010000000004</v>
      </c>
    </row>
    <row r="64" spans="1:11" x14ac:dyDescent="0.25">
      <c r="A64" s="33">
        <v>1989</v>
      </c>
      <c r="B64" s="34" t="s">
        <v>98</v>
      </c>
      <c r="C64" s="34" t="s">
        <v>82</v>
      </c>
      <c r="D64" s="34" t="s">
        <v>43</v>
      </c>
      <c r="E64" s="34" t="s">
        <v>44</v>
      </c>
      <c r="F64" s="34" t="s">
        <v>100</v>
      </c>
      <c r="G64" s="35">
        <v>31</v>
      </c>
      <c r="H64" s="36">
        <v>69.75</v>
      </c>
      <c r="I64" s="37">
        <v>867.9271</v>
      </c>
      <c r="J64" s="38">
        <f t="shared" si="0"/>
        <v>0.91963610768692439</v>
      </c>
      <c r="K64" s="60">
        <f t="shared" si="1"/>
        <v>798.1771</v>
      </c>
    </row>
    <row r="65" spans="1:11" x14ac:dyDescent="0.25">
      <c r="A65" s="33">
        <v>1989</v>
      </c>
      <c r="B65" s="34" t="s">
        <v>101</v>
      </c>
      <c r="C65" s="34" t="s">
        <v>82</v>
      </c>
      <c r="D65" s="34" t="s">
        <v>43</v>
      </c>
      <c r="E65" s="34" t="s">
        <v>46</v>
      </c>
      <c r="F65" s="34" t="s">
        <v>95</v>
      </c>
      <c r="G65" s="35">
        <v>911</v>
      </c>
      <c r="H65" s="36">
        <v>2268.39</v>
      </c>
      <c r="I65" s="37">
        <v>4712.0300999999999</v>
      </c>
      <c r="J65" s="38">
        <f t="shared" si="0"/>
        <v>0.51859602934200277</v>
      </c>
      <c r="K65" s="60">
        <f t="shared" si="1"/>
        <v>2443.6401000000001</v>
      </c>
    </row>
    <row r="66" spans="1:11" x14ac:dyDescent="0.25">
      <c r="A66" s="33">
        <v>1989</v>
      </c>
      <c r="B66" s="34" t="s">
        <v>101</v>
      </c>
      <c r="C66" s="34" t="s">
        <v>82</v>
      </c>
      <c r="D66" s="34" t="s">
        <v>43</v>
      </c>
      <c r="E66" s="34" t="s">
        <v>44</v>
      </c>
      <c r="F66" s="34" t="s">
        <v>102</v>
      </c>
      <c r="G66" s="35">
        <v>878</v>
      </c>
      <c r="H66" s="36">
        <v>1975.5</v>
      </c>
      <c r="I66" s="37">
        <v>4089.9998000000001</v>
      </c>
      <c r="J66" s="38">
        <f t="shared" ref="J66:J129" si="2">(I66-H66)/I66</f>
        <v>0.51699264141773305</v>
      </c>
      <c r="K66" s="60">
        <f t="shared" ref="K66:K129" si="3">I66-H66</f>
        <v>2114.4998000000001</v>
      </c>
    </row>
    <row r="67" spans="1:11" x14ac:dyDescent="0.25">
      <c r="A67" s="33">
        <v>1989</v>
      </c>
      <c r="B67" s="34" t="s">
        <v>81</v>
      </c>
      <c r="C67" s="34" t="s">
        <v>103</v>
      </c>
      <c r="D67" s="34" t="s">
        <v>39</v>
      </c>
      <c r="E67" s="34" t="s">
        <v>52</v>
      </c>
      <c r="F67" s="34" t="s">
        <v>104</v>
      </c>
      <c r="G67" s="35">
        <v>6</v>
      </c>
      <c r="H67" s="36">
        <v>11.94</v>
      </c>
      <c r="I67" s="37">
        <v>769.55460000000005</v>
      </c>
      <c r="J67" s="38">
        <f t="shared" si="2"/>
        <v>0.98448453170184413</v>
      </c>
      <c r="K67" s="60">
        <f t="shared" si="3"/>
        <v>757.6146</v>
      </c>
    </row>
    <row r="68" spans="1:11" x14ac:dyDescent="0.25">
      <c r="A68" s="33">
        <v>1989</v>
      </c>
      <c r="B68" s="34" t="s">
        <v>81</v>
      </c>
      <c r="C68" s="34" t="s">
        <v>103</v>
      </c>
      <c r="D68" s="34" t="s">
        <v>43</v>
      </c>
      <c r="E68" s="34" t="s">
        <v>44</v>
      </c>
      <c r="F68" s="34" t="s">
        <v>94</v>
      </c>
      <c r="G68" s="35">
        <v>19</v>
      </c>
      <c r="H68" s="36">
        <v>42.75</v>
      </c>
      <c r="I68" s="37">
        <v>822.27790000000005</v>
      </c>
      <c r="J68" s="38">
        <f t="shared" si="2"/>
        <v>0.94801027730405985</v>
      </c>
      <c r="K68" s="60">
        <f t="shared" si="3"/>
        <v>779.52790000000005</v>
      </c>
    </row>
    <row r="69" spans="1:11" x14ac:dyDescent="0.25">
      <c r="A69" s="33">
        <v>1989</v>
      </c>
      <c r="B69" s="34" t="s">
        <v>81</v>
      </c>
      <c r="C69" s="34" t="s">
        <v>103</v>
      </c>
      <c r="D69" s="34" t="s">
        <v>43</v>
      </c>
      <c r="E69" s="34" t="s">
        <v>44</v>
      </c>
      <c r="F69" s="34" t="s">
        <v>105</v>
      </c>
      <c r="G69" s="35">
        <v>806</v>
      </c>
      <c r="H69" s="36">
        <v>1813.5</v>
      </c>
      <c r="I69" s="37">
        <v>3816.1046000000001</v>
      </c>
      <c r="J69" s="38">
        <f t="shared" si="2"/>
        <v>0.52477717722936634</v>
      </c>
      <c r="K69" s="60">
        <f t="shared" si="3"/>
        <v>2002.6046000000001</v>
      </c>
    </row>
    <row r="70" spans="1:11" x14ac:dyDescent="0.25">
      <c r="A70" s="33">
        <v>1989</v>
      </c>
      <c r="B70" s="34" t="s">
        <v>90</v>
      </c>
      <c r="C70" s="34" t="s">
        <v>103</v>
      </c>
      <c r="D70" s="34" t="s">
        <v>39</v>
      </c>
      <c r="E70" s="34" t="s">
        <v>40</v>
      </c>
      <c r="F70" s="34" t="s">
        <v>106</v>
      </c>
      <c r="G70" s="35">
        <v>57</v>
      </c>
      <c r="H70" s="36">
        <v>71.25</v>
      </c>
      <c r="I70" s="37">
        <v>904.70370000000003</v>
      </c>
      <c r="J70" s="38">
        <f t="shared" si="2"/>
        <v>0.92124493356222592</v>
      </c>
      <c r="K70" s="60">
        <f t="shared" si="3"/>
        <v>833.45370000000003</v>
      </c>
    </row>
    <row r="71" spans="1:11" x14ac:dyDescent="0.25">
      <c r="A71" s="33">
        <v>1989</v>
      </c>
      <c r="B71" s="34" t="s">
        <v>78</v>
      </c>
      <c r="C71" s="34" t="s">
        <v>103</v>
      </c>
      <c r="D71" s="34" t="s">
        <v>43</v>
      </c>
      <c r="E71" s="34" t="s">
        <v>46</v>
      </c>
      <c r="F71" s="34" t="s">
        <v>102</v>
      </c>
      <c r="G71" s="35">
        <v>981</v>
      </c>
      <c r="H71" s="36">
        <v>2442.69</v>
      </c>
      <c r="I71" s="37">
        <v>5016.4671000000008</v>
      </c>
      <c r="J71" s="38">
        <f t="shared" si="2"/>
        <v>0.51306567923070812</v>
      </c>
      <c r="K71" s="60">
        <f t="shared" si="3"/>
        <v>2573.7771000000007</v>
      </c>
    </row>
    <row r="72" spans="1:11" x14ac:dyDescent="0.25">
      <c r="A72" s="33">
        <v>1989</v>
      </c>
      <c r="B72" s="34" t="s">
        <v>98</v>
      </c>
      <c r="C72" s="34" t="s">
        <v>103</v>
      </c>
      <c r="D72" s="34" t="s">
        <v>43</v>
      </c>
      <c r="E72" s="34" t="s">
        <v>46</v>
      </c>
      <c r="F72" s="34" t="s">
        <v>41</v>
      </c>
      <c r="G72" s="35">
        <v>933</v>
      </c>
      <c r="H72" s="36">
        <v>2323.17</v>
      </c>
      <c r="I72" s="37">
        <v>4472.67</v>
      </c>
      <c r="J72" s="38">
        <f t="shared" si="2"/>
        <v>0.48058542213040534</v>
      </c>
      <c r="K72" s="60">
        <f t="shared" si="3"/>
        <v>2149.5</v>
      </c>
    </row>
    <row r="73" spans="1:11" x14ac:dyDescent="0.25">
      <c r="A73" s="33">
        <v>1989</v>
      </c>
      <c r="B73" s="34" t="s">
        <v>98</v>
      </c>
      <c r="C73" s="34" t="s">
        <v>103</v>
      </c>
      <c r="D73" s="34" t="s">
        <v>43</v>
      </c>
      <c r="E73" s="34" t="s">
        <v>46</v>
      </c>
      <c r="F73" s="34" t="s">
        <v>80</v>
      </c>
      <c r="G73" s="35">
        <v>739</v>
      </c>
      <c r="H73" s="36">
        <v>1840.11</v>
      </c>
      <c r="I73" s="37">
        <v>3698.61</v>
      </c>
      <c r="J73" s="38">
        <f t="shared" si="2"/>
        <v>0.50248606909082061</v>
      </c>
      <c r="K73" s="60">
        <f t="shared" si="3"/>
        <v>1858.5000000000002</v>
      </c>
    </row>
    <row r="74" spans="1:11" x14ac:dyDescent="0.25">
      <c r="A74" s="33">
        <v>1989</v>
      </c>
      <c r="B74" s="34" t="s">
        <v>98</v>
      </c>
      <c r="C74" s="34" t="s">
        <v>103</v>
      </c>
      <c r="D74" s="34" t="s">
        <v>39</v>
      </c>
      <c r="E74" s="34" t="s">
        <v>52</v>
      </c>
      <c r="F74" s="34" t="s">
        <v>63</v>
      </c>
      <c r="G74" s="35">
        <v>583</v>
      </c>
      <c r="H74" s="36">
        <v>1160.17</v>
      </c>
      <c r="I74" s="37">
        <v>2493.17</v>
      </c>
      <c r="J74" s="38">
        <f t="shared" si="2"/>
        <v>0.53466069301331232</v>
      </c>
      <c r="K74" s="60">
        <f t="shared" si="3"/>
        <v>1333</v>
      </c>
    </row>
    <row r="75" spans="1:11" x14ac:dyDescent="0.25">
      <c r="A75" s="33">
        <v>1989</v>
      </c>
      <c r="B75" s="34" t="s">
        <v>98</v>
      </c>
      <c r="C75" s="34" t="s">
        <v>103</v>
      </c>
      <c r="D75" s="34" t="s">
        <v>43</v>
      </c>
      <c r="E75" s="34" t="s">
        <v>46</v>
      </c>
      <c r="F75" s="34" t="s">
        <v>107</v>
      </c>
      <c r="G75" s="35">
        <v>933</v>
      </c>
      <c r="H75" s="36">
        <v>2323.17</v>
      </c>
      <c r="I75" s="37">
        <v>5254.4306999999999</v>
      </c>
      <c r="J75" s="38">
        <f t="shared" si="2"/>
        <v>0.55786456561316911</v>
      </c>
      <c r="K75" s="60">
        <f t="shared" si="3"/>
        <v>2931.2606999999998</v>
      </c>
    </row>
    <row r="76" spans="1:11" x14ac:dyDescent="0.25">
      <c r="A76" s="33">
        <v>1989</v>
      </c>
      <c r="B76" s="34" t="s">
        <v>98</v>
      </c>
      <c r="C76" s="34" t="s">
        <v>103</v>
      </c>
      <c r="D76" s="34" t="s">
        <v>43</v>
      </c>
      <c r="E76" s="34" t="s">
        <v>46</v>
      </c>
      <c r="F76" s="34" t="s">
        <v>41</v>
      </c>
      <c r="G76" s="35">
        <v>739</v>
      </c>
      <c r="H76" s="36">
        <v>1840.11</v>
      </c>
      <c r="I76" s="37">
        <v>4317.8181000000004</v>
      </c>
      <c r="J76" s="38">
        <f t="shared" si="2"/>
        <v>0.57383336736672641</v>
      </c>
      <c r="K76" s="60">
        <f t="shared" si="3"/>
        <v>2477.7081000000007</v>
      </c>
    </row>
    <row r="77" spans="1:11" x14ac:dyDescent="0.25">
      <c r="A77" s="33">
        <v>1989</v>
      </c>
      <c r="B77" s="34" t="s">
        <v>98</v>
      </c>
      <c r="C77" s="34" t="s">
        <v>103</v>
      </c>
      <c r="D77" s="34" t="s">
        <v>39</v>
      </c>
      <c r="E77" s="34" t="s">
        <v>52</v>
      </c>
      <c r="F77" s="34" t="s">
        <v>51</v>
      </c>
      <c r="G77" s="35">
        <v>583</v>
      </c>
      <c r="H77" s="36">
        <v>1160.17</v>
      </c>
      <c r="I77" s="37">
        <v>2859.2357000000002</v>
      </c>
      <c r="J77" s="38">
        <f t="shared" si="2"/>
        <v>0.59423771884213672</v>
      </c>
      <c r="K77" s="60">
        <f t="shared" si="3"/>
        <v>1699.0657000000001</v>
      </c>
    </row>
    <row r="78" spans="1:11" x14ac:dyDescent="0.25">
      <c r="A78" s="33">
        <v>1989</v>
      </c>
      <c r="B78" s="34" t="s">
        <v>98</v>
      </c>
      <c r="C78" s="34" t="s">
        <v>103</v>
      </c>
      <c r="D78" s="34" t="s">
        <v>43</v>
      </c>
      <c r="E78" s="34" t="s">
        <v>46</v>
      </c>
      <c r="F78" s="34" t="s">
        <v>77</v>
      </c>
      <c r="G78" s="35">
        <v>992</v>
      </c>
      <c r="H78" s="36">
        <v>2470.08</v>
      </c>
      <c r="I78" s="37">
        <v>5064.3072000000002</v>
      </c>
      <c r="J78" s="38">
        <f t="shared" si="2"/>
        <v>0.51225707634797513</v>
      </c>
      <c r="K78" s="60">
        <f t="shared" si="3"/>
        <v>2594.2272000000003</v>
      </c>
    </row>
    <row r="79" spans="1:11" x14ac:dyDescent="0.25">
      <c r="A79" s="33">
        <v>1989</v>
      </c>
      <c r="B79" s="34" t="s">
        <v>98</v>
      </c>
      <c r="C79" s="34" t="s">
        <v>103</v>
      </c>
      <c r="D79" s="34" t="s">
        <v>39</v>
      </c>
      <c r="E79" s="34" t="s">
        <v>52</v>
      </c>
      <c r="F79" s="34" t="s">
        <v>108</v>
      </c>
      <c r="G79" s="35">
        <v>63</v>
      </c>
      <c r="H79" s="36">
        <v>125.37</v>
      </c>
      <c r="I79" s="37">
        <v>955.32330000000002</v>
      </c>
      <c r="J79" s="38">
        <f t="shared" si="2"/>
        <v>0.86876693994588006</v>
      </c>
      <c r="K79" s="60">
        <f t="shared" si="3"/>
        <v>829.95330000000001</v>
      </c>
    </row>
    <row r="80" spans="1:11" x14ac:dyDescent="0.25">
      <c r="A80" s="33">
        <v>1989</v>
      </c>
      <c r="B80" s="34" t="s">
        <v>98</v>
      </c>
      <c r="C80" s="34" t="s">
        <v>103</v>
      </c>
      <c r="D80" s="34" t="s">
        <v>43</v>
      </c>
      <c r="E80" s="34" t="s">
        <v>46</v>
      </c>
      <c r="F80" s="34" t="s">
        <v>109</v>
      </c>
      <c r="G80" s="35">
        <v>41</v>
      </c>
      <c r="H80" s="36">
        <v>102.09</v>
      </c>
      <c r="I80" s="37">
        <v>928.31310000000008</v>
      </c>
      <c r="J80" s="38">
        <f t="shared" si="2"/>
        <v>0.89002632840148432</v>
      </c>
      <c r="K80" s="60">
        <f t="shared" si="3"/>
        <v>826.22310000000004</v>
      </c>
    </row>
    <row r="81" spans="1:11" x14ac:dyDescent="0.25">
      <c r="A81" s="33">
        <v>1989</v>
      </c>
      <c r="B81" s="34" t="s">
        <v>98</v>
      </c>
      <c r="C81" s="34" t="s">
        <v>103</v>
      </c>
      <c r="D81" s="34" t="s">
        <v>43</v>
      </c>
      <c r="E81" s="34" t="s">
        <v>46</v>
      </c>
      <c r="F81" s="34" t="s">
        <v>110</v>
      </c>
      <c r="G81" s="35">
        <v>32</v>
      </c>
      <c r="H81" s="36">
        <v>79.680000000000007</v>
      </c>
      <c r="I81" s="37">
        <v>889.1712</v>
      </c>
      <c r="J81" s="38">
        <f t="shared" si="2"/>
        <v>0.91038846062490542</v>
      </c>
      <c r="K81" s="60">
        <f t="shared" si="3"/>
        <v>809.49119999999994</v>
      </c>
    </row>
    <row r="82" spans="1:11" x14ac:dyDescent="0.25">
      <c r="A82" s="33">
        <v>1989</v>
      </c>
      <c r="B82" s="34" t="s">
        <v>98</v>
      </c>
      <c r="C82" s="34" t="s">
        <v>103</v>
      </c>
      <c r="D82" s="34" t="s">
        <v>39</v>
      </c>
      <c r="E82" s="34" t="s">
        <v>52</v>
      </c>
      <c r="F82" s="34" t="s">
        <v>102</v>
      </c>
      <c r="G82" s="35">
        <v>22</v>
      </c>
      <c r="H82" s="36">
        <v>43.78</v>
      </c>
      <c r="I82" s="37">
        <v>821.7002</v>
      </c>
      <c r="J82" s="38">
        <f t="shared" si="2"/>
        <v>0.94672022715827508</v>
      </c>
      <c r="K82" s="60">
        <f t="shared" si="3"/>
        <v>777.92020000000002</v>
      </c>
    </row>
    <row r="83" spans="1:11" x14ac:dyDescent="0.25">
      <c r="A83" s="33">
        <v>1989</v>
      </c>
      <c r="B83" s="34" t="s">
        <v>98</v>
      </c>
      <c r="C83" s="34" t="s">
        <v>103</v>
      </c>
      <c r="D83" s="34" t="s">
        <v>39</v>
      </c>
      <c r="E83" s="34" t="s">
        <v>40</v>
      </c>
      <c r="F83" s="34" t="s">
        <v>111</v>
      </c>
      <c r="G83" s="35">
        <v>24</v>
      </c>
      <c r="H83" s="36">
        <v>30</v>
      </c>
      <c r="I83" s="37">
        <v>815.13840000000005</v>
      </c>
      <c r="J83" s="38">
        <f t="shared" si="2"/>
        <v>0.96319643388165743</v>
      </c>
      <c r="K83" s="60">
        <f t="shared" si="3"/>
        <v>785.13840000000005</v>
      </c>
    </row>
    <row r="84" spans="1:11" x14ac:dyDescent="0.25">
      <c r="A84" s="33">
        <v>1989</v>
      </c>
      <c r="B84" s="34" t="s">
        <v>98</v>
      </c>
      <c r="C84" s="34" t="s">
        <v>103</v>
      </c>
      <c r="D84" s="34" t="s">
        <v>39</v>
      </c>
      <c r="E84" s="34" t="s">
        <v>40</v>
      </c>
      <c r="F84" s="34" t="s">
        <v>112</v>
      </c>
      <c r="G84" s="35">
        <v>47</v>
      </c>
      <c r="H84" s="36">
        <v>58.75</v>
      </c>
      <c r="I84" s="37">
        <v>877.56269999999995</v>
      </c>
      <c r="J84" s="38">
        <f t="shared" si="2"/>
        <v>0.93305321659637541</v>
      </c>
      <c r="K84" s="60">
        <f t="shared" si="3"/>
        <v>818.81269999999995</v>
      </c>
    </row>
    <row r="85" spans="1:11" x14ac:dyDescent="0.25">
      <c r="A85" s="33">
        <v>1989</v>
      </c>
      <c r="B85" s="34" t="s">
        <v>98</v>
      </c>
      <c r="C85" s="34" t="s">
        <v>103</v>
      </c>
      <c r="D85" s="34" t="s">
        <v>39</v>
      </c>
      <c r="E85" s="34" t="s">
        <v>52</v>
      </c>
      <c r="F85" s="34" t="s">
        <v>113</v>
      </c>
      <c r="G85" s="35">
        <v>945</v>
      </c>
      <c r="H85" s="36">
        <v>1880.55</v>
      </c>
      <c r="I85" s="37">
        <v>3829.8495000000003</v>
      </c>
      <c r="J85" s="38">
        <f t="shared" si="2"/>
        <v>0.50897548324026831</v>
      </c>
      <c r="K85" s="60">
        <f t="shared" si="3"/>
        <v>1949.2995000000003</v>
      </c>
    </row>
    <row r="86" spans="1:11" x14ac:dyDescent="0.25">
      <c r="A86" s="33">
        <v>1989</v>
      </c>
      <c r="B86" s="34" t="s">
        <v>101</v>
      </c>
      <c r="C86" s="34" t="s">
        <v>103</v>
      </c>
      <c r="D86" s="34" t="s">
        <v>39</v>
      </c>
      <c r="E86" s="34" t="s">
        <v>40</v>
      </c>
      <c r="F86" s="34" t="s">
        <v>114</v>
      </c>
      <c r="G86" s="35">
        <v>923</v>
      </c>
      <c r="H86" s="36">
        <v>1153.75</v>
      </c>
      <c r="I86" s="37">
        <v>3048.27</v>
      </c>
      <c r="J86" s="38">
        <f t="shared" si="2"/>
        <v>0.62150662506930165</v>
      </c>
      <c r="K86" s="60">
        <f t="shared" si="3"/>
        <v>1894.52</v>
      </c>
    </row>
    <row r="87" spans="1:11" x14ac:dyDescent="0.25">
      <c r="A87" s="33">
        <v>1989</v>
      </c>
      <c r="B87" s="34" t="s">
        <v>101</v>
      </c>
      <c r="C87" s="34" t="s">
        <v>103</v>
      </c>
      <c r="D87" s="34" t="s">
        <v>43</v>
      </c>
      <c r="E87" s="34" t="s">
        <v>44</v>
      </c>
      <c r="F87" s="34" t="s">
        <v>94</v>
      </c>
      <c r="G87" s="35">
        <v>625</v>
      </c>
      <c r="H87" s="36">
        <v>1406.25</v>
      </c>
      <c r="I87" s="37">
        <v>2931.25</v>
      </c>
      <c r="J87" s="38">
        <f t="shared" si="2"/>
        <v>0.52025586353944564</v>
      </c>
      <c r="K87" s="60">
        <f t="shared" si="3"/>
        <v>1525</v>
      </c>
    </row>
    <row r="88" spans="1:11" x14ac:dyDescent="0.25">
      <c r="A88" s="33">
        <v>1989</v>
      </c>
      <c r="B88" s="34" t="s">
        <v>101</v>
      </c>
      <c r="C88" s="34" t="s">
        <v>103</v>
      </c>
      <c r="D88" s="34" t="s">
        <v>39</v>
      </c>
      <c r="E88" s="34" t="s">
        <v>40</v>
      </c>
      <c r="F88" s="34" t="s">
        <v>51</v>
      </c>
      <c r="G88" s="35">
        <v>872</v>
      </c>
      <c r="H88" s="36">
        <v>1090</v>
      </c>
      <c r="I88" s="37">
        <v>2921.28</v>
      </c>
      <c r="J88" s="38">
        <f t="shared" si="2"/>
        <v>0.62687589002081279</v>
      </c>
      <c r="K88" s="60">
        <f t="shared" si="3"/>
        <v>1831.2800000000002</v>
      </c>
    </row>
    <row r="89" spans="1:11" x14ac:dyDescent="0.25">
      <c r="A89" s="33">
        <v>1989</v>
      </c>
      <c r="B89" s="34" t="s">
        <v>101</v>
      </c>
      <c r="C89" s="34" t="s">
        <v>103</v>
      </c>
      <c r="D89" s="34" t="s">
        <v>39</v>
      </c>
      <c r="E89" s="34" t="s">
        <v>40</v>
      </c>
      <c r="F89" s="34" t="s">
        <v>114</v>
      </c>
      <c r="G89" s="35">
        <v>333</v>
      </c>
      <c r="H89" s="36">
        <v>416.25</v>
      </c>
      <c r="I89" s="37">
        <v>1579.17</v>
      </c>
      <c r="J89" s="38">
        <f t="shared" si="2"/>
        <v>0.73641216588461034</v>
      </c>
      <c r="K89" s="60">
        <f t="shared" si="3"/>
        <v>1162.92</v>
      </c>
    </row>
    <row r="90" spans="1:11" x14ac:dyDescent="0.25">
      <c r="A90" s="33">
        <v>1989</v>
      </c>
      <c r="B90" s="34" t="s">
        <v>101</v>
      </c>
      <c r="C90" s="34" t="s">
        <v>103</v>
      </c>
      <c r="D90" s="34" t="s">
        <v>39</v>
      </c>
      <c r="E90" s="34" t="s">
        <v>40</v>
      </c>
      <c r="F90" s="34" t="s">
        <v>92</v>
      </c>
      <c r="G90" s="35">
        <v>923</v>
      </c>
      <c r="H90" s="36">
        <v>1153.75</v>
      </c>
      <c r="I90" s="37">
        <v>3530.9067</v>
      </c>
      <c r="J90" s="38">
        <f t="shared" si="2"/>
        <v>0.67324256967764118</v>
      </c>
      <c r="K90" s="60">
        <f t="shared" si="3"/>
        <v>2377.1567</v>
      </c>
    </row>
    <row r="91" spans="1:11" x14ac:dyDescent="0.25">
      <c r="A91" s="33">
        <v>1989</v>
      </c>
      <c r="B91" s="34" t="s">
        <v>101</v>
      </c>
      <c r="C91" s="34" t="s">
        <v>103</v>
      </c>
      <c r="D91" s="34" t="s">
        <v>43</v>
      </c>
      <c r="E91" s="34" t="s">
        <v>44</v>
      </c>
      <c r="F91" s="34" t="s">
        <v>114</v>
      </c>
      <c r="G91" s="35">
        <v>625</v>
      </c>
      <c r="H91" s="36">
        <v>1406.25</v>
      </c>
      <c r="I91" s="37">
        <v>3389.3125</v>
      </c>
      <c r="J91" s="38">
        <f t="shared" si="2"/>
        <v>0.58509284700068231</v>
      </c>
      <c r="K91" s="60">
        <f t="shared" si="3"/>
        <v>1983.0625</v>
      </c>
    </row>
    <row r="92" spans="1:11" x14ac:dyDescent="0.25">
      <c r="A92" s="33">
        <v>1989</v>
      </c>
      <c r="B92" s="34" t="s">
        <v>101</v>
      </c>
      <c r="C92" s="34" t="s">
        <v>103</v>
      </c>
      <c r="D92" s="34" t="s">
        <v>39</v>
      </c>
      <c r="E92" s="34" t="s">
        <v>40</v>
      </c>
      <c r="F92" s="34" t="s">
        <v>87</v>
      </c>
      <c r="G92" s="35">
        <v>872</v>
      </c>
      <c r="H92" s="36">
        <v>1090</v>
      </c>
      <c r="I92" s="37">
        <v>3377.2488000000003</v>
      </c>
      <c r="J92" s="38">
        <f t="shared" si="2"/>
        <v>0.67725208755718558</v>
      </c>
      <c r="K92" s="60">
        <f t="shared" si="3"/>
        <v>2287.2488000000003</v>
      </c>
    </row>
    <row r="93" spans="1:11" x14ac:dyDescent="0.25">
      <c r="A93" s="33">
        <v>1989</v>
      </c>
      <c r="B93" s="34" t="s">
        <v>101</v>
      </c>
      <c r="C93" s="34" t="s">
        <v>103</v>
      </c>
      <c r="D93" s="34" t="s">
        <v>39</v>
      </c>
      <c r="E93" s="34" t="s">
        <v>40</v>
      </c>
      <c r="F93" s="34" t="s">
        <v>55</v>
      </c>
      <c r="G93" s="35">
        <v>333</v>
      </c>
      <c r="H93" s="36">
        <v>416.25</v>
      </c>
      <c r="I93" s="37">
        <v>1753.2956999999999</v>
      </c>
      <c r="J93" s="38">
        <f t="shared" si="2"/>
        <v>0.76258996129403611</v>
      </c>
      <c r="K93" s="60">
        <f t="shared" si="3"/>
        <v>1337.0456999999999</v>
      </c>
    </row>
    <row r="94" spans="1:11" x14ac:dyDescent="0.25">
      <c r="A94" s="33">
        <v>1989</v>
      </c>
      <c r="B94" s="34" t="s">
        <v>101</v>
      </c>
      <c r="C94" s="34" t="s">
        <v>103</v>
      </c>
      <c r="D94" s="34" t="s">
        <v>43</v>
      </c>
      <c r="E94" s="34" t="s">
        <v>46</v>
      </c>
      <c r="F94" s="34" t="s">
        <v>79</v>
      </c>
      <c r="G94" s="35">
        <v>930</v>
      </c>
      <c r="H94" s="36">
        <v>2315.6999999999998</v>
      </c>
      <c r="I94" s="37">
        <v>4794.6630000000005</v>
      </c>
      <c r="J94" s="38">
        <f t="shared" si="2"/>
        <v>0.51702549271971787</v>
      </c>
      <c r="K94" s="60">
        <f t="shared" si="3"/>
        <v>2478.9630000000006</v>
      </c>
    </row>
    <row r="95" spans="1:11" x14ac:dyDescent="0.25">
      <c r="A95" s="33">
        <v>1989</v>
      </c>
      <c r="B95" s="34" t="s">
        <v>101</v>
      </c>
      <c r="C95" s="34" t="s">
        <v>103</v>
      </c>
      <c r="D95" s="34" t="s">
        <v>39</v>
      </c>
      <c r="E95" s="34" t="s">
        <v>52</v>
      </c>
      <c r="F95" s="34" t="s">
        <v>115</v>
      </c>
      <c r="G95" s="35">
        <v>37</v>
      </c>
      <c r="H95" s="36">
        <v>73.63</v>
      </c>
      <c r="I95" s="37">
        <v>870.58670000000006</v>
      </c>
      <c r="J95" s="38">
        <f t="shared" si="2"/>
        <v>0.91542485085058156</v>
      </c>
      <c r="K95" s="60">
        <f t="shared" si="3"/>
        <v>796.95670000000007</v>
      </c>
    </row>
    <row r="96" spans="1:11" x14ac:dyDescent="0.25">
      <c r="A96" s="33">
        <v>1989</v>
      </c>
      <c r="B96" s="34" t="s">
        <v>101</v>
      </c>
      <c r="C96" s="34" t="s">
        <v>103</v>
      </c>
      <c r="D96" s="34" t="s">
        <v>39</v>
      </c>
      <c r="E96" s="34" t="s">
        <v>40</v>
      </c>
      <c r="F96" s="34" t="s">
        <v>116</v>
      </c>
      <c r="G96" s="35">
        <v>5</v>
      </c>
      <c r="H96" s="36">
        <v>6.25</v>
      </c>
      <c r="I96" s="37">
        <v>763.57050000000004</v>
      </c>
      <c r="J96" s="38">
        <f t="shared" si="2"/>
        <v>0.99181477021440723</v>
      </c>
      <c r="K96" s="60">
        <f t="shared" si="3"/>
        <v>757.32050000000004</v>
      </c>
    </row>
    <row r="97" spans="1:11" x14ac:dyDescent="0.25">
      <c r="A97" s="33">
        <v>1989</v>
      </c>
      <c r="B97" s="34" t="s">
        <v>101</v>
      </c>
      <c r="C97" s="34" t="s">
        <v>103</v>
      </c>
      <c r="D97" s="34" t="s">
        <v>43</v>
      </c>
      <c r="E97" s="34" t="s">
        <v>44</v>
      </c>
      <c r="F97" s="34" t="s">
        <v>117</v>
      </c>
      <c r="G97" s="35">
        <v>21</v>
      </c>
      <c r="H97" s="36">
        <v>47.25</v>
      </c>
      <c r="I97" s="37">
        <v>829.88610000000006</v>
      </c>
      <c r="J97" s="38">
        <f t="shared" si="2"/>
        <v>0.94306447595639931</v>
      </c>
      <c r="K97" s="60">
        <f t="shared" si="3"/>
        <v>782.63610000000006</v>
      </c>
    </row>
    <row r="98" spans="1:11" x14ac:dyDescent="0.25">
      <c r="A98" s="33">
        <v>1989</v>
      </c>
      <c r="B98" s="34" t="s">
        <v>101</v>
      </c>
      <c r="C98" s="34" t="s">
        <v>103</v>
      </c>
      <c r="D98" s="34" t="s">
        <v>43</v>
      </c>
      <c r="E98" s="34" t="s">
        <v>46</v>
      </c>
      <c r="F98" s="34" t="s">
        <v>118</v>
      </c>
      <c r="G98" s="35">
        <v>32</v>
      </c>
      <c r="H98" s="36">
        <v>79.680000000000007</v>
      </c>
      <c r="I98" s="37">
        <v>889.1712</v>
      </c>
      <c r="J98" s="38">
        <f t="shared" si="2"/>
        <v>0.91038846062490542</v>
      </c>
      <c r="K98" s="60">
        <f t="shared" si="3"/>
        <v>809.49119999999994</v>
      </c>
    </row>
    <row r="99" spans="1:11" x14ac:dyDescent="0.25">
      <c r="A99" s="33">
        <v>1989</v>
      </c>
      <c r="B99" s="34" t="s">
        <v>101</v>
      </c>
      <c r="C99" s="34" t="s">
        <v>103</v>
      </c>
      <c r="D99" s="34" t="s">
        <v>43</v>
      </c>
      <c r="E99" s="34" t="s">
        <v>46</v>
      </c>
      <c r="F99" s="34" t="s">
        <v>119</v>
      </c>
      <c r="G99" s="35">
        <v>741</v>
      </c>
      <c r="H99" s="36">
        <v>1845.09</v>
      </c>
      <c r="I99" s="37">
        <v>3972.6831000000002</v>
      </c>
      <c r="J99" s="38">
        <f t="shared" si="2"/>
        <v>0.53555570541229425</v>
      </c>
      <c r="K99" s="60">
        <f t="shared" si="3"/>
        <v>2127.5931</v>
      </c>
    </row>
    <row r="100" spans="1:11" x14ac:dyDescent="0.25">
      <c r="A100" s="33">
        <v>1989</v>
      </c>
      <c r="B100" s="34" t="s">
        <v>101</v>
      </c>
      <c r="C100" s="34" t="s">
        <v>103</v>
      </c>
      <c r="D100" s="34" t="s">
        <v>43</v>
      </c>
      <c r="E100" s="34" t="s">
        <v>44</v>
      </c>
      <c r="F100" s="34" t="s">
        <v>45</v>
      </c>
      <c r="G100" s="35">
        <v>843</v>
      </c>
      <c r="H100" s="36">
        <v>1896.75</v>
      </c>
      <c r="I100" s="37">
        <v>3956.8563000000004</v>
      </c>
      <c r="J100" s="38">
        <f t="shared" si="2"/>
        <v>0.52064218253263339</v>
      </c>
      <c r="K100" s="60">
        <f t="shared" si="3"/>
        <v>2060.1063000000004</v>
      </c>
    </row>
    <row r="101" spans="1:11" x14ac:dyDescent="0.25">
      <c r="A101" s="33">
        <v>1989</v>
      </c>
      <c r="B101" s="34" t="s">
        <v>101</v>
      </c>
      <c r="C101" s="34" t="s">
        <v>103</v>
      </c>
      <c r="D101" s="34" t="s">
        <v>43</v>
      </c>
      <c r="E101" s="34" t="s">
        <v>46</v>
      </c>
      <c r="F101" s="34" t="s">
        <v>120</v>
      </c>
      <c r="G101" s="35">
        <v>735</v>
      </c>
      <c r="H101" s="36">
        <v>1830.15</v>
      </c>
      <c r="I101" s="37">
        <v>3946.5885000000003</v>
      </c>
      <c r="J101" s="38">
        <f t="shared" si="2"/>
        <v>0.53627037630094954</v>
      </c>
      <c r="K101" s="60">
        <f t="shared" si="3"/>
        <v>2116.4385000000002</v>
      </c>
    </row>
    <row r="102" spans="1:11" x14ac:dyDescent="0.25">
      <c r="A102" s="33">
        <v>1989</v>
      </c>
      <c r="B102" s="34" t="s">
        <v>68</v>
      </c>
      <c r="C102" s="34" t="s">
        <v>121</v>
      </c>
      <c r="D102" s="34" t="s">
        <v>43</v>
      </c>
      <c r="E102" s="34" t="s">
        <v>44</v>
      </c>
      <c r="F102" s="34" t="s">
        <v>122</v>
      </c>
      <c r="G102" s="35">
        <v>31</v>
      </c>
      <c r="H102" s="36">
        <v>69.75</v>
      </c>
      <c r="I102" s="37">
        <v>867.9271</v>
      </c>
      <c r="J102" s="38">
        <f t="shared" si="2"/>
        <v>0.91963610768692439</v>
      </c>
      <c r="K102" s="60">
        <f t="shared" si="3"/>
        <v>798.1771</v>
      </c>
    </row>
    <row r="103" spans="1:11" x14ac:dyDescent="0.25">
      <c r="A103" s="33">
        <v>1989</v>
      </c>
      <c r="B103" s="34" t="s">
        <v>68</v>
      </c>
      <c r="C103" s="34" t="s">
        <v>121</v>
      </c>
      <c r="D103" s="34" t="s">
        <v>43</v>
      </c>
      <c r="E103" s="34" t="s">
        <v>44</v>
      </c>
      <c r="F103" s="34" t="s">
        <v>123</v>
      </c>
      <c r="G103" s="35">
        <v>7</v>
      </c>
      <c r="H103" s="36">
        <v>15.75</v>
      </c>
      <c r="I103" s="37">
        <v>776.62869999999998</v>
      </c>
      <c r="J103" s="38">
        <f t="shared" si="2"/>
        <v>0.97972003867485191</v>
      </c>
      <c r="K103" s="60">
        <f t="shared" si="3"/>
        <v>760.87869999999998</v>
      </c>
    </row>
    <row r="104" spans="1:11" x14ac:dyDescent="0.25">
      <c r="A104" s="33">
        <v>1989</v>
      </c>
      <c r="B104" s="34" t="s">
        <v>68</v>
      </c>
      <c r="C104" s="34" t="s">
        <v>121</v>
      </c>
      <c r="D104" s="34" t="s">
        <v>43</v>
      </c>
      <c r="E104" s="34" t="s">
        <v>46</v>
      </c>
      <c r="F104" s="34" t="s">
        <v>124</v>
      </c>
      <c r="G104" s="35">
        <v>933</v>
      </c>
      <c r="H104" s="36">
        <v>2323.17</v>
      </c>
      <c r="I104" s="37">
        <v>4807.7103000000006</v>
      </c>
      <c r="J104" s="38">
        <f t="shared" si="2"/>
        <v>0.51678244839336518</v>
      </c>
      <c r="K104" s="60">
        <f t="shared" si="3"/>
        <v>2484.5403000000006</v>
      </c>
    </row>
    <row r="105" spans="1:11" x14ac:dyDescent="0.25">
      <c r="A105" s="33">
        <v>1989</v>
      </c>
      <c r="B105" s="34" t="s">
        <v>68</v>
      </c>
      <c r="C105" s="34" t="s">
        <v>121</v>
      </c>
      <c r="D105" s="34" t="s">
        <v>43</v>
      </c>
      <c r="E105" s="34" t="s">
        <v>46</v>
      </c>
      <c r="F105" s="34" t="s">
        <v>124</v>
      </c>
      <c r="G105" s="35">
        <v>37</v>
      </c>
      <c r="H105" s="36">
        <v>92.13</v>
      </c>
      <c r="I105" s="37">
        <v>910.91669999999999</v>
      </c>
      <c r="J105" s="38">
        <f t="shared" si="2"/>
        <v>0.89886012628816669</v>
      </c>
      <c r="K105" s="60">
        <f t="shared" si="3"/>
        <v>818.7867</v>
      </c>
    </row>
    <row r="106" spans="1:11" x14ac:dyDescent="0.25">
      <c r="A106" s="33">
        <v>1989</v>
      </c>
      <c r="B106" s="34" t="s">
        <v>68</v>
      </c>
      <c r="C106" s="34" t="s">
        <v>121</v>
      </c>
      <c r="D106" s="34" t="s">
        <v>43</v>
      </c>
      <c r="E106" s="34" t="s">
        <v>44</v>
      </c>
      <c r="F106" s="34" t="s">
        <v>41</v>
      </c>
      <c r="G106" s="35">
        <v>3</v>
      </c>
      <c r="H106" s="36">
        <v>6.75</v>
      </c>
      <c r="I106" s="37">
        <v>761.41229999999996</v>
      </c>
      <c r="J106" s="38">
        <f t="shared" si="2"/>
        <v>0.99113489498396601</v>
      </c>
      <c r="K106" s="60">
        <f t="shared" si="3"/>
        <v>754.66229999999996</v>
      </c>
    </row>
    <row r="107" spans="1:11" x14ac:dyDescent="0.25">
      <c r="A107" s="33">
        <v>1989</v>
      </c>
      <c r="B107" s="34" t="s">
        <v>68</v>
      </c>
      <c r="C107" s="34" t="s">
        <v>121</v>
      </c>
      <c r="D107" s="34" t="s">
        <v>43</v>
      </c>
      <c r="E107" s="34" t="s">
        <v>46</v>
      </c>
      <c r="F107" s="34" t="s">
        <v>83</v>
      </c>
      <c r="G107" s="35">
        <v>64</v>
      </c>
      <c r="H107" s="36">
        <v>159.36000000000001</v>
      </c>
      <c r="I107" s="37">
        <v>1028.3424</v>
      </c>
      <c r="J107" s="38">
        <f t="shared" si="2"/>
        <v>0.84503216049440344</v>
      </c>
      <c r="K107" s="60">
        <f t="shared" si="3"/>
        <v>868.98239999999998</v>
      </c>
    </row>
    <row r="108" spans="1:11" x14ac:dyDescent="0.25">
      <c r="A108" s="33">
        <v>1989</v>
      </c>
      <c r="B108" s="34" t="s">
        <v>68</v>
      </c>
      <c r="C108" s="34" t="s">
        <v>121</v>
      </c>
      <c r="D108" s="34" t="s">
        <v>43</v>
      </c>
      <c r="E108" s="34" t="s">
        <v>44</v>
      </c>
      <c r="F108" s="34" t="s">
        <v>125</v>
      </c>
      <c r="G108" s="35">
        <v>875</v>
      </c>
      <c r="H108" s="36">
        <v>1968.75</v>
      </c>
      <c r="I108" s="37">
        <v>4078.5875000000001</v>
      </c>
      <c r="J108" s="38">
        <f t="shared" si="2"/>
        <v>0.51729612273857062</v>
      </c>
      <c r="K108" s="60">
        <f t="shared" si="3"/>
        <v>2109.8375000000001</v>
      </c>
    </row>
    <row r="109" spans="1:11" x14ac:dyDescent="0.25">
      <c r="A109" s="33">
        <v>1989</v>
      </c>
      <c r="B109" s="34" t="s">
        <v>68</v>
      </c>
      <c r="C109" s="34" t="s">
        <v>121</v>
      </c>
      <c r="D109" s="34" t="s">
        <v>43</v>
      </c>
      <c r="E109" s="34" t="s">
        <v>44</v>
      </c>
      <c r="F109" s="34" t="s">
        <v>99</v>
      </c>
      <c r="G109" s="35">
        <v>846</v>
      </c>
      <c r="H109" s="36">
        <v>1903.5</v>
      </c>
      <c r="I109" s="37">
        <v>3968.2686000000003</v>
      </c>
      <c r="J109" s="38">
        <f t="shared" si="2"/>
        <v>0.52031976867694896</v>
      </c>
      <c r="K109" s="60">
        <f t="shared" si="3"/>
        <v>2064.7686000000003</v>
      </c>
    </row>
    <row r="110" spans="1:11" x14ac:dyDescent="0.25">
      <c r="A110" s="33">
        <v>1989</v>
      </c>
      <c r="B110" s="34" t="s">
        <v>68</v>
      </c>
      <c r="C110" s="34" t="s">
        <v>121</v>
      </c>
      <c r="D110" s="34" t="s">
        <v>39</v>
      </c>
      <c r="E110" s="34" t="s">
        <v>52</v>
      </c>
      <c r="F110" s="34" t="s">
        <v>126</v>
      </c>
      <c r="G110" s="35">
        <v>977</v>
      </c>
      <c r="H110" s="36">
        <v>1944.23</v>
      </c>
      <c r="I110" s="37">
        <v>3934.1407000000004</v>
      </c>
      <c r="J110" s="38">
        <f t="shared" si="2"/>
        <v>0.50580567695507184</v>
      </c>
      <c r="K110" s="60">
        <f t="shared" si="3"/>
        <v>1989.9107000000004</v>
      </c>
    </row>
    <row r="111" spans="1:11" x14ac:dyDescent="0.25">
      <c r="A111" s="33">
        <v>1989</v>
      </c>
      <c r="B111" s="34" t="s">
        <v>68</v>
      </c>
      <c r="C111" s="34" t="s">
        <v>121</v>
      </c>
      <c r="D111" s="34" t="s">
        <v>39</v>
      </c>
      <c r="E111" s="34" t="s">
        <v>52</v>
      </c>
      <c r="F111" s="34" t="s">
        <v>127</v>
      </c>
      <c r="G111" s="35">
        <v>987</v>
      </c>
      <c r="H111" s="36">
        <v>1964.13</v>
      </c>
      <c r="I111" s="37">
        <v>3966.7317000000003</v>
      </c>
      <c r="J111" s="38">
        <f t="shared" si="2"/>
        <v>0.50484929444560112</v>
      </c>
      <c r="K111" s="60">
        <f t="shared" si="3"/>
        <v>2002.6017000000002</v>
      </c>
    </row>
    <row r="112" spans="1:11" x14ac:dyDescent="0.25">
      <c r="A112" s="33">
        <v>1989</v>
      </c>
      <c r="B112" s="34" t="s">
        <v>74</v>
      </c>
      <c r="C112" s="34" t="s">
        <v>121</v>
      </c>
      <c r="D112" s="34" t="s">
        <v>39</v>
      </c>
      <c r="E112" s="34" t="s">
        <v>52</v>
      </c>
      <c r="F112" s="34" t="s">
        <v>128</v>
      </c>
      <c r="G112" s="35">
        <v>56</v>
      </c>
      <c r="H112" s="36">
        <v>111.44</v>
      </c>
      <c r="I112" s="37">
        <v>932.50959999999998</v>
      </c>
      <c r="J112" s="38">
        <f t="shared" si="2"/>
        <v>0.88049452788475324</v>
      </c>
      <c r="K112" s="60">
        <f t="shared" si="3"/>
        <v>821.06960000000004</v>
      </c>
    </row>
    <row r="113" spans="1:11" x14ac:dyDescent="0.25">
      <c r="A113" s="33">
        <v>1989</v>
      </c>
      <c r="B113" s="34" t="s">
        <v>74</v>
      </c>
      <c r="C113" s="34" t="s">
        <v>121</v>
      </c>
      <c r="D113" s="34" t="s">
        <v>43</v>
      </c>
      <c r="E113" s="34" t="s">
        <v>44</v>
      </c>
      <c r="F113" s="34" t="s">
        <v>42</v>
      </c>
      <c r="G113" s="35">
        <v>5</v>
      </c>
      <c r="H113" s="36">
        <v>11.25</v>
      </c>
      <c r="I113" s="37">
        <v>769.02049999999997</v>
      </c>
      <c r="J113" s="38">
        <f t="shared" si="2"/>
        <v>0.985371001163168</v>
      </c>
      <c r="K113" s="60">
        <f t="shared" si="3"/>
        <v>757.77049999999997</v>
      </c>
    </row>
    <row r="114" spans="1:11" x14ac:dyDescent="0.25">
      <c r="A114" s="33">
        <v>1989</v>
      </c>
      <c r="B114" s="34" t="s">
        <v>78</v>
      </c>
      <c r="C114" s="34" t="s">
        <v>121</v>
      </c>
      <c r="D114" s="34" t="s">
        <v>39</v>
      </c>
      <c r="E114" s="34" t="s">
        <v>40</v>
      </c>
      <c r="F114" s="34" t="s">
        <v>107</v>
      </c>
      <c r="G114" s="35">
        <v>74</v>
      </c>
      <c r="H114" s="36">
        <v>92.5</v>
      </c>
      <c r="I114" s="37">
        <v>950.84339999999997</v>
      </c>
      <c r="J114" s="38">
        <f t="shared" si="2"/>
        <v>0.90271794493183632</v>
      </c>
      <c r="K114" s="60">
        <f t="shared" si="3"/>
        <v>858.34339999999997</v>
      </c>
    </row>
    <row r="115" spans="1:11" x14ac:dyDescent="0.25">
      <c r="A115" s="33">
        <v>1989</v>
      </c>
      <c r="B115" s="34" t="s">
        <v>78</v>
      </c>
      <c r="C115" s="34" t="s">
        <v>121</v>
      </c>
      <c r="D115" s="34" t="s">
        <v>43</v>
      </c>
      <c r="E115" s="34" t="s">
        <v>46</v>
      </c>
      <c r="F115" s="34" t="s">
        <v>129</v>
      </c>
      <c r="G115" s="35">
        <v>630</v>
      </c>
      <c r="H115" s="36">
        <v>1568.7</v>
      </c>
      <c r="I115" s="37">
        <v>3489.933</v>
      </c>
      <c r="J115" s="38">
        <f t="shared" si="2"/>
        <v>0.55050713007957452</v>
      </c>
      <c r="K115" s="60">
        <f t="shared" si="3"/>
        <v>1921.2329999999999</v>
      </c>
    </row>
    <row r="116" spans="1:11" x14ac:dyDescent="0.25">
      <c r="A116" s="33">
        <v>1989</v>
      </c>
      <c r="B116" s="34" t="s">
        <v>130</v>
      </c>
      <c r="C116" s="34" t="s">
        <v>121</v>
      </c>
      <c r="D116" s="34" t="s">
        <v>43</v>
      </c>
      <c r="E116" s="34" t="s">
        <v>46</v>
      </c>
      <c r="F116" s="34" t="s">
        <v>131</v>
      </c>
      <c r="G116" s="35">
        <v>961</v>
      </c>
      <c r="H116" s="36">
        <v>2392.89</v>
      </c>
      <c r="I116" s="37">
        <v>4929.4850999999999</v>
      </c>
      <c r="J116" s="38">
        <f t="shared" si="2"/>
        <v>0.51457607610985578</v>
      </c>
      <c r="K116" s="60">
        <f t="shared" si="3"/>
        <v>2536.5951</v>
      </c>
    </row>
    <row r="117" spans="1:11" x14ac:dyDescent="0.25">
      <c r="A117" s="33">
        <v>1989</v>
      </c>
      <c r="B117" s="34" t="s">
        <v>130</v>
      </c>
      <c r="C117" s="34" t="s">
        <v>121</v>
      </c>
      <c r="D117" s="34" t="s">
        <v>39</v>
      </c>
      <c r="E117" s="34" t="s">
        <v>52</v>
      </c>
      <c r="F117" s="34" t="s">
        <v>41</v>
      </c>
      <c r="G117" s="35">
        <v>46</v>
      </c>
      <c r="H117" s="36">
        <v>91.54</v>
      </c>
      <c r="I117" s="37">
        <v>899.91859999999997</v>
      </c>
      <c r="J117" s="38">
        <f t="shared" si="2"/>
        <v>0.89827968885185838</v>
      </c>
      <c r="K117" s="60">
        <f t="shared" si="3"/>
        <v>808.37860000000001</v>
      </c>
    </row>
    <row r="118" spans="1:11" x14ac:dyDescent="0.25">
      <c r="A118" s="33">
        <v>1989</v>
      </c>
      <c r="B118" s="34" t="s">
        <v>130</v>
      </c>
      <c r="C118" s="34" t="s">
        <v>121</v>
      </c>
      <c r="D118" s="34" t="s">
        <v>43</v>
      </c>
      <c r="E118" s="34" t="s">
        <v>46</v>
      </c>
      <c r="F118" s="34" t="s">
        <v>132</v>
      </c>
      <c r="G118" s="35">
        <v>60</v>
      </c>
      <c r="H118" s="36">
        <v>149.4</v>
      </c>
      <c r="I118" s="37">
        <v>1010.946</v>
      </c>
      <c r="J118" s="38">
        <f t="shared" si="2"/>
        <v>0.85221762586725702</v>
      </c>
      <c r="K118" s="60">
        <f t="shared" si="3"/>
        <v>861.54600000000005</v>
      </c>
    </row>
    <row r="119" spans="1:11" x14ac:dyDescent="0.25">
      <c r="A119" s="33">
        <v>1989</v>
      </c>
      <c r="B119" s="34" t="s">
        <v>130</v>
      </c>
      <c r="C119" s="34" t="s">
        <v>121</v>
      </c>
      <c r="D119" s="34" t="s">
        <v>43</v>
      </c>
      <c r="E119" s="34" t="s">
        <v>46</v>
      </c>
      <c r="F119" s="34" t="s">
        <v>132</v>
      </c>
      <c r="G119" s="35">
        <v>965</v>
      </c>
      <c r="H119" s="36">
        <v>2402.85</v>
      </c>
      <c r="I119" s="37">
        <v>4946.8815000000004</v>
      </c>
      <c r="J119" s="38">
        <f t="shared" si="2"/>
        <v>0.51426974751669319</v>
      </c>
      <c r="K119" s="60">
        <f t="shared" si="3"/>
        <v>2544.0315000000005</v>
      </c>
    </row>
    <row r="120" spans="1:11" x14ac:dyDescent="0.25">
      <c r="A120" s="33">
        <v>1989</v>
      </c>
      <c r="B120" s="34" t="s">
        <v>130</v>
      </c>
      <c r="C120" s="34" t="s">
        <v>121</v>
      </c>
      <c r="D120" s="34" t="s">
        <v>43</v>
      </c>
      <c r="E120" s="34" t="s">
        <v>44</v>
      </c>
      <c r="F120" s="34" t="s">
        <v>58</v>
      </c>
      <c r="G120" s="35">
        <v>992</v>
      </c>
      <c r="H120" s="36">
        <v>2232</v>
      </c>
      <c r="I120" s="37">
        <v>4523.6671999999999</v>
      </c>
      <c r="J120" s="38">
        <f t="shared" si="2"/>
        <v>0.50659500327521878</v>
      </c>
      <c r="K120" s="60">
        <f t="shared" si="3"/>
        <v>2291.6671999999999</v>
      </c>
    </row>
    <row r="121" spans="1:11" x14ac:dyDescent="0.25">
      <c r="A121" s="33">
        <v>1989</v>
      </c>
      <c r="B121" s="34" t="s">
        <v>130</v>
      </c>
      <c r="C121" s="34" t="s">
        <v>121</v>
      </c>
      <c r="D121" s="34" t="s">
        <v>39</v>
      </c>
      <c r="E121" s="34" t="s">
        <v>52</v>
      </c>
      <c r="F121" s="34" t="s">
        <v>133</v>
      </c>
      <c r="G121" s="35">
        <v>967</v>
      </c>
      <c r="H121" s="36">
        <v>1924.33</v>
      </c>
      <c r="I121" s="37">
        <v>3901.5497</v>
      </c>
      <c r="J121" s="38">
        <f t="shared" si="2"/>
        <v>0.50677803745521943</v>
      </c>
      <c r="K121" s="60">
        <f t="shared" si="3"/>
        <v>1977.2197000000001</v>
      </c>
    </row>
    <row r="122" spans="1:11" x14ac:dyDescent="0.25">
      <c r="A122" s="33">
        <v>1989</v>
      </c>
      <c r="B122" s="34" t="s">
        <v>130</v>
      </c>
      <c r="C122" s="34" t="s">
        <v>121</v>
      </c>
      <c r="D122" s="34" t="s">
        <v>43</v>
      </c>
      <c r="E122" s="34" t="s">
        <v>44</v>
      </c>
      <c r="F122" s="34" t="s">
        <v>92</v>
      </c>
      <c r="G122" s="35">
        <v>842</v>
      </c>
      <c r="H122" s="36">
        <v>1894.5</v>
      </c>
      <c r="I122" s="37">
        <v>3953.0522000000001</v>
      </c>
      <c r="J122" s="38">
        <f t="shared" si="2"/>
        <v>0.52075006750480046</v>
      </c>
      <c r="K122" s="60">
        <f t="shared" si="3"/>
        <v>2058.5522000000001</v>
      </c>
    </row>
    <row r="123" spans="1:11" x14ac:dyDescent="0.25">
      <c r="A123" s="33">
        <v>1989</v>
      </c>
      <c r="B123" s="34" t="s">
        <v>130</v>
      </c>
      <c r="C123" s="34" t="s">
        <v>121</v>
      </c>
      <c r="D123" s="34" t="s">
        <v>43</v>
      </c>
      <c r="E123" s="34" t="s">
        <v>44</v>
      </c>
      <c r="F123" s="34" t="s">
        <v>92</v>
      </c>
      <c r="G123" s="35">
        <v>774</v>
      </c>
      <c r="H123" s="36">
        <v>1741.5</v>
      </c>
      <c r="I123" s="37">
        <v>3694.3734000000004</v>
      </c>
      <c r="J123" s="38">
        <f t="shared" si="2"/>
        <v>0.5286074764397124</v>
      </c>
      <c r="K123" s="60">
        <f t="shared" si="3"/>
        <v>1952.8734000000004</v>
      </c>
    </row>
    <row r="124" spans="1:11" x14ac:dyDescent="0.25">
      <c r="A124" s="33">
        <v>1989</v>
      </c>
      <c r="B124" s="34" t="s">
        <v>61</v>
      </c>
      <c r="C124" s="34" t="s">
        <v>121</v>
      </c>
      <c r="D124" s="34" t="s">
        <v>43</v>
      </c>
      <c r="E124" s="34" t="s">
        <v>46</v>
      </c>
      <c r="F124" s="34" t="s">
        <v>134</v>
      </c>
      <c r="G124" s="35">
        <v>943</v>
      </c>
      <c r="H124" s="36">
        <v>2348.0700000000002</v>
      </c>
      <c r="I124" s="37">
        <v>4851.2013000000006</v>
      </c>
      <c r="J124" s="38">
        <f t="shared" si="2"/>
        <v>0.51598174250159445</v>
      </c>
      <c r="K124" s="60">
        <f t="shared" si="3"/>
        <v>2503.1313000000005</v>
      </c>
    </row>
    <row r="125" spans="1:11" x14ac:dyDescent="0.25">
      <c r="A125" s="33">
        <v>1989</v>
      </c>
      <c r="B125" s="34" t="s">
        <v>37</v>
      </c>
      <c r="C125" s="34" t="s">
        <v>135</v>
      </c>
      <c r="D125" s="34" t="s">
        <v>43</v>
      </c>
      <c r="E125" s="34" t="s">
        <v>44</v>
      </c>
      <c r="F125" s="34" t="s">
        <v>136</v>
      </c>
      <c r="G125" s="35">
        <v>48</v>
      </c>
      <c r="H125" s="36">
        <v>108</v>
      </c>
      <c r="I125" s="37">
        <v>932.59680000000003</v>
      </c>
      <c r="J125" s="38">
        <f t="shared" si="2"/>
        <v>0.8841943270661019</v>
      </c>
      <c r="K125" s="60">
        <f t="shared" si="3"/>
        <v>824.59680000000003</v>
      </c>
    </row>
    <row r="126" spans="1:11" x14ac:dyDescent="0.25">
      <c r="A126" s="33">
        <v>1989</v>
      </c>
      <c r="B126" s="34" t="s">
        <v>37</v>
      </c>
      <c r="C126" s="34" t="s">
        <v>135</v>
      </c>
      <c r="D126" s="34" t="s">
        <v>43</v>
      </c>
      <c r="E126" s="34" t="s">
        <v>44</v>
      </c>
      <c r="F126" s="34" t="s">
        <v>86</v>
      </c>
      <c r="G126" s="35">
        <v>38</v>
      </c>
      <c r="H126" s="36">
        <v>85.5</v>
      </c>
      <c r="I126" s="37">
        <v>894.55579999999998</v>
      </c>
      <c r="J126" s="38">
        <f t="shared" si="2"/>
        <v>0.90442183707265666</v>
      </c>
      <c r="K126" s="60">
        <f t="shared" si="3"/>
        <v>809.05579999999998</v>
      </c>
    </row>
    <row r="127" spans="1:11" x14ac:dyDescent="0.25">
      <c r="A127" s="33">
        <v>1989</v>
      </c>
      <c r="B127" s="34" t="s">
        <v>37</v>
      </c>
      <c r="C127" s="34" t="s">
        <v>135</v>
      </c>
      <c r="D127" s="34" t="s">
        <v>43</v>
      </c>
      <c r="E127" s="34" t="s">
        <v>44</v>
      </c>
      <c r="F127" s="34" t="s">
        <v>137</v>
      </c>
      <c r="G127" s="35">
        <v>27</v>
      </c>
      <c r="H127" s="36">
        <v>60.75</v>
      </c>
      <c r="I127" s="37">
        <v>852.71069999999997</v>
      </c>
      <c r="J127" s="38">
        <f t="shared" si="2"/>
        <v>0.92875661112262342</v>
      </c>
      <c r="K127" s="60">
        <f t="shared" si="3"/>
        <v>791.96069999999997</v>
      </c>
    </row>
    <row r="128" spans="1:11" x14ac:dyDescent="0.25">
      <c r="A128" s="33">
        <v>1989</v>
      </c>
      <c r="B128" s="34" t="s">
        <v>37</v>
      </c>
      <c r="C128" s="34" t="s">
        <v>135</v>
      </c>
      <c r="D128" s="34" t="s">
        <v>43</v>
      </c>
      <c r="E128" s="34" t="s">
        <v>46</v>
      </c>
      <c r="F128" s="34" t="s">
        <v>87</v>
      </c>
      <c r="G128" s="35">
        <v>967</v>
      </c>
      <c r="H128" s="36">
        <v>2407.83</v>
      </c>
      <c r="I128" s="37">
        <v>4955.5797000000002</v>
      </c>
      <c r="J128" s="38">
        <f t="shared" si="2"/>
        <v>0.51411738973747112</v>
      </c>
      <c r="K128" s="60">
        <f t="shared" si="3"/>
        <v>2547.7497000000003</v>
      </c>
    </row>
    <row r="129" spans="1:11" x14ac:dyDescent="0.25">
      <c r="A129" s="33">
        <v>1989</v>
      </c>
      <c r="B129" s="34" t="s">
        <v>37</v>
      </c>
      <c r="C129" s="34" t="s">
        <v>135</v>
      </c>
      <c r="D129" s="34" t="s">
        <v>43</v>
      </c>
      <c r="E129" s="34" t="s">
        <v>46</v>
      </c>
      <c r="F129" s="34" t="s">
        <v>124</v>
      </c>
      <c r="G129" s="35">
        <v>57</v>
      </c>
      <c r="H129" s="36">
        <v>141.93</v>
      </c>
      <c r="I129" s="37">
        <v>997.89869999999996</v>
      </c>
      <c r="J129" s="38">
        <f t="shared" si="2"/>
        <v>0.85777113448489306</v>
      </c>
      <c r="K129" s="60">
        <f t="shared" si="3"/>
        <v>855.9686999999999</v>
      </c>
    </row>
    <row r="130" spans="1:11" x14ac:dyDescent="0.25">
      <c r="A130" s="33">
        <v>1989</v>
      </c>
      <c r="B130" s="34" t="s">
        <v>37</v>
      </c>
      <c r="C130" s="34" t="s">
        <v>135</v>
      </c>
      <c r="D130" s="34" t="s">
        <v>43</v>
      </c>
      <c r="E130" s="34" t="s">
        <v>46</v>
      </c>
      <c r="F130" s="34" t="s">
        <v>138</v>
      </c>
      <c r="G130" s="35">
        <v>2</v>
      </c>
      <c r="H130" s="36">
        <v>4.9800000000000004</v>
      </c>
      <c r="I130" s="37">
        <v>758.69820000000004</v>
      </c>
      <c r="J130" s="38">
        <f t="shared" ref="J130:J193" si="4">(I130-H130)/I130</f>
        <v>0.99343612519444491</v>
      </c>
      <c r="K130" s="60">
        <f t="shared" ref="K130:K193" si="5">I130-H130</f>
        <v>753.71820000000002</v>
      </c>
    </row>
    <row r="131" spans="1:11" x14ac:dyDescent="0.25">
      <c r="A131" s="33">
        <v>1989</v>
      </c>
      <c r="B131" s="34" t="s">
        <v>37</v>
      </c>
      <c r="C131" s="34" t="s">
        <v>135</v>
      </c>
      <c r="D131" s="34" t="s">
        <v>43</v>
      </c>
      <c r="E131" s="34" t="s">
        <v>44</v>
      </c>
      <c r="F131" s="34" t="s">
        <v>41</v>
      </c>
      <c r="G131" s="35">
        <v>823</v>
      </c>
      <c r="H131" s="36">
        <v>1851.75</v>
      </c>
      <c r="I131" s="37">
        <v>3880.7743</v>
      </c>
      <c r="J131" s="38">
        <f t="shared" si="4"/>
        <v>0.52284006828224971</v>
      </c>
      <c r="K131" s="60">
        <f t="shared" si="5"/>
        <v>2029.0243</v>
      </c>
    </row>
    <row r="132" spans="1:11" x14ac:dyDescent="0.25">
      <c r="A132" s="33">
        <v>1989</v>
      </c>
      <c r="B132" s="34" t="s">
        <v>37</v>
      </c>
      <c r="C132" s="34" t="s">
        <v>135</v>
      </c>
      <c r="D132" s="34" t="s">
        <v>39</v>
      </c>
      <c r="E132" s="34" t="s">
        <v>52</v>
      </c>
      <c r="F132" s="34" t="s">
        <v>139</v>
      </c>
      <c r="G132" s="35">
        <v>984</v>
      </c>
      <c r="H132" s="36">
        <v>1958.16</v>
      </c>
      <c r="I132" s="37">
        <v>3956.9544000000001</v>
      </c>
      <c r="J132" s="38">
        <f t="shared" si="4"/>
        <v>0.5051345550001789</v>
      </c>
      <c r="K132" s="60">
        <f t="shared" si="5"/>
        <v>1998.7944</v>
      </c>
    </row>
    <row r="133" spans="1:11" x14ac:dyDescent="0.25">
      <c r="A133" s="33">
        <v>1989</v>
      </c>
      <c r="B133" s="34" t="s">
        <v>37</v>
      </c>
      <c r="C133" s="34" t="s">
        <v>135</v>
      </c>
      <c r="D133" s="34" t="s">
        <v>43</v>
      </c>
      <c r="E133" s="34" t="s">
        <v>44</v>
      </c>
      <c r="F133" s="34" t="s">
        <v>140</v>
      </c>
      <c r="G133" s="35">
        <v>841</v>
      </c>
      <c r="H133" s="36">
        <v>1892.25</v>
      </c>
      <c r="I133" s="37">
        <v>3949.2481000000002</v>
      </c>
      <c r="J133" s="38">
        <f t="shared" si="4"/>
        <v>0.52085816031664356</v>
      </c>
      <c r="K133" s="60">
        <f t="shared" si="5"/>
        <v>2056.9981000000002</v>
      </c>
    </row>
    <row r="134" spans="1:11" x14ac:dyDescent="0.25">
      <c r="A134" s="33">
        <v>1989</v>
      </c>
      <c r="B134" s="34" t="s">
        <v>37</v>
      </c>
      <c r="C134" s="34" t="s">
        <v>135</v>
      </c>
      <c r="D134" s="34" t="s">
        <v>43</v>
      </c>
      <c r="E134" s="34" t="s">
        <v>46</v>
      </c>
      <c r="F134" s="34" t="s">
        <v>134</v>
      </c>
      <c r="G134" s="35">
        <v>700</v>
      </c>
      <c r="H134" s="36">
        <v>1743</v>
      </c>
      <c r="I134" s="37">
        <v>3794.3700000000003</v>
      </c>
      <c r="J134" s="38">
        <f t="shared" si="4"/>
        <v>0.54063520426315836</v>
      </c>
      <c r="K134" s="60">
        <f t="shared" si="5"/>
        <v>2051.3700000000003</v>
      </c>
    </row>
    <row r="135" spans="1:11" x14ac:dyDescent="0.25">
      <c r="A135" s="33">
        <v>1989</v>
      </c>
      <c r="B135" s="34" t="s">
        <v>49</v>
      </c>
      <c r="C135" s="34" t="s">
        <v>135</v>
      </c>
      <c r="D135" s="34" t="s">
        <v>39</v>
      </c>
      <c r="E135" s="34" t="s">
        <v>40</v>
      </c>
      <c r="F135" s="34" t="s">
        <v>56</v>
      </c>
      <c r="G135" s="35">
        <v>536</v>
      </c>
      <c r="H135" s="36">
        <v>670</v>
      </c>
      <c r="I135" s="37">
        <v>2084.6400000000003</v>
      </c>
      <c r="J135" s="38">
        <f t="shared" si="4"/>
        <v>0.67860158108834145</v>
      </c>
      <c r="K135" s="60">
        <f t="shared" si="5"/>
        <v>1414.6400000000003</v>
      </c>
    </row>
    <row r="136" spans="1:11" x14ac:dyDescent="0.25">
      <c r="A136" s="33">
        <v>1989</v>
      </c>
      <c r="B136" s="34" t="s">
        <v>49</v>
      </c>
      <c r="C136" s="34" t="s">
        <v>135</v>
      </c>
      <c r="D136" s="34" t="s">
        <v>39</v>
      </c>
      <c r="E136" s="34" t="s">
        <v>40</v>
      </c>
      <c r="F136" s="34" t="s">
        <v>63</v>
      </c>
      <c r="G136" s="35">
        <v>536</v>
      </c>
      <c r="H136" s="36">
        <v>670</v>
      </c>
      <c r="I136" s="37">
        <v>2364.9144000000001</v>
      </c>
      <c r="J136" s="38">
        <f t="shared" si="4"/>
        <v>0.71669164854338918</v>
      </c>
      <c r="K136" s="60">
        <f t="shared" si="5"/>
        <v>1694.9144000000001</v>
      </c>
    </row>
    <row r="137" spans="1:11" x14ac:dyDescent="0.25">
      <c r="A137" s="33">
        <v>1989</v>
      </c>
      <c r="B137" s="34" t="s">
        <v>49</v>
      </c>
      <c r="C137" s="34" t="s">
        <v>135</v>
      </c>
      <c r="D137" s="34" t="s">
        <v>43</v>
      </c>
      <c r="E137" s="34" t="s">
        <v>46</v>
      </c>
      <c r="F137" s="34" t="s">
        <v>95</v>
      </c>
      <c r="G137" s="35">
        <v>39</v>
      </c>
      <c r="H137" s="36">
        <v>97.11</v>
      </c>
      <c r="I137" s="37">
        <v>919.61490000000003</v>
      </c>
      <c r="J137" s="38">
        <f t="shared" si="4"/>
        <v>0.89440144999825466</v>
      </c>
      <c r="K137" s="60">
        <f t="shared" si="5"/>
        <v>822.50490000000002</v>
      </c>
    </row>
    <row r="138" spans="1:11" x14ac:dyDescent="0.25">
      <c r="A138" s="33">
        <v>1989</v>
      </c>
      <c r="B138" s="34" t="s">
        <v>49</v>
      </c>
      <c r="C138" s="34" t="s">
        <v>135</v>
      </c>
      <c r="D138" s="34" t="s">
        <v>39</v>
      </c>
      <c r="E138" s="34" t="s">
        <v>52</v>
      </c>
      <c r="F138" s="34" t="s">
        <v>96</v>
      </c>
      <c r="G138" s="35">
        <v>43</v>
      </c>
      <c r="H138" s="36">
        <v>85.57</v>
      </c>
      <c r="I138" s="37">
        <v>890.1413</v>
      </c>
      <c r="J138" s="38">
        <f t="shared" si="4"/>
        <v>0.9038691946997629</v>
      </c>
      <c r="K138" s="60">
        <f t="shared" si="5"/>
        <v>804.57130000000006</v>
      </c>
    </row>
    <row r="139" spans="1:11" x14ac:dyDescent="0.25">
      <c r="A139" s="33">
        <v>1989</v>
      </c>
      <c r="B139" s="34" t="s">
        <v>49</v>
      </c>
      <c r="C139" s="34" t="s">
        <v>135</v>
      </c>
      <c r="D139" s="34" t="s">
        <v>43</v>
      </c>
      <c r="E139" s="34" t="s">
        <v>46</v>
      </c>
      <c r="F139" s="34" t="s">
        <v>129</v>
      </c>
      <c r="G139" s="35">
        <v>935</v>
      </c>
      <c r="H139" s="36">
        <v>2328.15</v>
      </c>
      <c r="I139" s="37">
        <v>4816.4085000000005</v>
      </c>
      <c r="J139" s="38">
        <f t="shared" si="4"/>
        <v>0.51662115038622658</v>
      </c>
      <c r="K139" s="60">
        <f t="shared" si="5"/>
        <v>2488.2585000000004</v>
      </c>
    </row>
    <row r="140" spans="1:11" x14ac:dyDescent="0.25">
      <c r="A140" s="33">
        <v>1989</v>
      </c>
      <c r="B140" s="34" t="s">
        <v>49</v>
      </c>
      <c r="C140" s="34" t="s">
        <v>135</v>
      </c>
      <c r="D140" s="34" t="s">
        <v>39</v>
      </c>
      <c r="E140" s="34" t="s">
        <v>52</v>
      </c>
      <c r="F140" s="34" t="s">
        <v>141</v>
      </c>
      <c r="G140" s="35">
        <v>974</v>
      </c>
      <c r="H140" s="36">
        <v>1938.26</v>
      </c>
      <c r="I140" s="37">
        <v>3924.3634000000006</v>
      </c>
      <c r="J140" s="38">
        <f t="shared" si="4"/>
        <v>0.50609568930339133</v>
      </c>
      <c r="K140" s="60">
        <f t="shared" si="5"/>
        <v>1986.1034000000006</v>
      </c>
    </row>
    <row r="141" spans="1:11" x14ac:dyDescent="0.25">
      <c r="A141" s="33">
        <v>1989</v>
      </c>
      <c r="B141" s="34" t="s">
        <v>54</v>
      </c>
      <c r="C141" s="34" t="s">
        <v>135</v>
      </c>
      <c r="D141" s="34" t="s">
        <v>43</v>
      </c>
      <c r="E141" s="34" t="s">
        <v>46</v>
      </c>
      <c r="F141" s="34" t="s">
        <v>93</v>
      </c>
      <c r="G141" s="35">
        <v>993</v>
      </c>
      <c r="H141" s="36">
        <v>2472.5700000000002</v>
      </c>
      <c r="I141" s="37">
        <v>4712.07</v>
      </c>
      <c r="J141" s="38">
        <f t="shared" si="4"/>
        <v>0.4752688308959756</v>
      </c>
      <c r="K141" s="60">
        <f t="shared" si="5"/>
        <v>2239.4999999999995</v>
      </c>
    </row>
    <row r="142" spans="1:11" x14ac:dyDescent="0.25">
      <c r="A142" s="33">
        <v>1989</v>
      </c>
      <c r="B142" s="34" t="s">
        <v>54</v>
      </c>
      <c r="C142" s="34" t="s">
        <v>135</v>
      </c>
      <c r="D142" s="34" t="s">
        <v>43</v>
      </c>
      <c r="E142" s="34" t="s">
        <v>46</v>
      </c>
      <c r="F142" s="34" t="s">
        <v>142</v>
      </c>
      <c r="G142" s="35">
        <v>993</v>
      </c>
      <c r="H142" s="36">
        <v>2472.5700000000002</v>
      </c>
      <c r="I142" s="37">
        <v>5544.1046999999999</v>
      </c>
      <c r="J142" s="38">
        <f t="shared" si="4"/>
        <v>0.55401816275222937</v>
      </c>
      <c r="K142" s="60">
        <f t="shared" si="5"/>
        <v>3071.5346999999997</v>
      </c>
    </row>
    <row r="143" spans="1:11" x14ac:dyDescent="0.25">
      <c r="A143" s="33">
        <v>1989</v>
      </c>
      <c r="B143" s="34" t="s">
        <v>54</v>
      </c>
      <c r="C143" s="34" t="s">
        <v>135</v>
      </c>
      <c r="D143" s="34" t="s">
        <v>39</v>
      </c>
      <c r="E143" s="34" t="s">
        <v>52</v>
      </c>
      <c r="F143" s="34" t="s">
        <v>143</v>
      </c>
      <c r="G143" s="35">
        <v>28</v>
      </c>
      <c r="H143" s="36">
        <v>55.72</v>
      </c>
      <c r="I143" s="37">
        <v>841.25480000000005</v>
      </c>
      <c r="J143" s="38">
        <f t="shared" si="4"/>
        <v>0.93376560823189358</v>
      </c>
      <c r="K143" s="60">
        <f t="shared" si="5"/>
        <v>785.53480000000002</v>
      </c>
    </row>
    <row r="144" spans="1:11" x14ac:dyDescent="0.25">
      <c r="A144" s="33">
        <v>1989</v>
      </c>
      <c r="B144" s="34" t="s">
        <v>54</v>
      </c>
      <c r="C144" s="34" t="s">
        <v>135</v>
      </c>
      <c r="D144" s="34" t="s">
        <v>43</v>
      </c>
      <c r="E144" s="34" t="s">
        <v>46</v>
      </c>
      <c r="F144" s="34" t="s">
        <v>95</v>
      </c>
      <c r="G144" s="35">
        <v>23</v>
      </c>
      <c r="H144" s="36">
        <v>57.27</v>
      </c>
      <c r="I144" s="37">
        <v>850.02930000000003</v>
      </c>
      <c r="J144" s="38">
        <f t="shared" si="4"/>
        <v>0.93262585183828373</v>
      </c>
      <c r="K144" s="60">
        <f t="shared" si="5"/>
        <v>792.75930000000005</v>
      </c>
    </row>
    <row r="145" spans="1:11" x14ac:dyDescent="0.25">
      <c r="A145" s="33">
        <v>1989</v>
      </c>
      <c r="B145" s="34" t="s">
        <v>54</v>
      </c>
      <c r="C145" s="34" t="s">
        <v>135</v>
      </c>
      <c r="D145" s="34" t="s">
        <v>43</v>
      </c>
      <c r="E145" s="34" t="s">
        <v>44</v>
      </c>
      <c r="F145" s="34" t="s">
        <v>144</v>
      </c>
      <c r="G145" s="35">
        <v>988</v>
      </c>
      <c r="H145" s="36">
        <v>2223</v>
      </c>
      <c r="I145" s="37">
        <v>4508.4508000000005</v>
      </c>
      <c r="J145" s="38">
        <f t="shared" si="4"/>
        <v>0.50692597111185067</v>
      </c>
      <c r="K145" s="60">
        <f t="shared" si="5"/>
        <v>2285.4508000000005</v>
      </c>
    </row>
    <row r="146" spans="1:11" x14ac:dyDescent="0.25">
      <c r="A146" s="33">
        <v>1989</v>
      </c>
      <c r="B146" s="34" t="s">
        <v>61</v>
      </c>
      <c r="C146" s="34" t="s">
        <v>135</v>
      </c>
      <c r="D146" s="34" t="s">
        <v>39</v>
      </c>
      <c r="E146" s="34" t="s">
        <v>40</v>
      </c>
      <c r="F146" s="34" t="s">
        <v>53</v>
      </c>
      <c r="G146" s="35">
        <v>3</v>
      </c>
      <c r="H146" s="36">
        <v>3.75</v>
      </c>
      <c r="I146" s="37">
        <v>758.14229999999998</v>
      </c>
      <c r="J146" s="38">
        <f t="shared" si="4"/>
        <v>0.99505369902193819</v>
      </c>
      <c r="K146" s="60">
        <f t="shared" si="5"/>
        <v>754.39229999999998</v>
      </c>
    </row>
    <row r="147" spans="1:11" x14ac:dyDescent="0.25">
      <c r="A147" s="33">
        <v>1989</v>
      </c>
      <c r="B147" s="34" t="s">
        <v>61</v>
      </c>
      <c r="C147" s="34" t="s">
        <v>135</v>
      </c>
      <c r="D147" s="34" t="s">
        <v>43</v>
      </c>
      <c r="E147" s="34" t="s">
        <v>46</v>
      </c>
      <c r="F147" s="34" t="s">
        <v>138</v>
      </c>
      <c r="G147" s="35">
        <v>38</v>
      </c>
      <c r="H147" s="36">
        <v>94.62</v>
      </c>
      <c r="I147" s="37">
        <v>915.26580000000001</v>
      </c>
      <c r="J147" s="38">
        <f t="shared" si="4"/>
        <v>0.89662019492042644</v>
      </c>
      <c r="K147" s="60">
        <f t="shared" si="5"/>
        <v>820.64580000000001</v>
      </c>
    </row>
    <row r="148" spans="1:11" x14ac:dyDescent="0.25">
      <c r="A148" s="33">
        <v>1989</v>
      </c>
      <c r="B148" s="34" t="s">
        <v>61</v>
      </c>
      <c r="C148" s="34" t="s">
        <v>135</v>
      </c>
      <c r="D148" s="34" t="s">
        <v>39</v>
      </c>
      <c r="E148" s="34" t="s">
        <v>40</v>
      </c>
      <c r="F148" s="34" t="s">
        <v>145</v>
      </c>
      <c r="G148" s="35">
        <v>53</v>
      </c>
      <c r="H148" s="36">
        <v>66.25</v>
      </c>
      <c r="I148" s="37">
        <v>893.84730000000002</v>
      </c>
      <c r="J148" s="38">
        <f t="shared" si="4"/>
        <v>0.92588219486706513</v>
      </c>
      <c r="K148" s="60">
        <f t="shared" si="5"/>
        <v>827.59730000000002</v>
      </c>
    </row>
    <row r="149" spans="1:11" x14ac:dyDescent="0.25">
      <c r="A149" s="33">
        <v>1989</v>
      </c>
      <c r="B149" s="34" t="s">
        <v>61</v>
      </c>
      <c r="C149" s="34" t="s">
        <v>135</v>
      </c>
      <c r="D149" s="34" t="s">
        <v>43</v>
      </c>
      <c r="E149" s="34" t="s">
        <v>44</v>
      </c>
      <c r="F149" s="34" t="s">
        <v>89</v>
      </c>
      <c r="G149" s="35">
        <v>827</v>
      </c>
      <c r="H149" s="36">
        <v>1860.75</v>
      </c>
      <c r="I149" s="37">
        <v>3895.9907000000003</v>
      </c>
      <c r="J149" s="38">
        <f t="shared" si="4"/>
        <v>0.52239362378354759</v>
      </c>
      <c r="K149" s="60">
        <f t="shared" si="5"/>
        <v>2035.2407000000003</v>
      </c>
    </row>
    <row r="150" spans="1:11" x14ac:dyDescent="0.25">
      <c r="A150" s="33">
        <v>1990</v>
      </c>
      <c r="B150" s="34" t="s">
        <v>37</v>
      </c>
      <c r="C150" s="34" t="s">
        <v>38</v>
      </c>
      <c r="D150" s="34" t="s">
        <v>39</v>
      </c>
      <c r="E150" s="34" t="s">
        <v>52</v>
      </c>
      <c r="F150" s="34" t="s">
        <v>129</v>
      </c>
      <c r="G150" s="35">
        <v>141</v>
      </c>
      <c r="H150" s="36">
        <v>280.58999999999997</v>
      </c>
      <c r="I150" s="37">
        <v>1209.5331000000001</v>
      </c>
      <c r="J150" s="38">
        <f t="shared" si="4"/>
        <v>0.76801792361035848</v>
      </c>
      <c r="K150" s="60">
        <f t="shared" si="5"/>
        <v>928.94310000000019</v>
      </c>
    </row>
    <row r="151" spans="1:11" x14ac:dyDescent="0.25">
      <c r="A151" s="33">
        <v>1990</v>
      </c>
      <c r="B151" s="34" t="s">
        <v>37</v>
      </c>
      <c r="C151" s="34" t="s">
        <v>38</v>
      </c>
      <c r="D151" s="34" t="s">
        <v>43</v>
      </c>
      <c r="E151" s="34" t="s">
        <v>46</v>
      </c>
      <c r="F151" s="34" t="s">
        <v>59</v>
      </c>
      <c r="G151" s="35">
        <v>979</v>
      </c>
      <c r="H151" s="36">
        <v>2437.71</v>
      </c>
      <c r="I151" s="37">
        <v>5007.7689</v>
      </c>
      <c r="J151" s="38">
        <f t="shared" si="4"/>
        <v>0.51321435779514502</v>
      </c>
      <c r="K151" s="60">
        <f t="shared" si="5"/>
        <v>2570.0589</v>
      </c>
    </row>
    <row r="152" spans="1:11" x14ac:dyDescent="0.25">
      <c r="A152" s="33">
        <v>1990</v>
      </c>
      <c r="B152" s="34" t="s">
        <v>37</v>
      </c>
      <c r="C152" s="34" t="s">
        <v>38</v>
      </c>
      <c r="D152" s="34" t="s">
        <v>43</v>
      </c>
      <c r="E152" s="34" t="s">
        <v>44</v>
      </c>
      <c r="F152" s="34" t="s">
        <v>60</v>
      </c>
      <c r="G152" s="35">
        <v>946</v>
      </c>
      <c r="H152" s="36">
        <v>2128.5</v>
      </c>
      <c r="I152" s="37">
        <v>4348.6786000000002</v>
      </c>
      <c r="J152" s="38">
        <f t="shared" si="4"/>
        <v>0.51054097214726335</v>
      </c>
      <c r="K152" s="60">
        <f t="shared" si="5"/>
        <v>2220.1786000000002</v>
      </c>
    </row>
    <row r="153" spans="1:11" x14ac:dyDescent="0.25">
      <c r="A153" s="33">
        <v>1990</v>
      </c>
      <c r="B153" s="34" t="s">
        <v>49</v>
      </c>
      <c r="C153" s="34" t="s">
        <v>38</v>
      </c>
      <c r="D153" s="34" t="s">
        <v>43</v>
      </c>
      <c r="E153" s="34" t="s">
        <v>46</v>
      </c>
      <c r="F153" s="34" t="s">
        <v>110</v>
      </c>
      <c r="G153" s="35">
        <v>37</v>
      </c>
      <c r="H153" s="36">
        <v>92.13</v>
      </c>
      <c r="I153" s="37">
        <v>910.91669999999999</v>
      </c>
      <c r="J153" s="38">
        <f t="shared" si="4"/>
        <v>0.89886012628816669</v>
      </c>
      <c r="K153" s="60">
        <f t="shared" si="5"/>
        <v>818.7867</v>
      </c>
    </row>
    <row r="154" spans="1:11" x14ac:dyDescent="0.25">
      <c r="A154" s="33">
        <v>1990</v>
      </c>
      <c r="B154" s="34" t="s">
        <v>54</v>
      </c>
      <c r="C154" s="34" t="s">
        <v>38</v>
      </c>
      <c r="D154" s="34" t="s">
        <v>39</v>
      </c>
      <c r="E154" s="34" t="s">
        <v>52</v>
      </c>
      <c r="F154" s="34" t="s">
        <v>55</v>
      </c>
      <c r="G154" s="35">
        <v>164</v>
      </c>
      <c r="H154" s="36">
        <v>326.36</v>
      </c>
      <c r="I154" s="37">
        <v>1284.4924000000001</v>
      </c>
      <c r="J154" s="38">
        <f t="shared" si="4"/>
        <v>0.74592298093783971</v>
      </c>
      <c r="K154" s="60">
        <f t="shared" si="5"/>
        <v>958.13240000000008</v>
      </c>
    </row>
    <row r="155" spans="1:11" x14ac:dyDescent="0.25">
      <c r="A155" s="33">
        <v>1990</v>
      </c>
      <c r="B155" s="34" t="s">
        <v>54</v>
      </c>
      <c r="C155" s="34" t="s">
        <v>38</v>
      </c>
      <c r="D155" s="34" t="s">
        <v>43</v>
      </c>
      <c r="E155" s="34" t="s">
        <v>44</v>
      </c>
      <c r="F155" s="34" t="s">
        <v>72</v>
      </c>
      <c r="G155" s="35">
        <v>102</v>
      </c>
      <c r="H155" s="36">
        <v>229.5</v>
      </c>
      <c r="I155" s="37">
        <v>1138.0182</v>
      </c>
      <c r="J155" s="38">
        <f t="shared" si="4"/>
        <v>0.79833362946216502</v>
      </c>
      <c r="K155" s="60">
        <f t="shared" si="5"/>
        <v>908.51819999999998</v>
      </c>
    </row>
    <row r="156" spans="1:11" x14ac:dyDescent="0.25">
      <c r="A156" s="33">
        <v>1990</v>
      </c>
      <c r="B156" s="34" t="s">
        <v>54</v>
      </c>
      <c r="C156" s="34" t="s">
        <v>38</v>
      </c>
      <c r="D156" s="34" t="s">
        <v>43</v>
      </c>
      <c r="E156" s="34" t="s">
        <v>44</v>
      </c>
      <c r="F156" s="34" t="s">
        <v>146</v>
      </c>
      <c r="G156" s="35">
        <v>94</v>
      </c>
      <c r="H156" s="36">
        <v>211.5</v>
      </c>
      <c r="I156" s="37">
        <v>1107.5853999999999</v>
      </c>
      <c r="J156" s="38">
        <f t="shared" si="4"/>
        <v>0.80904407010059898</v>
      </c>
      <c r="K156" s="60">
        <f t="shared" si="5"/>
        <v>896.08539999999994</v>
      </c>
    </row>
    <row r="157" spans="1:11" x14ac:dyDescent="0.25">
      <c r="A157" s="33">
        <v>1990</v>
      </c>
      <c r="B157" s="34" t="s">
        <v>54</v>
      </c>
      <c r="C157" s="34" t="s">
        <v>38</v>
      </c>
      <c r="D157" s="34" t="s">
        <v>43</v>
      </c>
      <c r="E157" s="34" t="s">
        <v>46</v>
      </c>
      <c r="F157" s="34" t="s">
        <v>120</v>
      </c>
      <c r="G157" s="35">
        <v>74</v>
      </c>
      <c r="H157" s="36">
        <v>184.26</v>
      </c>
      <c r="I157" s="37">
        <v>1071.8334</v>
      </c>
      <c r="J157" s="38">
        <f t="shared" si="4"/>
        <v>0.82808895486929224</v>
      </c>
      <c r="K157" s="60">
        <f t="shared" si="5"/>
        <v>887.57339999999999</v>
      </c>
    </row>
    <row r="158" spans="1:11" x14ac:dyDescent="0.25">
      <c r="A158" s="33">
        <v>1990</v>
      </c>
      <c r="B158" s="34" t="s">
        <v>54</v>
      </c>
      <c r="C158" s="34" t="s">
        <v>38</v>
      </c>
      <c r="D158" s="34" t="s">
        <v>43</v>
      </c>
      <c r="E158" s="34" t="s">
        <v>44</v>
      </c>
      <c r="F158" s="34" t="s">
        <v>147</v>
      </c>
      <c r="G158" s="35">
        <v>81</v>
      </c>
      <c r="H158" s="36">
        <v>182.25</v>
      </c>
      <c r="I158" s="37">
        <v>1058.1321</v>
      </c>
      <c r="J158" s="38">
        <f t="shared" si="4"/>
        <v>0.82776252605889189</v>
      </c>
      <c r="K158" s="60">
        <f t="shared" si="5"/>
        <v>875.88210000000004</v>
      </c>
    </row>
    <row r="159" spans="1:11" x14ac:dyDescent="0.25">
      <c r="A159" s="33">
        <v>1990</v>
      </c>
      <c r="B159" s="34" t="s">
        <v>61</v>
      </c>
      <c r="C159" s="34" t="s">
        <v>38</v>
      </c>
      <c r="D159" s="34" t="s">
        <v>43</v>
      </c>
      <c r="E159" s="34" t="s">
        <v>46</v>
      </c>
      <c r="F159" s="34" t="s">
        <v>110</v>
      </c>
      <c r="G159" s="35">
        <v>121</v>
      </c>
      <c r="H159" s="36">
        <v>301.29000000000002</v>
      </c>
      <c r="I159" s="37">
        <v>1276.2411000000002</v>
      </c>
      <c r="J159" s="38">
        <f t="shared" si="4"/>
        <v>0.76392391688372996</v>
      </c>
      <c r="K159" s="60">
        <f t="shared" si="5"/>
        <v>974.95110000000022</v>
      </c>
    </row>
    <row r="160" spans="1:11" x14ac:dyDescent="0.25">
      <c r="A160" s="33">
        <v>1990</v>
      </c>
      <c r="B160" s="34" t="s">
        <v>61</v>
      </c>
      <c r="C160" s="34" t="s">
        <v>38</v>
      </c>
      <c r="D160" s="34" t="s">
        <v>39</v>
      </c>
      <c r="E160" s="34" t="s">
        <v>52</v>
      </c>
      <c r="F160" s="34" t="s">
        <v>148</v>
      </c>
      <c r="G160" s="35">
        <v>126</v>
      </c>
      <c r="H160" s="36">
        <v>250.74</v>
      </c>
      <c r="I160" s="37">
        <v>1160.6466</v>
      </c>
      <c r="J160" s="38">
        <f t="shared" si="4"/>
        <v>0.78396524833657377</v>
      </c>
      <c r="K160" s="60">
        <f t="shared" si="5"/>
        <v>909.90660000000003</v>
      </c>
    </row>
    <row r="161" spans="1:11" x14ac:dyDescent="0.25">
      <c r="A161" s="33">
        <v>1990</v>
      </c>
      <c r="B161" s="34" t="s">
        <v>61</v>
      </c>
      <c r="C161" s="34" t="s">
        <v>38</v>
      </c>
      <c r="D161" s="34" t="s">
        <v>43</v>
      </c>
      <c r="E161" s="34" t="s">
        <v>44</v>
      </c>
      <c r="F161" s="34" t="s">
        <v>149</v>
      </c>
      <c r="G161" s="35">
        <v>110</v>
      </c>
      <c r="H161" s="36">
        <v>247.5</v>
      </c>
      <c r="I161" s="37">
        <v>1168.451</v>
      </c>
      <c r="J161" s="38">
        <f t="shared" si="4"/>
        <v>0.78818110472754099</v>
      </c>
      <c r="K161" s="60">
        <f t="shared" si="5"/>
        <v>920.95100000000002</v>
      </c>
    </row>
    <row r="162" spans="1:11" x14ac:dyDescent="0.25">
      <c r="A162" s="33">
        <v>1990</v>
      </c>
      <c r="B162" s="34" t="s">
        <v>68</v>
      </c>
      <c r="C162" s="34" t="s">
        <v>69</v>
      </c>
      <c r="D162" s="34" t="s">
        <v>43</v>
      </c>
      <c r="E162" s="34" t="s">
        <v>44</v>
      </c>
      <c r="F162" s="34" t="s">
        <v>146</v>
      </c>
      <c r="G162" s="35">
        <v>150</v>
      </c>
      <c r="H162" s="36">
        <v>337.5</v>
      </c>
      <c r="I162" s="37">
        <v>1320.615</v>
      </c>
      <c r="J162" s="38">
        <f t="shared" si="4"/>
        <v>0.74443725082631951</v>
      </c>
      <c r="K162" s="60">
        <f t="shared" si="5"/>
        <v>983.11500000000001</v>
      </c>
    </row>
    <row r="163" spans="1:11" x14ac:dyDescent="0.25">
      <c r="A163" s="33">
        <v>1990</v>
      </c>
      <c r="B163" s="34" t="s">
        <v>74</v>
      </c>
      <c r="C163" s="34" t="s">
        <v>69</v>
      </c>
      <c r="D163" s="34" t="s">
        <v>39</v>
      </c>
      <c r="E163" s="34" t="s">
        <v>52</v>
      </c>
      <c r="F163" s="34" t="s">
        <v>148</v>
      </c>
      <c r="G163" s="35">
        <v>904</v>
      </c>
      <c r="H163" s="36">
        <v>1798.96</v>
      </c>
      <c r="I163" s="37">
        <v>3452.96</v>
      </c>
      <c r="J163" s="38">
        <f t="shared" si="4"/>
        <v>0.47900931374820443</v>
      </c>
      <c r="K163" s="60">
        <f t="shared" si="5"/>
        <v>1654</v>
      </c>
    </row>
    <row r="164" spans="1:11" x14ac:dyDescent="0.25">
      <c r="A164" s="33">
        <v>1990</v>
      </c>
      <c r="B164" s="34" t="s">
        <v>74</v>
      </c>
      <c r="C164" s="34" t="s">
        <v>69</v>
      </c>
      <c r="D164" s="34" t="s">
        <v>43</v>
      </c>
      <c r="E164" s="34" t="s">
        <v>44</v>
      </c>
      <c r="F164" s="34" t="s">
        <v>150</v>
      </c>
      <c r="G164" s="35">
        <v>476</v>
      </c>
      <c r="H164" s="36">
        <v>1071</v>
      </c>
      <c r="I164" s="37">
        <v>2411.2399999999998</v>
      </c>
      <c r="J164" s="38">
        <f t="shared" si="4"/>
        <v>0.55583019525223532</v>
      </c>
      <c r="K164" s="60">
        <f t="shared" si="5"/>
        <v>1340.2399999999998</v>
      </c>
    </row>
    <row r="165" spans="1:11" x14ac:dyDescent="0.25">
      <c r="A165" s="33">
        <v>1990</v>
      </c>
      <c r="B165" s="34" t="s">
        <v>74</v>
      </c>
      <c r="C165" s="34" t="s">
        <v>69</v>
      </c>
      <c r="D165" s="34" t="s">
        <v>39</v>
      </c>
      <c r="E165" s="34" t="s">
        <v>40</v>
      </c>
      <c r="F165" s="34" t="s">
        <v>151</v>
      </c>
      <c r="G165" s="35">
        <v>549</v>
      </c>
      <c r="H165" s="36">
        <v>686.25</v>
      </c>
      <c r="I165" s="37">
        <v>2117.0100000000002</v>
      </c>
      <c r="J165" s="38">
        <f t="shared" si="4"/>
        <v>0.67583998186120997</v>
      </c>
      <c r="K165" s="60">
        <f t="shared" si="5"/>
        <v>1430.7600000000002</v>
      </c>
    </row>
    <row r="166" spans="1:11" x14ac:dyDescent="0.25">
      <c r="A166" s="33">
        <v>1990</v>
      </c>
      <c r="B166" s="34" t="s">
        <v>74</v>
      </c>
      <c r="C166" s="34" t="s">
        <v>69</v>
      </c>
      <c r="D166" s="34" t="s">
        <v>43</v>
      </c>
      <c r="E166" s="34" t="s">
        <v>46</v>
      </c>
      <c r="F166" s="34" t="s">
        <v>152</v>
      </c>
      <c r="G166" s="35">
        <v>241</v>
      </c>
      <c r="H166" s="36">
        <v>600.09</v>
      </c>
      <c r="I166" s="37">
        <v>1711.5900000000001</v>
      </c>
      <c r="J166" s="38">
        <f t="shared" si="4"/>
        <v>0.64939617548595163</v>
      </c>
      <c r="K166" s="60">
        <f t="shared" si="5"/>
        <v>1111.5</v>
      </c>
    </row>
    <row r="167" spans="1:11" x14ac:dyDescent="0.25">
      <c r="A167" s="33">
        <v>1990</v>
      </c>
      <c r="B167" s="34" t="s">
        <v>74</v>
      </c>
      <c r="C167" s="34" t="s">
        <v>69</v>
      </c>
      <c r="D167" s="34" t="s">
        <v>39</v>
      </c>
      <c r="E167" s="34" t="s">
        <v>52</v>
      </c>
      <c r="F167" s="34" t="s">
        <v>153</v>
      </c>
      <c r="G167" s="35">
        <v>904</v>
      </c>
      <c r="H167" s="36">
        <v>1798.96</v>
      </c>
      <c r="I167" s="37">
        <v>4020.5816</v>
      </c>
      <c r="J167" s="38">
        <f t="shared" si="4"/>
        <v>0.5525622462183083</v>
      </c>
      <c r="K167" s="60">
        <f t="shared" si="5"/>
        <v>2221.6215999999999</v>
      </c>
    </row>
    <row r="168" spans="1:11" x14ac:dyDescent="0.25">
      <c r="A168" s="33">
        <v>1990</v>
      </c>
      <c r="B168" s="34" t="s">
        <v>74</v>
      </c>
      <c r="C168" s="34" t="s">
        <v>69</v>
      </c>
      <c r="D168" s="34" t="s">
        <v>43</v>
      </c>
      <c r="E168" s="34" t="s">
        <v>44</v>
      </c>
      <c r="F168" s="34" t="s">
        <v>154</v>
      </c>
      <c r="G168" s="35">
        <v>476</v>
      </c>
      <c r="H168" s="36">
        <v>1071</v>
      </c>
      <c r="I168" s="37">
        <v>2760.1004000000003</v>
      </c>
      <c r="J168" s="38">
        <f t="shared" si="4"/>
        <v>0.61197063701016097</v>
      </c>
      <c r="K168" s="60">
        <f t="shared" si="5"/>
        <v>1689.1004000000003</v>
      </c>
    </row>
    <row r="169" spans="1:11" x14ac:dyDescent="0.25">
      <c r="A169" s="33">
        <v>1990</v>
      </c>
      <c r="B169" s="34" t="s">
        <v>74</v>
      </c>
      <c r="C169" s="34" t="s">
        <v>69</v>
      </c>
      <c r="D169" s="34" t="s">
        <v>39</v>
      </c>
      <c r="E169" s="34" t="s">
        <v>40</v>
      </c>
      <c r="F169" s="34" t="s">
        <v>120</v>
      </c>
      <c r="G169" s="35">
        <v>549</v>
      </c>
      <c r="H169" s="36">
        <v>686.25</v>
      </c>
      <c r="I169" s="37">
        <v>2404.0820999999996</v>
      </c>
      <c r="J169" s="38">
        <f t="shared" si="4"/>
        <v>0.71454801813964663</v>
      </c>
      <c r="K169" s="60">
        <f t="shared" si="5"/>
        <v>1717.8320999999996</v>
      </c>
    </row>
    <row r="170" spans="1:11" x14ac:dyDescent="0.25">
      <c r="A170" s="33">
        <v>1990</v>
      </c>
      <c r="B170" s="34" t="s">
        <v>74</v>
      </c>
      <c r="C170" s="34" t="s">
        <v>69</v>
      </c>
      <c r="D170" s="34" t="s">
        <v>43</v>
      </c>
      <c r="E170" s="34" t="s">
        <v>46</v>
      </c>
      <c r="F170" s="34" t="s">
        <v>151</v>
      </c>
      <c r="G170" s="35">
        <v>241</v>
      </c>
      <c r="H170" s="36">
        <v>600.09</v>
      </c>
      <c r="I170" s="37">
        <v>1913.5238999999999</v>
      </c>
      <c r="J170" s="38">
        <f t="shared" si="4"/>
        <v>0.68639534630322618</v>
      </c>
      <c r="K170" s="60">
        <f t="shared" si="5"/>
        <v>1313.4339</v>
      </c>
    </row>
    <row r="171" spans="1:11" x14ac:dyDescent="0.25">
      <c r="A171" s="33">
        <v>1990</v>
      </c>
      <c r="B171" s="34" t="s">
        <v>74</v>
      </c>
      <c r="C171" s="34" t="s">
        <v>69</v>
      </c>
      <c r="D171" s="34" t="s">
        <v>43</v>
      </c>
      <c r="E171" s="34" t="s">
        <v>46</v>
      </c>
      <c r="F171" s="34" t="s">
        <v>109</v>
      </c>
      <c r="G171" s="35">
        <v>996</v>
      </c>
      <c r="H171" s="36">
        <v>2480.04</v>
      </c>
      <c r="I171" s="37">
        <v>4724.04</v>
      </c>
      <c r="J171" s="38">
        <f t="shared" si="4"/>
        <v>0.47501714634084385</v>
      </c>
      <c r="K171" s="60">
        <f t="shared" si="5"/>
        <v>2244</v>
      </c>
    </row>
    <row r="172" spans="1:11" x14ac:dyDescent="0.25">
      <c r="A172" s="33">
        <v>1990</v>
      </c>
      <c r="B172" s="34" t="s">
        <v>74</v>
      </c>
      <c r="C172" s="34" t="s">
        <v>69</v>
      </c>
      <c r="D172" s="34" t="s">
        <v>43</v>
      </c>
      <c r="E172" s="34" t="s">
        <v>44</v>
      </c>
      <c r="F172" s="34" t="s">
        <v>155</v>
      </c>
      <c r="G172" s="35">
        <v>60</v>
      </c>
      <c r="H172" s="36">
        <v>135</v>
      </c>
      <c r="I172" s="37">
        <v>978.24599999999998</v>
      </c>
      <c r="J172" s="38">
        <f t="shared" si="4"/>
        <v>0.86199790236811602</v>
      </c>
      <c r="K172" s="60">
        <f t="shared" si="5"/>
        <v>843.24599999999998</v>
      </c>
    </row>
    <row r="173" spans="1:11" x14ac:dyDescent="0.25">
      <c r="A173" s="33">
        <v>1990</v>
      </c>
      <c r="B173" s="34" t="s">
        <v>74</v>
      </c>
      <c r="C173" s="34" t="s">
        <v>69</v>
      </c>
      <c r="D173" s="34" t="s">
        <v>39</v>
      </c>
      <c r="E173" s="34" t="s">
        <v>40</v>
      </c>
      <c r="F173" s="34" t="s">
        <v>112</v>
      </c>
      <c r="G173" s="35">
        <v>123</v>
      </c>
      <c r="H173" s="36">
        <v>153.75</v>
      </c>
      <c r="I173" s="37">
        <v>1083.8343</v>
      </c>
      <c r="J173" s="38">
        <f t="shared" si="4"/>
        <v>0.85814252233943877</v>
      </c>
      <c r="K173" s="60">
        <f t="shared" si="5"/>
        <v>930.08429999999998</v>
      </c>
    </row>
    <row r="174" spans="1:11" x14ac:dyDescent="0.25">
      <c r="A174" s="33">
        <v>1990</v>
      </c>
      <c r="B174" s="34" t="s">
        <v>74</v>
      </c>
      <c r="C174" s="34" t="s">
        <v>69</v>
      </c>
      <c r="D174" s="34" t="s">
        <v>39</v>
      </c>
      <c r="E174" s="34" t="s">
        <v>40</v>
      </c>
      <c r="F174" s="34" t="s">
        <v>156</v>
      </c>
      <c r="G174" s="35">
        <v>107</v>
      </c>
      <c r="H174" s="36">
        <v>133.75</v>
      </c>
      <c r="I174" s="37">
        <v>1040.4087</v>
      </c>
      <c r="J174" s="38">
        <f t="shared" si="4"/>
        <v>0.87144475051006398</v>
      </c>
      <c r="K174" s="60">
        <f t="shared" si="5"/>
        <v>906.65869999999995</v>
      </c>
    </row>
    <row r="175" spans="1:11" x14ac:dyDescent="0.25">
      <c r="A175" s="33">
        <v>1990</v>
      </c>
      <c r="B175" s="34" t="s">
        <v>74</v>
      </c>
      <c r="C175" s="34" t="s">
        <v>69</v>
      </c>
      <c r="D175" s="34" t="s">
        <v>39</v>
      </c>
      <c r="E175" s="34" t="s">
        <v>44</v>
      </c>
      <c r="F175" s="34" t="s">
        <v>157</v>
      </c>
      <c r="G175" s="35">
        <v>983</v>
      </c>
      <c r="H175" s="36">
        <v>2211.75</v>
      </c>
      <c r="I175" s="37">
        <v>4489.4303</v>
      </c>
      <c r="J175" s="38">
        <f t="shared" si="4"/>
        <v>0.50734283590503682</v>
      </c>
      <c r="K175" s="60">
        <f t="shared" si="5"/>
        <v>2277.6803</v>
      </c>
    </row>
    <row r="176" spans="1:11" x14ac:dyDescent="0.25">
      <c r="A176" s="33">
        <v>1990</v>
      </c>
      <c r="B176" s="34" t="s">
        <v>74</v>
      </c>
      <c r="C176" s="34" t="s">
        <v>69</v>
      </c>
      <c r="D176" s="34" t="s">
        <v>43</v>
      </c>
      <c r="E176" s="34" t="s">
        <v>44</v>
      </c>
      <c r="F176" s="34" t="s">
        <v>75</v>
      </c>
      <c r="G176" s="35">
        <v>11</v>
      </c>
      <c r="H176" s="36">
        <v>24.75</v>
      </c>
      <c r="I176" s="37">
        <v>791.8451</v>
      </c>
      <c r="J176" s="38">
        <f t="shared" si="4"/>
        <v>0.96874388690414326</v>
      </c>
      <c r="K176" s="60">
        <f t="shared" si="5"/>
        <v>767.0951</v>
      </c>
    </row>
    <row r="177" spans="1:11" x14ac:dyDescent="0.25">
      <c r="A177" s="33">
        <v>1990</v>
      </c>
      <c r="B177" s="34" t="s">
        <v>74</v>
      </c>
      <c r="C177" s="34" t="s">
        <v>69</v>
      </c>
      <c r="D177" s="34" t="s">
        <v>43</v>
      </c>
      <c r="E177" s="34" t="s">
        <v>46</v>
      </c>
      <c r="F177" s="34" t="s">
        <v>158</v>
      </c>
      <c r="G177" s="35">
        <v>865</v>
      </c>
      <c r="H177" s="36">
        <v>2153.85</v>
      </c>
      <c r="I177" s="37">
        <v>4511.9714999999997</v>
      </c>
      <c r="J177" s="38">
        <f t="shared" si="4"/>
        <v>0.52263661239881498</v>
      </c>
      <c r="K177" s="60">
        <f t="shared" si="5"/>
        <v>2358.1214999999997</v>
      </c>
    </row>
    <row r="178" spans="1:11" x14ac:dyDescent="0.25">
      <c r="A178" s="33">
        <v>1990</v>
      </c>
      <c r="B178" s="34" t="s">
        <v>78</v>
      </c>
      <c r="C178" s="34" t="s">
        <v>69</v>
      </c>
      <c r="D178" s="34" t="s">
        <v>43</v>
      </c>
      <c r="E178" s="34" t="s">
        <v>46</v>
      </c>
      <c r="F178" s="34" t="s">
        <v>120</v>
      </c>
      <c r="G178" s="35">
        <v>390</v>
      </c>
      <c r="H178" s="36">
        <v>971.1</v>
      </c>
      <c r="I178" s="37">
        <v>2306.1</v>
      </c>
      <c r="J178" s="38">
        <f t="shared" si="4"/>
        <v>0.57889944061402365</v>
      </c>
      <c r="K178" s="60">
        <f t="shared" si="5"/>
        <v>1335</v>
      </c>
    </row>
    <row r="179" spans="1:11" x14ac:dyDescent="0.25">
      <c r="A179" s="33">
        <v>1990</v>
      </c>
      <c r="B179" s="34" t="s">
        <v>78</v>
      </c>
      <c r="C179" s="34" t="s">
        <v>69</v>
      </c>
      <c r="D179" s="34" t="s">
        <v>43</v>
      </c>
      <c r="E179" s="34" t="s">
        <v>44</v>
      </c>
      <c r="F179" s="34" t="s">
        <v>159</v>
      </c>
      <c r="G179" s="35">
        <v>179</v>
      </c>
      <c r="H179" s="36">
        <v>402.75</v>
      </c>
      <c r="I179" s="37">
        <v>1374.71</v>
      </c>
      <c r="J179" s="38">
        <f t="shared" si="4"/>
        <v>0.7070291188687069</v>
      </c>
      <c r="K179" s="60">
        <f t="shared" si="5"/>
        <v>971.96</v>
      </c>
    </row>
    <row r="180" spans="1:11" x14ac:dyDescent="0.25">
      <c r="A180" s="33">
        <v>1990</v>
      </c>
      <c r="B180" s="34" t="s">
        <v>78</v>
      </c>
      <c r="C180" s="34" t="s">
        <v>69</v>
      </c>
      <c r="D180" s="34" t="s">
        <v>39</v>
      </c>
      <c r="E180" s="34" t="s">
        <v>40</v>
      </c>
      <c r="F180" s="34" t="s">
        <v>142</v>
      </c>
      <c r="G180" s="35">
        <v>77</v>
      </c>
      <c r="H180" s="36">
        <v>96.25</v>
      </c>
      <c r="I180" s="37">
        <v>941.73</v>
      </c>
      <c r="J180" s="38">
        <f t="shared" si="4"/>
        <v>0.89779448461873357</v>
      </c>
      <c r="K180" s="60">
        <f t="shared" si="5"/>
        <v>845.48</v>
      </c>
    </row>
    <row r="181" spans="1:11" x14ac:dyDescent="0.25">
      <c r="A181" s="33">
        <v>1990</v>
      </c>
      <c r="B181" s="34" t="s">
        <v>78</v>
      </c>
      <c r="C181" s="34" t="s">
        <v>69</v>
      </c>
      <c r="D181" s="34" t="s">
        <v>43</v>
      </c>
      <c r="E181" s="34" t="s">
        <v>46</v>
      </c>
      <c r="F181" s="34" t="s">
        <v>148</v>
      </c>
      <c r="G181" s="35">
        <v>390</v>
      </c>
      <c r="H181" s="36">
        <v>971.1</v>
      </c>
      <c r="I181" s="37">
        <v>2632.8809999999999</v>
      </c>
      <c r="J181" s="38">
        <f t="shared" si="4"/>
        <v>0.63116449243243433</v>
      </c>
      <c r="K181" s="60">
        <f t="shared" si="5"/>
        <v>1661.7809999999999</v>
      </c>
    </row>
    <row r="182" spans="1:11" x14ac:dyDescent="0.25">
      <c r="A182" s="33">
        <v>1990</v>
      </c>
      <c r="B182" s="34" t="s">
        <v>78</v>
      </c>
      <c r="C182" s="34" t="s">
        <v>69</v>
      </c>
      <c r="D182" s="34" t="s">
        <v>43</v>
      </c>
      <c r="E182" s="34" t="s">
        <v>44</v>
      </c>
      <c r="F182" s="34" t="s">
        <v>87</v>
      </c>
      <c r="G182" s="35">
        <v>179</v>
      </c>
      <c r="H182" s="36">
        <v>402.75</v>
      </c>
      <c r="I182" s="37">
        <v>1505.8991000000001</v>
      </c>
      <c r="J182" s="38">
        <f t="shared" si="4"/>
        <v>0.73255180244147833</v>
      </c>
      <c r="K182" s="60">
        <f t="shared" si="5"/>
        <v>1103.1491000000001</v>
      </c>
    </row>
    <row r="183" spans="1:11" x14ac:dyDescent="0.25">
      <c r="A183" s="33">
        <v>1990</v>
      </c>
      <c r="B183" s="34" t="s">
        <v>78</v>
      </c>
      <c r="C183" s="34" t="s">
        <v>69</v>
      </c>
      <c r="D183" s="34" t="s">
        <v>39</v>
      </c>
      <c r="E183" s="34" t="s">
        <v>40</v>
      </c>
      <c r="F183" s="34" t="s">
        <v>87</v>
      </c>
      <c r="G183" s="35">
        <v>77</v>
      </c>
      <c r="H183" s="36">
        <v>96.25</v>
      </c>
      <c r="I183" s="37">
        <v>981.99329999999998</v>
      </c>
      <c r="J183" s="38">
        <f t="shared" si="4"/>
        <v>0.90198507464358468</v>
      </c>
      <c r="K183" s="60">
        <f t="shared" si="5"/>
        <v>885.74329999999998</v>
      </c>
    </row>
    <row r="184" spans="1:11" x14ac:dyDescent="0.25">
      <c r="A184" s="33">
        <v>1990</v>
      </c>
      <c r="B184" s="34" t="s">
        <v>78</v>
      </c>
      <c r="C184" s="34" t="s">
        <v>69</v>
      </c>
      <c r="D184" s="34" t="s">
        <v>39</v>
      </c>
      <c r="E184" s="34" t="s">
        <v>40</v>
      </c>
      <c r="F184" s="34" t="s">
        <v>142</v>
      </c>
      <c r="G184" s="35">
        <v>154</v>
      </c>
      <c r="H184" s="36">
        <v>192.5</v>
      </c>
      <c r="I184" s="37">
        <v>1167.9713999999999</v>
      </c>
      <c r="J184" s="38">
        <f t="shared" si="4"/>
        <v>0.8351843204379833</v>
      </c>
      <c r="K184" s="60">
        <f t="shared" si="5"/>
        <v>975.4713999999999</v>
      </c>
    </row>
    <row r="185" spans="1:11" x14ac:dyDescent="0.25">
      <c r="A185" s="33">
        <v>1990</v>
      </c>
      <c r="B185" s="34" t="s">
        <v>78</v>
      </c>
      <c r="C185" s="34" t="s">
        <v>69</v>
      </c>
      <c r="D185" s="34" t="s">
        <v>39</v>
      </c>
      <c r="E185" s="34" t="s">
        <v>52</v>
      </c>
      <c r="F185" s="34" t="s">
        <v>55</v>
      </c>
      <c r="G185" s="35">
        <v>106</v>
      </c>
      <c r="H185" s="36">
        <v>210.94</v>
      </c>
      <c r="I185" s="37">
        <v>1095.4646</v>
      </c>
      <c r="J185" s="38">
        <f t="shared" si="4"/>
        <v>0.80744243127527804</v>
      </c>
      <c r="K185" s="60">
        <f t="shared" si="5"/>
        <v>884.52459999999996</v>
      </c>
    </row>
    <row r="186" spans="1:11" x14ac:dyDescent="0.25">
      <c r="A186" s="33">
        <v>1990</v>
      </c>
      <c r="B186" s="34" t="s">
        <v>78</v>
      </c>
      <c r="C186" s="34" t="s">
        <v>69</v>
      </c>
      <c r="D186" s="34" t="s">
        <v>39</v>
      </c>
      <c r="E186" s="34" t="s">
        <v>52</v>
      </c>
      <c r="F186" s="34" t="s">
        <v>160</v>
      </c>
      <c r="G186" s="35">
        <v>111</v>
      </c>
      <c r="H186" s="36">
        <v>220.89</v>
      </c>
      <c r="I186" s="37">
        <v>1111.7601</v>
      </c>
      <c r="J186" s="38">
        <f t="shared" si="4"/>
        <v>0.80131504989250835</v>
      </c>
      <c r="K186" s="60">
        <f t="shared" si="5"/>
        <v>890.87009999999998</v>
      </c>
    </row>
    <row r="187" spans="1:11" x14ac:dyDescent="0.25">
      <c r="A187" s="33">
        <v>1990</v>
      </c>
      <c r="B187" s="34" t="s">
        <v>78</v>
      </c>
      <c r="C187" s="34" t="s">
        <v>69</v>
      </c>
      <c r="D187" s="34" t="s">
        <v>43</v>
      </c>
      <c r="E187" s="34" t="s">
        <v>46</v>
      </c>
      <c r="F187" s="34" t="s">
        <v>58</v>
      </c>
      <c r="G187" s="35">
        <v>75</v>
      </c>
      <c r="H187" s="36">
        <v>186.75</v>
      </c>
      <c r="I187" s="37">
        <v>1076.1824999999999</v>
      </c>
      <c r="J187" s="38">
        <f t="shared" si="4"/>
        <v>0.82646995281934055</v>
      </c>
      <c r="K187" s="60">
        <f t="shared" si="5"/>
        <v>889.43249999999989</v>
      </c>
    </row>
    <row r="188" spans="1:11" x14ac:dyDescent="0.25">
      <c r="A188" s="33">
        <v>1990</v>
      </c>
      <c r="B188" s="34" t="s">
        <v>78</v>
      </c>
      <c r="C188" s="34" t="s">
        <v>69</v>
      </c>
      <c r="D188" s="34" t="s">
        <v>39</v>
      </c>
      <c r="E188" s="34" t="s">
        <v>52</v>
      </c>
      <c r="F188" s="34" t="s">
        <v>107</v>
      </c>
      <c r="G188" s="35">
        <v>121</v>
      </c>
      <c r="H188" s="36">
        <v>240.79</v>
      </c>
      <c r="I188" s="37">
        <v>1144.3511000000001</v>
      </c>
      <c r="J188" s="38">
        <f t="shared" si="4"/>
        <v>0.78958380867550182</v>
      </c>
      <c r="K188" s="60">
        <f t="shared" si="5"/>
        <v>903.56110000000012</v>
      </c>
    </row>
    <row r="189" spans="1:11" x14ac:dyDescent="0.25">
      <c r="A189" s="33">
        <v>1990</v>
      </c>
      <c r="B189" s="34" t="s">
        <v>78</v>
      </c>
      <c r="C189" s="34" t="s">
        <v>69</v>
      </c>
      <c r="D189" s="34" t="s">
        <v>43</v>
      </c>
      <c r="E189" s="34" t="s">
        <v>44</v>
      </c>
      <c r="F189" s="34" t="s">
        <v>161</v>
      </c>
      <c r="G189" s="35">
        <v>92</v>
      </c>
      <c r="H189" s="36">
        <v>207</v>
      </c>
      <c r="I189" s="37">
        <v>1099.9772</v>
      </c>
      <c r="J189" s="38">
        <f t="shared" si="4"/>
        <v>0.81181428124146571</v>
      </c>
      <c r="K189" s="60">
        <f t="shared" si="5"/>
        <v>892.97720000000004</v>
      </c>
    </row>
    <row r="190" spans="1:11" x14ac:dyDescent="0.25">
      <c r="A190" s="33">
        <v>1990</v>
      </c>
      <c r="B190" s="34" t="s">
        <v>78</v>
      </c>
      <c r="C190" s="34" t="s">
        <v>69</v>
      </c>
      <c r="D190" s="34" t="s">
        <v>39</v>
      </c>
      <c r="E190" s="34" t="s">
        <v>52</v>
      </c>
      <c r="F190" s="34" t="s">
        <v>162</v>
      </c>
      <c r="G190" s="35">
        <v>106</v>
      </c>
      <c r="H190" s="36">
        <v>210.94</v>
      </c>
      <c r="I190" s="37">
        <v>1095.4646</v>
      </c>
      <c r="J190" s="38">
        <f t="shared" si="4"/>
        <v>0.80744243127527804</v>
      </c>
      <c r="K190" s="60">
        <f t="shared" si="5"/>
        <v>884.52459999999996</v>
      </c>
    </row>
    <row r="191" spans="1:11" x14ac:dyDescent="0.25">
      <c r="A191" s="33">
        <v>1990</v>
      </c>
      <c r="B191" s="34" t="s">
        <v>78</v>
      </c>
      <c r="C191" s="34" t="s">
        <v>69</v>
      </c>
      <c r="D191" s="34" t="s">
        <v>43</v>
      </c>
      <c r="E191" s="34" t="s">
        <v>44</v>
      </c>
      <c r="F191" s="34" t="s">
        <v>117</v>
      </c>
      <c r="G191" s="35">
        <v>968</v>
      </c>
      <c r="H191" s="36">
        <v>2178</v>
      </c>
      <c r="I191" s="37">
        <v>4432.3688000000002</v>
      </c>
      <c r="J191" s="38">
        <f t="shared" si="4"/>
        <v>0.50861489684703132</v>
      </c>
      <c r="K191" s="60">
        <f t="shared" si="5"/>
        <v>2254.3688000000002</v>
      </c>
    </row>
    <row r="192" spans="1:11" x14ac:dyDescent="0.25">
      <c r="A192" s="33">
        <v>1990</v>
      </c>
      <c r="B192" s="34" t="s">
        <v>78</v>
      </c>
      <c r="C192" s="34" t="s">
        <v>69</v>
      </c>
      <c r="D192" s="34" t="s">
        <v>43</v>
      </c>
      <c r="E192" s="34" t="s">
        <v>44</v>
      </c>
      <c r="F192" s="34" t="s">
        <v>48</v>
      </c>
      <c r="G192" s="35">
        <v>932</v>
      </c>
      <c r="H192" s="36">
        <v>2097</v>
      </c>
      <c r="I192" s="37">
        <v>4295.4212000000007</v>
      </c>
      <c r="J192" s="38">
        <f t="shared" si="4"/>
        <v>0.51180573397551798</v>
      </c>
      <c r="K192" s="60">
        <f t="shared" si="5"/>
        <v>2198.4212000000007</v>
      </c>
    </row>
    <row r="193" spans="1:11" x14ac:dyDescent="0.25">
      <c r="A193" s="33">
        <v>1990</v>
      </c>
      <c r="B193" s="34" t="s">
        <v>130</v>
      </c>
      <c r="C193" s="34" t="s">
        <v>69</v>
      </c>
      <c r="D193" s="34" t="s">
        <v>43</v>
      </c>
      <c r="E193" s="34" t="s">
        <v>44</v>
      </c>
      <c r="F193" s="34" t="s">
        <v>163</v>
      </c>
      <c r="G193" s="35">
        <v>1</v>
      </c>
      <c r="H193" s="36">
        <v>2.25</v>
      </c>
      <c r="I193" s="37">
        <v>753.80409999999995</v>
      </c>
      <c r="J193" s="38">
        <f t="shared" si="4"/>
        <v>0.99701513960988009</v>
      </c>
      <c r="K193" s="60">
        <f t="shared" si="5"/>
        <v>751.55409999999995</v>
      </c>
    </row>
    <row r="194" spans="1:11" x14ac:dyDescent="0.25">
      <c r="A194" s="33">
        <v>1990</v>
      </c>
      <c r="B194" s="34" t="s">
        <v>130</v>
      </c>
      <c r="C194" s="34" t="s">
        <v>69</v>
      </c>
      <c r="D194" s="34" t="s">
        <v>43</v>
      </c>
      <c r="E194" s="34" t="s">
        <v>44</v>
      </c>
      <c r="F194" s="34" t="s">
        <v>164</v>
      </c>
      <c r="G194" s="35">
        <v>866</v>
      </c>
      <c r="H194" s="36">
        <v>1948.5</v>
      </c>
      <c r="I194" s="37">
        <v>4044.3506000000002</v>
      </c>
      <c r="J194" s="38">
        <f t="shared" ref="J194:J257" si="6">(I194-H194)/I194</f>
        <v>0.51821684302048399</v>
      </c>
      <c r="K194" s="60">
        <f t="shared" ref="K194:K257" si="7">I194-H194</f>
        <v>2095.8506000000002</v>
      </c>
    </row>
    <row r="195" spans="1:11" x14ac:dyDescent="0.25">
      <c r="A195" s="33">
        <v>1990</v>
      </c>
      <c r="B195" s="34" t="s">
        <v>81</v>
      </c>
      <c r="C195" s="34" t="s">
        <v>82</v>
      </c>
      <c r="D195" s="34" t="s">
        <v>39</v>
      </c>
      <c r="E195" s="34" t="s">
        <v>52</v>
      </c>
      <c r="F195" s="34" t="s">
        <v>165</v>
      </c>
      <c r="G195" s="35">
        <v>108</v>
      </c>
      <c r="H195" s="36">
        <v>214.92</v>
      </c>
      <c r="I195" s="37">
        <v>1101.9828</v>
      </c>
      <c r="J195" s="38">
        <f t="shared" si="6"/>
        <v>0.80496973273993033</v>
      </c>
      <c r="K195" s="60">
        <f t="shared" si="7"/>
        <v>887.06280000000004</v>
      </c>
    </row>
    <row r="196" spans="1:11" x14ac:dyDescent="0.25">
      <c r="A196" s="33">
        <v>1990</v>
      </c>
      <c r="B196" s="34" t="s">
        <v>81</v>
      </c>
      <c r="C196" s="34" t="s">
        <v>82</v>
      </c>
      <c r="D196" s="34" t="s">
        <v>39</v>
      </c>
      <c r="E196" s="34" t="s">
        <v>52</v>
      </c>
      <c r="F196" s="34" t="s">
        <v>166</v>
      </c>
      <c r="G196" s="35">
        <v>127</v>
      </c>
      <c r="H196" s="36">
        <v>252.73</v>
      </c>
      <c r="I196" s="37">
        <v>1163.9057</v>
      </c>
      <c r="J196" s="38">
        <f t="shared" si="6"/>
        <v>0.78286041558177777</v>
      </c>
      <c r="K196" s="60">
        <f t="shared" si="7"/>
        <v>911.17570000000001</v>
      </c>
    </row>
    <row r="197" spans="1:11" x14ac:dyDescent="0.25">
      <c r="A197" s="33">
        <v>1990</v>
      </c>
      <c r="B197" s="34" t="s">
        <v>81</v>
      </c>
      <c r="C197" s="34" t="s">
        <v>82</v>
      </c>
      <c r="D197" s="34" t="s">
        <v>43</v>
      </c>
      <c r="E197" s="34" t="s">
        <v>46</v>
      </c>
      <c r="F197" s="34" t="s">
        <v>134</v>
      </c>
      <c r="G197" s="35">
        <v>65</v>
      </c>
      <c r="H197" s="36">
        <v>161.85</v>
      </c>
      <c r="I197" s="37">
        <v>1032.6914999999999</v>
      </c>
      <c r="J197" s="38">
        <f t="shared" si="6"/>
        <v>0.84327362043746845</v>
      </c>
      <c r="K197" s="60">
        <f t="shared" si="7"/>
        <v>870.84149999999988</v>
      </c>
    </row>
    <row r="198" spans="1:11" x14ac:dyDescent="0.25">
      <c r="A198" s="33">
        <v>1990</v>
      </c>
      <c r="B198" s="34" t="s">
        <v>81</v>
      </c>
      <c r="C198" s="34" t="s">
        <v>82</v>
      </c>
      <c r="D198" s="34" t="s">
        <v>43</v>
      </c>
      <c r="E198" s="34" t="s">
        <v>46</v>
      </c>
      <c r="F198" s="34" t="s">
        <v>167</v>
      </c>
      <c r="G198" s="35">
        <v>33</v>
      </c>
      <c r="H198" s="36">
        <v>82.17</v>
      </c>
      <c r="I198" s="37">
        <v>893.52030000000002</v>
      </c>
      <c r="J198" s="38">
        <f t="shared" si="6"/>
        <v>0.90803790355966174</v>
      </c>
      <c r="K198" s="60">
        <f t="shared" si="7"/>
        <v>811.35030000000006</v>
      </c>
    </row>
    <row r="199" spans="1:11" x14ac:dyDescent="0.25">
      <c r="A199" s="33">
        <v>1990</v>
      </c>
      <c r="B199" s="34" t="s">
        <v>81</v>
      </c>
      <c r="C199" s="34" t="s">
        <v>82</v>
      </c>
      <c r="D199" s="34" t="s">
        <v>43</v>
      </c>
      <c r="E199" s="34" t="s">
        <v>46</v>
      </c>
      <c r="F199" s="34" t="s">
        <v>85</v>
      </c>
      <c r="G199" s="35">
        <v>24</v>
      </c>
      <c r="H199" s="36">
        <v>59.76</v>
      </c>
      <c r="I199" s="37">
        <v>854.37840000000006</v>
      </c>
      <c r="J199" s="38">
        <f t="shared" si="6"/>
        <v>0.93005441148793089</v>
      </c>
      <c r="K199" s="60">
        <f t="shared" si="7"/>
        <v>794.61840000000007</v>
      </c>
    </row>
    <row r="200" spans="1:11" x14ac:dyDescent="0.25">
      <c r="A200" s="33">
        <v>1990</v>
      </c>
      <c r="B200" s="34" t="s">
        <v>81</v>
      </c>
      <c r="C200" s="34" t="s">
        <v>82</v>
      </c>
      <c r="D200" s="34" t="s">
        <v>39</v>
      </c>
      <c r="E200" s="34" t="s">
        <v>40</v>
      </c>
      <c r="F200" s="34" t="s">
        <v>53</v>
      </c>
      <c r="G200" s="35">
        <v>23</v>
      </c>
      <c r="H200" s="36">
        <v>28.75</v>
      </c>
      <c r="I200" s="37">
        <v>812.42430000000002</v>
      </c>
      <c r="J200" s="38">
        <f t="shared" si="6"/>
        <v>0.96461208755080319</v>
      </c>
      <c r="K200" s="60">
        <f t="shared" si="7"/>
        <v>783.67430000000002</v>
      </c>
    </row>
    <row r="201" spans="1:11" x14ac:dyDescent="0.25">
      <c r="A201" s="33">
        <v>1990</v>
      </c>
      <c r="B201" s="34" t="s">
        <v>81</v>
      </c>
      <c r="C201" s="34" t="s">
        <v>82</v>
      </c>
      <c r="D201" s="34" t="s">
        <v>43</v>
      </c>
      <c r="E201" s="34" t="s">
        <v>46</v>
      </c>
      <c r="F201" s="34" t="s">
        <v>138</v>
      </c>
      <c r="G201" s="35">
        <v>991</v>
      </c>
      <c r="H201" s="36">
        <v>2467.59</v>
      </c>
      <c r="I201" s="37">
        <v>5059.9581000000007</v>
      </c>
      <c r="J201" s="38">
        <f t="shared" si="6"/>
        <v>0.51232995387847191</v>
      </c>
      <c r="K201" s="60">
        <f t="shared" si="7"/>
        <v>2592.3681000000006</v>
      </c>
    </row>
    <row r="202" spans="1:11" x14ac:dyDescent="0.25">
      <c r="A202" s="33">
        <v>1990</v>
      </c>
      <c r="B202" s="34" t="s">
        <v>81</v>
      </c>
      <c r="C202" s="34" t="s">
        <v>82</v>
      </c>
      <c r="D202" s="34" t="s">
        <v>43</v>
      </c>
      <c r="E202" s="34" t="s">
        <v>46</v>
      </c>
      <c r="F202" s="34" t="s">
        <v>87</v>
      </c>
      <c r="G202" s="35">
        <v>951</v>
      </c>
      <c r="H202" s="36">
        <v>2367.9899999999998</v>
      </c>
      <c r="I202" s="37">
        <v>4885.9940999999999</v>
      </c>
      <c r="J202" s="38">
        <f t="shared" si="6"/>
        <v>0.51535144096878871</v>
      </c>
      <c r="K202" s="60">
        <f t="shared" si="7"/>
        <v>2518.0041000000001</v>
      </c>
    </row>
    <row r="203" spans="1:11" x14ac:dyDescent="0.25">
      <c r="A203" s="33">
        <v>1990</v>
      </c>
      <c r="B203" s="34" t="s">
        <v>81</v>
      </c>
      <c r="C203" s="34" t="s">
        <v>82</v>
      </c>
      <c r="D203" s="34" t="s">
        <v>43</v>
      </c>
      <c r="E203" s="34" t="s">
        <v>44</v>
      </c>
      <c r="F203" s="34" t="s">
        <v>42</v>
      </c>
      <c r="G203" s="35">
        <v>888</v>
      </c>
      <c r="H203" s="36">
        <v>1998</v>
      </c>
      <c r="I203" s="37">
        <v>4128.0408000000007</v>
      </c>
      <c r="J203" s="38">
        <f t="shared" si="6"/>
        <v>0.51599315588159889</v>
      </c>
      <c r="K203" s="60">
        <f t="shared" si="7"/>
        <v>2130.0408000000007</v>
      </c>
    </row>
    <row r="204" spans="1:11" x14ac:dyDescent="0.25">
      <c r="A204" s="33">
        <v>1990</v>
      </c>
      <c r="B204" s="34" t="s">
        <v>90</v>
      </c>
      <c r="C204" s="34" t="s">
        <v>82</v>
      </c>
      <c r="D204" s="34" t="s">
        <v>39</v>
      </c>
      <c r="E204" s="34" t="s">
        <v>52</v>
      </c>
      <c r="F204" s="34" t="s">
        <v>87</v>
      </c>
      <c r="G204" s="35">
        <v>267</v>
      </c>
      <c r="H204" s="36">
        <v>531.33000000000004</v>
      </c>
      <c r="I204" s="37">
        <v>1548.33</v>
      </c>
      <c r="J204" s="38">
        <f t="shared" si="6"/>
        <v>0.6568367208540814</v>
      </c>
      <c r="K204" s="60">
        <f t="shared" si="7"/>
        <v>1016.9999999999999</v>
      </c>
    </row>
    <row r="205" spans="1:11" x14ac:dyDescent="0.25">
      <c r="A205" s="33">
        <v>1990</v>
      </c>
      <c r="B205" s="34" t="s">
        <v>90</v>
      </c>
      <c r="C205" s="34" t="s">
        <v>82</v>
      </c>
      <c r="D205" s="34" t="s">
        <v>39</v>
      </c>
      <c r="E205" s="34" t="s">
        <v>52</v>
      </c>
      <c r="F205" s="34" t="s">
        <v>152</v>
      </c>
      <c r="G205" s="35">
        <v>267</v>
      </c>
      <c r="H205" s="36">
        <v>531.33000000000004</v>
      </c>
      <c r="I205" s="37">
        <v>1715.9793</v>
      </c>
      <c r="J205" s="38">
        <f t="shared" si="6"/>
        <v>0.69036339774028743</v>
      </c>
      <c r="K205" s="60">
        <f t="shared" si="7"/>
        <v>1184.6493</v>
      </c>
    </row>
    <row r="206" spans="1:11" x14ac:dyDescent="0.25">
      <c r="A206" s="33">
        <v>1990</v>
      </c>
      <c r="B206" s="34" t="s">
        <v>90</v>
      </c>
      <c r="C206" s="34" t="s">
        <v>82</v>
      </c>
      <c r="D206" s="34" t="s">
        <v>39</v>
      </c>
      <c r="E206" s="34" t="s">
        <v>40</v>
      </c>
      <c r="F206" s="34" t="s">
        <v>87</v>
      </c>
      <c r="G206" s="35">
        <v>141</v>
      </c>
      <c r="H206" s="36">
        <v>176.25</v>
      </c>
      <c r="I206" s="37">
        <v>1132.6881000000001</v>
      </c>
      <c r="J206" s="38">
        <f t="shared" si="6"/>
        <v>0.84439670550083468</v>
      </c>
      <c r="K206" s="60">
        <f t="shared" si="7"/>
        <v>956.43810000000008</v>
      </c>
    </row>
    <row r="207" spans="1:11" x14ac:dyDescent="0.25">
      <c r="A207" s="33">
        <v>1990</v>
      </c>
      <c r="B207" s="34" t="s">
        <v>90</v>
      </c>
      <c r="C207" s="34" t="s">
        <v>82</v>
      </c>
      <c r="D207" s="34" t="s">
        <v>43</v>
      </c>
      <c r="E207" s="34" t="s">
        <v>44</v>
      </c>
      <c r="F207" s="34" t="s">
        <v>154</v>
      </c>
      <c r="G207" s="35">
        <v>80</v>
      </c>
      <c r="H207" s="36">
        <v>180</v>
      </c>
      <c r="I207" s="37">
        <v>1054.328</v>
      </c>
      <c r="J207" s="38">
        <f t="shared" si="6"/>
        <v>0.82927514018407933</v>
      </c>
      <c r="K207" s="60">
        <f t="shared" si="7"/>
        <v>874.32799999999997</v>
      </c>
    </row>
    <row r="208" spans="1:11" x14ac:dyDescent="0.25">
      <c r="A208" s="33">
        <v>1990</v>
      </c>
      <c r="B208" s="34" t="s">
        <v>90</v>
      </c>
      <c r="C208" s="34" t="s">
        <v>82</v>
      </c>
      <c r="D208" s="34" t="s">
        <v>43</v>
      </c>
      <c r="E208" s="34" t="s">
        <v>44</v>
      </c>
      <c r="F208" s="34" t="s">
        <v>107</v>
      </c>
      <c r="G208" s="35">
        <v>987</v>
      </c>
      <c r="H208" s="36">
        <v>2220.75</v>
      </c>
      <c r="I208" s="37">
        <v>4504.6467000000002</v>
      </c>
      <c r="J208" s="38">
        <f t="shared" si="6"/>
        <v>0.50700906244212229</v>
      </c>
      <c r="K208" s="60">
        <f t="shared" si="7"/>
        <v>2283.8967000000002</v>
      </c>
    </row>
    <row r="209" spans="1:11" x14ac:dyDescent="0.25">
      <c r="A209" s="33">
        <v>1990</v>
      </c>
      <c r="B209" s="34" t="s">
        <v>90</v>
      </c>
      <c r="C209" s="34" t="s">
        <v>82</v>
      </c>
      <c r="D209" s="34" t="s">
        <v>39</v>
      </c>
      <c r="E209" s="34" t="s">
        <v>52</v>
      </c>
      <c r="F209" s="34" t="s">
        <v>141</v>
      </c>
      <c r="G209" s="35">
        <v>171</v>
      </c>
      <c r="H209" s="36">
        <v>340.29</v>
      </c>
      <c r="I209" s="37">
        <v>1307.3061</v>
      </c>
      <c r="J209" s="38">
        <f t="shared" si="6"/>
        <v>0.73970135991869079</v>
      </c>
      <c r="K209" s="60">
        <f t="shared" si="7"/>
        <v>967.01610000000005</v>
      </c>
    </row>
    <row r="210" spans="1:11" x14ac:dyDescent="0.25">
      <c r="A210" s="33">
        <v>1990</v>
      </c>
      <c r="B210" s="34" t="s">
        <v>90</v>
      </c>
      <c r="C210" s="34" t="s">
        <v>82</v>
      </c>
      <c r="D210" s="34" t="s">
        <v>39</v>
      </c>
      <c r="E210" s="34" t="s">
        <v>52</v>
      </c>
      <c r="F210" s="34" t="s">
        <v>133</v>
      </c>
      <c r="G210" s="35">
        <v>123</v>
      </c>
      <c r="H210" s="36">
        <v>244.77</v>
      </c>
      <c r="I210" s="37">
        <v>1150.8693000000001</v>
      </c>
      <c r="J210" s="38">
        <f t="shared" si="6"/>
        <v>0.78731729137270412</v>
      </c>
      <c r="K210" s="60">
        <f t="shared" si="7"/>
        <v>906.09930000000008</v>
      </c>
    </row>
    <row r="211" spans="1:11" x14ac:dyDescent="0.25">
      <c r="A211" s="33">
        <v>1990</v>
      </c>
      <c r="B211" s="34" t="s">
        <v>90</v>
      </c>
      <c r="C211" s="34" t="s">
        <v>82</v>
      </c>
      <c r="D211" s="34" t="s">
        <v>43</v>
      </c>
      <c r="E211" s="34" t="s">
        <v>44</v>
      </c>
      <c r="F211" s="34" t="s">
        <v>168</v>
      </c>
      <c r="G211" s="35">
        <v>101</v>
      </c>
      <c r="H211" s="36">
        <v>227.25</v>
      </c>
      <c r="I211" s="37">
        <v>1134.2141000000001</v>
      </c>
      <c r="J211" s="38">
        <f t="shared" si="6"/>
        <v>0.79964100252324499</v>
      </c>
      <c r="K211" s="60">
        <f t="shared" si="7"/>
        <v>906.96410000000014</v>
      </c>
    </row>
    <row r="212" spans="1:11" x14ac:dyDescent="0.25">
      <c r="A212" s="33">
        <v>1990</v>
      </c>
      <c r="B212" s="34" t="s">
        <v>90</v>
      </c>
      <c r="C212" s="34" t="s">
        <v>82</v>
      </c>
      <c r="D212" s="34" t="s">
        <v>43</v>
      </c>
      <c r="E212" s="34" t="s">
        <v>46</v>
      </c>
      <c r="F212" s="34" t="s">
        <v>129</v>
      </c>
      <c r="G212" s="35">
        <v>837</v>
      </c>
      <c r="H212" s="36">
        <v>2084.13</v>
      </c>
      <c r="I212" s="37">
        <v>4390.1967000000004</v>
      </c>
      <c r="J212" s="38">
        <f t="shared" si="6"/>
        <v>0.52527639593005027</v>
      </c>
      <c r="K212" s="60">
        <f t="shared" si="7"/>
        <v>2306.0667000000003</v>
      </c>
    </row>
    <row r="213" spans="1:11" x14ac:dyDescent="0.25">
      <c r="A213" s="33">
        <v>1990</v>
      </c>
      <c r="B213" s="34" t="s">
        <v>90</v>
      </c>
      <c r="C213" s="34" t="s">
        <v>82</v>
      </c>
      <c r="D213" s="34" t="s">
        <v>43</v>
      </c>
      <c r="E213" s="34" t="s">
        <v>46</v>
      </c>
      <c r="F213" s="34" t="s">
        <v>97</v>
      </c>
      <c r="G213" s="35">
        <v>804</v>
      </c>
      <c r="H213" s="36">
        <v>2001.96</v>
      </c>
      <c r="I213" s="37">
        <v>4246.6764000000003</v>
      </c>
      <c r="J213" s="38">
        <f t="shared" si="6"/>
        <v>0.52858192821096517</v>
      </c>
      <c r="K213" s="60">
        <f t="shared" si="7"/>
        <v>2244.7164000000002</v>
      </c>
    </row>
    <row r="214" spans="1:11" x14ac:dyDescent="0.25">
      <c r="A214" s="33">
        <v>1990</v>
      </c>
      <c r="B214" s="34" t="s">
        <v>90</v>
      </c>
      <c r="C214" s="34" t="s">
        <v>82</v>
      </c>
      <c r="D214" s="34" t="s">
        <v>43</v>
      </c>
      <c r="E214" s="34" t="s">
        <v>46</v>
      </c>
      <c r="F214" s="34" t="s">
        <v>95</v>
      </c>
      <c r="G214" s="35">
        <v>867</v>
      </c>
      <c r="H214" s="36">
        <v>2158.83</v>
      </c>
      <c r="I214" s="37">
        <v>4520.6697000000004</v>
      </c>
      <c r="J214" s="38">
        <f t="shared" si="6"/>
        <v>0.52245349842745648</v>
      </c>
      <c r="K214" s="60">
        <f t="shared" si="7"/>
        <v>2361.8397000000004</v>
      </c>
    </row>
    <row r="215" spans="1:11" x14ac:dyDescent="0.25">
      <c r="A215" s="33">
        <v>1990</v>
      </c>
      <c r="B215" s="34" t="s">
        <v>74</v>
      </c>
      <c r="C215" s="34" t="s">
        <v>82</v>
      </c>
      <c r="D215" s="34" t="s">
        <v>43</v>
      </c>
      <c r="E215" s="34" t="s">
        <v>46</v>
      </c>
      <c r="F215" s="34" t="s">
        <v>138</v>
      </c>
      <c r="G215" s="35">
        <v>804</v>
      </c>
      <c r="H215" s="36">
        <v>2001.96</v>
      </c>
      <c r="I215" s="37">
        <v>4246.6764000000003</v>
      </c>
      <c r="J215" s="38">
        <f t="shared" si="6"/>
        <v>0.52858192821096517</v>
      </c>
      <c r="K215" s="60">
        <f t="shared" si="7"/>
        <v>2244.7164000000002</v>
      </c>
    </row>
    <row r="216" spans="1:11" x14ac:dyDescent="0.25">
      <c r="A216" s="33">
        <v>1990</v>
      </c>
      <c r="B216" s="34" t="s">
        <v>98</v>
      </c>
      <c r="C216" s="34" t="s">
        <v>82</v>
      </c>
      <c r="D216" s="34" t="s">
        <v>39</v>
      </c>
      <c r="E216" s="34" t="s">
        <v>52</v>
      </c>
      <c r="F216" s="34" t="s">
        <v>169</v>
      </c>
      <c r="G216" s="35">
        <v>69</v>
      </c>
      <c r="H216" s="36">
        <v>137.31</v>
      </c>
      <c r="I216" s="37">
        <v>974.87789999999995</v>
      </c>
      <c r="J216" s="38">
        <f t="shared" si="6"/>
        <v>0.85915159221477899</v>
      </c>
      <c r="K216" s="60">
        <f t="shared" si="7"/>
        <v>837.56790000000001</v>
      </c>
    </row>
    <row r="217" spans="1:11" x14ac:dyDescent="0.25">
      <c r="A217" s="33">
        <v>1990</v>
      </c>
      <c r="B217" s="34" t="s">
        <v>98</v>
      </c>
      <c r="C217" s="34" t="s">
        <v>82</v>
      </c>
      <c r="D217" s="34" t="s">
        <v>39</v>
      </c>
      <c r="E217" s="34" t="s">
        <v>40</v>
      </c>
      <c r="F217" s="34" t="s">
        <v>84</v>
      </c>
      <c r="G217" s="35">
        <v>70</v>
      </c>
      <c r="H217" s="36">
        <v>87.5</v>
      </c>
      <c r="I217" s="37">
        <v>939.98700000000008</v>
      </c>
      <c r="J217" s="38">
        <f t="shared" si="6"/>
        <v>0.90691360625200135</v>
      </c>
      <c r="K217" s="60">
        <f t="shared" si="7"/>
        <v>852.48700000000008</v>
      </c>
    </row>
    <row r="218" spans="1:11" x14ac:dyDescent="0.25">
      <c r="A218" s="33">
        <v>1990</v>
      </c>
      <c r="B218" s="34" t="s">
        <v>98</v>
      </c>
      <c r="C218" s="34" t="s">
        <v>82</v>
      </c>
      <c r="D218" s="34" t="s">
        <v>43</v>
      </c>
      <c r="E218" s="34" t="s">
        <v>46</v>
      </c>
      <c r="F218" s="34" t="s">
        <v>170</v>
      </c>
      <c r="G218" s="35">
        <v>131</v>
      </c>
      <c r="H218" s="36">
        <v>326.19</v>
      </c>
      <c r="I218" s="37">
        <v>1319.7321000000002</v>
      </c>
      <c r="J218" s="38">
        <f t="shared" si="6"/>
        <v>0.75283620061980761</v>
      </c>
      <c r="K218" s="60">
        <f t="shared" si="7"/>
        <v>993.54210000000012</v>
      </c>
    </row>
    <row r="219" spans="1:11" x14ac:dyDescent="0.25">
      <c r="A219" s="33">
        <v>1990</v>
      </c>
      <c r="B219" s="34" t="s">
        <v>101</v>
      </c>
      <c r="C219" s="34" t="s">
        <v>82</v>
      </c>
      <c r="D219" s="34" t="s">
        <v>39</v>
      </c>
      <c r="E219" s="34" t="s">
        <v>40</v>
      </c>
      <c r="F219" s="34" t="s">
        <v>171</v>
      </c>
      <c r="G219" s="35">
        <v>151</v>
      </c>
      <c r="H219" s="36">
        <v>188.75</v>
      </c>
      <c r="I219" s="37">
        <v>1125.99</v>
      </c>
      <c r="J219" s="38">
        <f t="shared" si="6"/>
        <v>0.8323697368537909</v>
      </c>
      <c r="K219" s="60">
        <f t="shared" si="7"/>
        <v>937.24</v>
      </c>
    </row>
    <row r="220" spans="1:11" x14ac:dyDescent="0.25">
      <c r="A220" s="33">
        <v>1990</v>
      </c>
      <c r="B220" s="34" t="s">
        <v>101</v>
      </c>
      <c r="C220" s="34" t="s">
        <v>82</v>
      </c>
      <c r="D220" s="34" t="s">
        <v>39</v>
      </c>
      <c r="E220" s="34" t="s">
        <v>40</v>
      </c>
      <c r="F220" s="34" t="s">
        <v>172</v>
      </c>
      <c r="G220" s="35">
        <v>151</v>
      </c>
      <c r="H220" s="36">
        <v>188.75</v>
      </c>
      <c r="I220" s="37">
        <v>1204.9479000000001</v>
      </c>
      <c r="J220" s="38">
        <f t="shared" si="6"/>
        <v>0.84335422303321161</v>
      </c>
      <c r="K220" s="60">
        <f t="shared" si="7"/>
        <v>1016.1979000000001</v>
      </c>
    </row>
    <row r="221" spans="1:11" x14ac:dyDescent="0.25">
      <c r="A221" s="33">
        <v>1990</v>
      </c>
      <c r="B221" s="34" t="s">
        <v>101</v>
      </c>
      <c r="C221" s="34" t="s">
        <v>82</v>
      </c>
      <c r="D221" s="34" t="s">
        <v>39</v>
      </c>
      <c r="E221" s="34" t="s">
        <v>52</v>
      </c>
      <c r="F221" s="34" t="s">
        <v>107</v>
      </c>
      <c r="G221" s="35">
        <v>140</v>
      </c>
      <c r="H221" s="36">
        <v>278.60000000000002</v>
      </c>
      <c r="I221" s="37">
        <v>1206.2740000000001</v>
      </c>
      <c r="J221" s="38">
        <f t="shared" si="6"/>
        <v>0.7690408646791691</v>
      </c>
      <c r="K221" s="60">
        <f t="shared" si="7"/>
        <v>927.67400000000009</v>
      </c>
    </row>
    <row r="222" spans="1:11" x14ac:dyDescent="0.25">
      <c r="A222" s="33">
        <v>1990</v>
      </c>
      <c r="B222" s="34" t="s">
        <v>101</v>
      </c>
      <c r="C222" s="34" t="s">
        <v>82</v>
      </c>
      <c r="D222" s="34" t="s">
        <v>43</v>
      </c>
      <c r="E222" s="34" t="s">
        <v>46</v>
      </c>
      <c r="F222" s="34" t="s">
        <v>173</v>
      </c>
      <c r="G222" s="35">
        <v>96</v>
      </c>
      <c r="H222" s="36">
        <v>239.04</v>
      </c>
      <c r="I222" s="37">
        <v>1167.5136</v>
      </c>
      <c r="J222" s="38">
        <f t="shared" si="6"/>
        <v>0.79525720299960534</v>
      </c>
      <c r="K222" s="60">
        <f t="shared" si="7"/>
        <v>928.47360000000003</v>
      </c>
    </row>
    <row r="223" spans="1:11" x14ac:dyDescent="0.25">
      <c r="A223" s="33">
        <v>1990</v>
      </c>
      <c r="B223" s="34" t="s">
        <v>101</v>
      </c>
      <c r="C223" s="34" t="s">
        <v>82</v>
      </c>
      <c r="D223" s="34" t="s">
        <v>39</v>
      </c>
      <c r="E223" s="34" t="s">
        <v>52</v>
      </c>
      <c r="F223" s="34" t="s">
        <v>143</v>
      </c>
      <c r="G223" s="35">
        <v>173</v>
      </c>
      <c r="H223" s="36">
        <v>344.27</v>
      </c>
      <c r="I223" s="37">
        <v>1313.8243</v>
      </c>
      <c r="J223" s="38">
        <f t="shared" si="6"/>
        <v>0.7379634400124887</v>
      </c>
      <c r="K223" s="60">
        <f t="shared" si="7"/>
        <v>969.55430000000001</v>
      </c>
    </row>
    <row r="224" spans="1:11" x14ac:dyDescent="0.25">
      <c r="A224" s="33">
        <v>1990</v>
      </c>
      <c r="B224" s="34" t="s">
        <v>101</v>
      </c>
      <c r="C224" s="34" t="s">
        <v>82</v>
      </c>
      <c r="D224" s="34" t="s">
        <v>39</v>
      </c>
      <c r="E224" s="34" t="s">
        <v>40</v>
      </c>
      <c r="F224" s="34" t="s">
        <v>56</v>
      </c>
      <c r="G224" s="35">
        <v>1</v>
      </c>
      <c r="H224" s="36">
        <v>1.25</v>
      </c>
      <c r="I224" s="37">
        <v>752.71410000000003</v>
      </c>
      <c r="J224" s="38">
        <f t="shared" si="6"/>
        <v>0.99833934291917736</v>
      </c>
      <c r="K224" s="60">
        <f t="shared" si="7"/>
        <v>751.46410000000003</v>
      </c>
    </row>
    <row r="225" spans="1:11" x14ac:dyDescent="0.25">
      <c r="A225" s="33">
        <v>1990</v>
      </c>
      <c r="B225" s="34" t="s">
        <v>101</v>
      </c>
      <c r="C225" s="34" t="s">
        <v>82</v>
      </c>
      <c r="D225" s="34" t="s">
        <v>43</v>
      </c>
      <c r="E225" s="34" t="s">
        <v>44</v>
      </c>
      <c r="F225" s="34" t="s">
        <v>174</v>
      </c>
      <c r="G225" s="35">
        <v>957</v>
      </c>
      <c r="H225" s="36">
        <v>2153.25</v>
      </c>
      <c r="I225" s="37">
        <v>4390.5236999999997</v>
      </c>
      <c r="J225" s="38">
        <f t="shared" si="6"/>
        <v>0.5095687560005655</v>
      </c>
      <c r="K225" s="60">
        <f t="shared" si="7"/>
        <v>2237.2736999999997</v>
      </c>
    </row>
    <row r="226" spans="1:11" x14ac:dyDescent="0.25">
      <c r="A226" s="33">
        <v>1990</v>
      </c>
      <c r="B226" s="34" t="s">
        <v>130</v>
      </c>
      <c r="C226" s="34" t="s">
        <v>82</v>
      </c>
      <c r="D226" s="34" t="s">
        <v>43</v>
      </c>
      <c r="E226" s="34" t="s">
        <v>46</v>
      </c>
      <c r="F226" s="34" t="s">
        <v>175</v>
      </c>
      <c r="G226" s="35">
        <v>103</v>
      </c>
      <c r="H226" s="36">
        <v>256.47000000000003</v>
      </c>
      <c r="I226" s="37">
        <v>1197.9573</v>
      </c>
      <c r="J226" s="38">
        <f t="shared" si="6"/>
        <v>0.78591056626141853</v>
      </c>
      <c r="K226" s="60">
        <f t="shared" si="7"/>
        <v>941.4873</v>
      </c>
    </row>
    <row r="227" spans="1:11" x14ac:dyDescent="0.25">
      <c r="A227" s="33">
        <v>1990</v>
      </c>
      <c r="B227" s="34" t="s">
        <v>81</v>
      </c>
      <c r="C227" s="34" t="s">
        <v>103</v>
      </c>
      <c r="D227" s="34" t="s">
        <v>43</v>
      </c>
      <c r="E227" s="34" t="s">
        <v>46</v>
      </c>
      <c r="F227" s="34" t="s">
        <v>118</v>
      </c>
      <c r="G227" s="35">
        <v>90</v>
      </c>
      <c r="H227" s="36">
        <v>224.1</v>
      </c>
      <c r="I227" s="37">
        <v>1141.4190000000001</v>
      </c>
      <c r="J227" s="38">
        <f t="shared" si="6"/>
        <v>0.8036654374949076</v>
      </c>
      <c r="K227" s="60">
        <f t="shared" si="7"/>
        <v>917.31900000000007</v>
      </c>
    </row>
    <row r="228" spans="1:11" x14ac:dyDescent="0.25">
      <c r="A228" s="33">
        <v>1990</v>
      </c>
      <c r="B228" s="34" t="s">
        <v>81</v>
      </c>
      <c r="C228" s="34" t="s">
        <v>103</v>
      </c>
      <c r="D228" s="34" t="s">
        <v>39</v>
      </c>
      <c r="E228" s="34" t="s">
        <v>40</v>
      </c>
      <c r="F228" s="34" t="s">
        <v>176</v>
      </c>
      <c r="G228" s="35">
        <v>119</v>
      </c>
      <c r="H228" s="36">
        <v>148.75</v>
      </c>
      <c r="I228" s="37">
        <v>1072.9779000000001</v>
      </c>
      <c r="J228" s="38">
        <f t="shared" si="6"/>
        <v>0.86136713533428788</v>
      </c>
      <c r="K228" s="60">
        <f t="shared" si="7"/>
        <v>924.22790000000009</v>
      </c>
    </row>
    <row r="229" spans="1:11" x14ac:dyDescent="0.25">
      <c r="A229" s="33">
        <v>1990</v>
      </c>
      <c r="B229" s="34" t="s">
        <v>81</v>
      </c>
      <c r="C229" s="34" t="s">
        <v>103</v>
      </c>
      <c r="D229" s="34" t="s">
        <v>39</v>
      </c>
      <c r="E229" s="34" t="s">
        <v>52</v>
      </c>
      <c r="F229" s="34" t="s">
        <v>162</v>
      </c>
      <c r="G229" s="35">
        <v>105</v>
      </c>
      <c r="H229" s="36">
        <v>208.95</v>
      </c>
      <c r="I229" s="37">
        <v>1092.2055</v>
      </c>
      <c r="J229" s="38">
        <f t="shared" si="6"/>
        <v>0.80868984820164336</v>
      </c>
      <c r="K229" s="60">
        <f t="shared" si="7"/>
        <v>883.25549999999998</v>
      </c>
    </row>
    <row r="230" spans="1:11" x14ac:dyDescent="0.25">
      <c r="A230" s="33">
        <v>1990</v>
      </c>
      <c r="B230" s="34" t="s">
        <v>81</v>
      </c>
      <c r="C230" s="34" t="s">
        <v>103</v>
      </c>
      <c r="D230" s="34" t="s">
        <v>43</v>
      </c>
      <c r="E230" s="34" t="s">
        <v>46</v>
      </c>
      <c r="F230" s="34" t="s">
        <v>177</v>
      </c>
      <c r="G230" s="35">
        <v>858</v>
      </c>
      <c r="H230" s="36">
        <v>2136.42</v>
      </c>
      <c r="I230" s="37">
        <v>4481.5277999999998</v>
      </c>
      <c r="J230" s="38">
        <f t="shared" si="6"/>
        <v>0.5232831089433384</v>
      </c>
      <c r="K230" s="60">
        <f t="shared" si="7"/>
        <v>2345.1077999999998</v>
      </c>
    </row>
    <row r="231" spans="1:11" x14ac:dyDescent="0.25">
      <c r="A231" s="33">
        <v>1990</v>
      </c>
      <c r="B231" s="34" t="s">
        <v>81</v>
      </c>
      <c r="C231" s="34" t="s">
        <v>103</v>
      </c>
      <c r="D231" s="34" t="s">
        <v>39</v>
      </c>
      <c r="E231" s="34" t="s">
        <v>52</v>
      </c>
      <c r="F231" s="34" t="s">
        <v>160</v>
      </c>
      <c r="G231" s="35">
        <v>823</v>
      </c>
      <c r="H231" s="36">
        <v>1637.77</v>
      </c>
      <c r="I231" s="37">
        <v>3432.2393000000002</v>
      </c>
      <c r="J231" s="38">
        <f t="shared" si="6"/>
        <v>0.52282756042097656</v>
      </c>
      <c r="K231" s="60">
        <f t="shared" si="7"/>
        <v>1794.4693000000002</v>
      </c>
    </row>
    <row r="232" spans="1:11" x14ac:dyDescent="0.25">
      <c r="A232" s="33">
        <v>1990</v>
      </c>
      <c r="B232" s="34" t="s">
        <v>90</v>
      </c>
      <c r="C232" s="34" t="s">
        <v>103</v>
      </c>
      <c r="D232" s="34" t="s">
        <v>43</v>
      </c>
      <c r="E232" s="34" t="s">
        <v>46</v>
      </c>
      <c r="F232" s="34" t="s">
        <v>172</v>
      </c>
      <c r="G232" s="35">
        <v>109</v>
      </c>
      <c r="H232" s="36">
        <v>271.41000000000003</v>
      </c>
      <c r="I232" s="37">
        <v>1184.9100000000001</v>
      </c>
      <c r="J232" s="38">
        <f t="shared" si="6"/>
        <v>0.77094462870597757</v>
      </c>
      <c r="K232" s="60">
        <f t="shared" si="7"/>
        <v>913.5</v>
      </c>
    </row>
    <row r="233" spans="1:11" x14ac:dyDescent="0.25">
      <c r="A233" s="33">
        <v>1990</v>
      </c>
      <c r="B233" s="34" t="s">
        <v>90</v>
      </c>
      <c r="C233" s="34" t="s">
        <v>103</v>
      </c>
      <c r="D233" s="34" t="s">
        <v>43</v>
      </c>
      <c r="E233" s="34" t="s">
        <v>46</v>
      </c>
      <c r="F233" s="34" t="s">
        <v>87</v>
      </c>
      <c r="G233" s="35">
        <v>109</v>
      </c>
      <c r="H233" s="36">
        <v>271.41000000000003</v>
      </c>
      <c r="I233" s="37">
        <v>1276.2411</v>
      </c>
      <c r="J233" s="38">
        <f t="shared" si="6"/>
        <v>0.78733642099443424</v>
      </c>
      <c r="K233" s="60">
        <f t="shared" si="7"/>
        <v>1004.8310999999999</v>
      </c>
    </row>
    <row r="234" spans="1:11" x14ac:dyDescent="0.25">
      <c r="A234" s="33">
        <v>1990</v>
      </c>
      <c r="B234" s="34" t="s">
        <v>90</v>
      </c>
      <c r="C234" s="34" t="s">
        <v>103</v>
      </c>
      <c r="D234" s="34" t="s">
        <v>39</v>
      </c>
      <c r="E234" s="34" t="s">
        <v>52</v>
      </c>
      <c r="F234" s="34" t="s">
        <v>178</v>
      </c>
      <c r="G234" s="35">
        <v>155</v>
      </c>
      <c r="H234" s="36">
        <v>308.45</v>
      </c>
      <c r="I234" s="37">
        <v>1255.1605</v>
      </c>
      <c r="J234" s="38">
        <f t="shared" si="6"/>
        <v>0.75425453557533073</v>
      </c>
      <c r="K234" s="60">
        <f t="shared" si="7"/>
        <v>946.71049999999991</v>
      </c>
    </row>
    <row r="235" spans="1:11" x14ac:dyDescent="0.25">
      <c r="A235" s="33">
        <v>1990</v>
      </c>
      <c r="B235" s="34" t="s">
        <v>90</v>
      </c>
      <c r="C235" s="34" t="s">
        <v>103</v>
      </c>
      <c r="D235" s="34" t="s">
        <v>43</v>
      </c>
      <c r="E235" s="34" t="s">
        <v>44</v>
      </c>
      <c r="F235" s="34" t="s">
        <v>149</v>
      </c>
      <c r="G235" s="35">
        <v>23</v>
      </c>
      <c r="H235" s="36">
        <v>51.75</v>
      </c>
      <c r="I235" s="37">
        <v>837.49429999999995</v>
      </c>
      <c r="J235" s="38">
        <f t="shared" si="6"/>
        <v>0.93820853467301213</v>
      </c>
      <c r="K235" s="60">
        <f t="shared" si="7"/>
        <v>785.74429999999995</v>
      </c>
    </row>
    <row r="236" spans="1:11" x14ac:dyDescent="0.25">
      <c r="A236" s="33">
        <v>1990</v>
      </c>
      <c r="B236" s="34" t="s">
        <v>98</v>
      </c>
      <c r="C236" s="34" t="s">
        <v>103</v>
      </c>
      <c r="D236" s="34" t="s">
        <v>39</v>
      </c>
      <c r="E236" s="34" t="s">
        <v>40</v>
      </c>
      <c r="F236" s="34" t="s">
        <v>172</v>
      </c>
      <c r="G236" s="35">
        <v>114</v>
      </c>
      <c r="H236" s="36">
        <v>142.5</v>
      </c>
      <c r="I236" s="37">
        <v>1033.8600000000001</v>
      </c>
      <c r="J236" s="38">
        <f t="shared" si="6"/>
        <v>0.86216702454877836</v>
      </c>
      <c r="K236" s="60">
        <f t="shared" si="7"/>
        <v>891.36000000000013</v>
      </c>
    </row>
    <row r="237" spans="1:11" x14ac:dyDescent="0.25">
      <c r="A237" s="33">
        <v>1990</v>
      </c>
      <c r="B237" s="34" t="s">
        <v>98</v>
      </c>
      <c r="C237" s="34" t="s">
        <v>103</v>
      </c>
      <c r="D237" s="34" t="s">
        <v>39</v>
      </c>
      <c r="E237" s="34" t="s">
        <v>40</v>
      </c>
      <c r="F237" s="34" t="s">
        <v>171</v>
      </c>
      <c r="G237" s="35">
        <v>114</v>
      </c>
      <c r="H237" s="36">
        <v>142.5</v>
      </c>
      <c r="I237" s="37">
        <v>1093.4706000000001</v>
      </c>
      <c r="J237" s="38">
        <f t="shared" si="6"/>
        <v>0.86968099553842604</v>
      </c>
      <c r="K237" s="60">
        <f t="shared" si="7"/>
        <v>950.9706000000001</v>
      </c>
    </row>
    <row r="238" spans="1:11" x14ac:dyDescent="0.25">
      <c r="A238" s="33">
        <v>1990</v>
      </c>
      <c r="B238" s="34" t="s">
        <v>98</v>
      </c>
      <c r="C238" s="34" t="s">
        <v>103</v>
      </c>
      <c r="D238" s="34" t="s">
        <v>43</v>
      </c>
      <c r="E238" s="34" t="s">
        <v>44</v>
      </c>
      <c r="F238" s="34" t="s">
        <v>50</v>
      </c>
      <c r="G238" s="35">
        <v>120</v>
      </c>
      <c r="H238" s="36">
        <v>270</v>
      </c>
      <c r="I238" s="37">
        <v>1206.492</v>
      </c>
      <c r="J238" s="38">
        <f t="shared" si="6"/>
        <v>0.7762107001123919</v>
      </c>
      <c r="K238" s="60">
        <f t="shared" si="7"/>
        <v>936.49199999999996</v>
      </c>
    </row>
    <row r="239" spans="1:11" x14ac:dyDescent="0.25">
      <c r="A239" s="33">
        <v>1990</v>
      </c>
      <c r="B239" s="34" t="s">
        <v>98</v>
      </c>
      <c r="C239" s="34" t="s">
        <v>103</v>
      </c>
      <c r="D239" s="34" t="s">
        <v>43</v>
      </c>
      <c r="E239" s="34" t="s">
        <v>46</v>
      </c>
      <c r="F239" s="34" t="s">
        <v>179</v>
      </c>
      <c r="G239" s="35">
        <v>819</v>
      </c>
      <c r="H239" s="36">
        <v>2039.31</v>
      </c>
      <c r="I239" s="37">
        <v>4311.9129000000003</v>
      </c>
      <c r="J239" s="38">
        <f t="shared" si="6"/>
        <v>0.52705213502805226</v>
      </c>
      <c r="K239" s="60">
        <f t="shared" si="7"/>
        <v>2272.6029000000003</v>
      </c>
    </row>
    <row r="240" spans="1:11" x14ac:dyDescent="0.25">
      <c r="A240" s="33">
        <v>1990</v>
      </c>
      <c r="B240" s="34" t="s">
        <v>101</v>
      </c>
      <c r="C240" s="34" t="s">
        <v>103</v>
      </c>
      <c r="D240" s="34" t="s">
        <v>39</v>
      </c>
      <c r="E240" s="34" t="s">
        <v>52</v>
      </c>
      <c r="F240" s="34" t="s">
        <v>180</v>
      </c>
      <c r="G240" s="35">
        <v>124</v>
      </c>
      <c r="H240" s="36">
        <v>246.76</v>
      </c>
      <c r="I240" s="37">
        <v>1154.1284000000001</v>
      </c>
      <c r="J240" s="38">
        <f t="shared" si="6"/>
        <v>0.7861936332213989</v>
      </c>
      <c r="K240" s="60">
        <f t="shared" si="7"/>
        <v>907.36840000000007</v>
      </c>
    </row>
    <row r="241" spans="1:11" x14ac:dyDescent="0.25">
      <c r="A241" s="33">
        <v>1990</v>
      </c>
      <c r="B241" s="34" t="s">
        <v>101</v>
      </c>
      <c r="C241" s="34" t="s">
        <v>103</v>
      </c>
      <c r="D241" s="34" t="s">
        <v>39</v>
      </c>
      <c r="E241" s="34" t="s">
        <v>52</v>
      </c>
      <c r="F241" s="34" t="s">
        <v>129</v>
      </c>
      <c r="G241" s="35">
        <v>119</v>
      </c>
      <c r="H241" s="36">
        <v>236.81</v>
      </c>
      <c r="I241" s="37">
        <v>1137.8329000000001</v>
      </c>
      <c r="J241" s="38">
        <f t="shared" si="6"/>
        <v>0.79187629396196935</v>
      </c>
      <c r="K241" s="60">
        <f t="shared" si="7"/>
        <v>901.02290000000016</v>
      </c>
    </row>
    <row r="242" spans="1:11" x14ac:dyDescent="0.25">
      <c r="A242" s="33">
        <v>1990</v>
      </c>
      <c r="B242" s="34" t="s">
        <v>101</v>
      </c>
      <c r="C242" s="34" t="s">
        <v>103</v>
      </c>
      <c r="D242" s="34" t="s">
        <v>39</v>
      </c>
      <c r="E242" s="34" t="s">
        <v>40</v>
      </c>
      <c r="F242" s="34" t="s">
        <v>142</v>
      </c>
      <c r="G242" s="35">
        <v>88</v>
      </c>
      <c r="H242" s="36">
        <v>110</v>
      </c>
      <c r="I242" s="37">
        <v>988.84080000000006</v>
      </c>
      <c r="J242" s="38">
        <f t="shared" si="6"/>
        <v>0.88875863536375121</v>
      </c>
      <c r="K242" s="60">
        <f t="shared" si="7"/>
        <v>878.84080000000006</v>
      </c>
    </row>
    <row r="243" spans="1:11" x14ac:dyDescent="0.25">
      <c r="A243" s="33">
        <v>1990</v>
      </c>
      <c r="B243" s="34" t="s">
        <v>101</v>
      </c>
      <c r="C243" s="34" t="s">
        <v>103</v>
      </c>
      <c r="D243" s="34" t="s">
        <v>43</v>
      </c>
      <c r="E243" s="34" t="s">
        <v>44</v>
      </c>
      <c r="F243" s="34" t="s">
        <v>159</v>
      </c>
      <c r="G243" s="35">
        <v>59</v>
      </c>
      <c r="H243" s="36">
        <v>132.75</v>
      </c>
      <c r="I243" s="37">
        <v>974.44190000000003</v>
      </c>
      <c r="J243" s="38">
        <f t="shared" si="6"/>
        <v>0.8637681733513306</v>
      </c>
      <c r="K243" s="60">
        <f t="shared" si="7"/>
        <v>841.69190000000003</v>
      </c>
    </row>
    <row r="244" spans="1:11" x14ac:dyDescent="0.25">
      <c r="A244" s="33">
        <v>1990</v>
      </c>
      <c r="B244" s="34" t="s">
        <v>101</v>
      </c>
      <c r="C244" s="34" t="s">
        <v>103</v>
      </c>
      <c r="D244" s="34" t="s">
        <v>43</v>
      </c>
      <c r="E244" s="34" t="s">
        <v>46</v>
      </c>
      <c r="F244" s="34" t="s">
        <v>59</v>
      </c>
      <c r="G244" s="35">
        <v>109</v>
      </c>
      <c r="H244" s="36">
        <v>271.41000000000003</v>
      </c>
      <c r="I244" s="37">
        <v>1224.0518999999999</v>
      </c>
      <c r="J244" s="38">
        <f t="shared" si="6"/>
        <v>0.77826920574201131</v>
      </c>
      <c r="K244" s="60">
        <f t="shared" si="7"/>
        <v>952.64189999999985</v>
      </c>
    </row>
    <row r="245" spans="1:11" x14ac:dyDescent="0.25">
      <c r="A245" s="33">
        <v>1990</v>
      </c>
      <c r="B245" s="34" t="s">
        <v>101</v>
      </c>
      <c r="C245" s="34" t="s">
        <v>103</v>
      </c>
      <c r="D245" s="34" t="s">
        <v>43</v>
      </c>
      <c r="E245" s="34" t="s">
        <v>46</v>
      </c>
      <c r="F245" s="34" t="s">
        <v>58</v>
      </c>
      <c r="G245" s="35">
        <v>867</v>
      </c>
      <c r="H245" s="36">
        <v>2158.83</v>
      </c>
      <c r="I245" s="37">
        <v>4520.6697000000004</v>
      </c>
      <c r="J245" s="38">
        <f t="shared" si="6"/>
        <v>0.52245349842745648</v>
      </c>
      <c r="K245" s="60">
        <f t="shared" si="7"/>
        <v>2361.8397000000004</v>
      </c>
    </row>
    <row r="246" spans="1:11" x14ac:dyDescent="0.25">
      <c r="A246" s="33">
        <v>1990</v>
      </c>
      <c r="B246" s="34" t="s">
        <v>68</v>
      </c>
      <c r="C246" s="34" t="s">
        <v>121</v>
      </c>
      <c r="D246" s="34" t="s">
        <v>39</v>
      </c>
      <c r="E246" s="34" t="s">
        <v>52</v>
      </c>
      <c r="F246" s="34" t="s">
        <v>127</v>
      </c>
      <c r="G246" s="35">
        <v>493</v>
      </c>
      <c r="H246" s="36">
        <v>981.07</v>
      </c>
      <c r="I246" s="37">
        <v>2224.0699999999997</v>
      </c>
      <c r="J246" s="38">
        <f t="shared" si="6"/>
        <v>0.55888528688395589</v>
      </c>
      <c r="K246" s="60">
        <f t="shared" si="7"/>
        <v>1242.9999999999995</v>
      </c>
    </row>
    <row r="247" spans="1:11" x14ac:dyDescent="0.25">
      <c r="A247" s="33">
        <v>1990</v>
      </c>
      <c r="B247" s="34" t="s">
        <v>68</v>
      </c>
      <c r="C247" s="34" t="s">
        <v>121</v>
      </c>
      <c r="D247" s="34" t="s">
        <v>43</v>
      </c>
      <c r="E247" s="34" t="s">
        <v>46</v>
      </c>
      <c r="F247" s="34" t="s">
        <v>138</v>
      </c>
      <c r="G247" s="35">
        <v>108</v>
      </c>
      <c r="H247" s="36">
        <v>268.92</v>
      </c>
      <c r="I247" s="37">
        <v>1180.92</v>
      </c>
      <c r="J247" s="38">
        <f t="shared" si="6"/>
        <v>0.77227923991464276</v>
      </c>
      <c r="K247" s="60">
        <f t="shared" si="7"/>
        <v>912</v>
      </c>
    </row>
    <row r="248" spans="1:11" x14ac:dyDescent="0.25">
      <c r="A248" s="33">
        <v>1990</v>
      </c>
      <c r="B248" s="34" t="s">
        <v>68</v>
      </c>
      <c r="C248" s="34" t="s">
        <v>121</v>
      </c>
      <c r="D248" s="34" t="s">
        <v>43</v>
      </c>
      <c r="E248" s="34" t="s">
        <v>46</v>
      </c>
      <c r="F248" s="34" t="s">
        <v>87</v>
      </c>
      <c r="G248" s="35">
        <v>81</v>
      </c>
      <c r="H248" s="36">
        <v>201.69</v>
      </c>
      <c r="I248" s="37">
        <v>1073.19</v>
      </c>
      <c r="J248" s="38">
        <f t="shared" si="6"/>
        <v>0.81206496519721572</v>
      </c>
      <c r="K248" s="60">
        <f t="shared" si="7"/>
        <v>871.5</v>
      </c>
    </row>
    <row r="249" spans="1:11" x14ac:dyDescent="0.25">
      <c r="A249" s="33">
        <v>1990</v>
      </c>
      <c r="B249" s="34" t="s">
        <v>68</v>
      </c>
      <c r="C249" s="34" t="s">
        <v>121</v>
      </c>
      <c r="D249" s="34" t="s">
        <v>39</v>
      </c>
      <c r="E249" s="34" t="s">
        <v>52</v>
      </c>
      <c r="F249" s="34" t="s">
        <v>150</v>
      </c>
      <c r="G249" s="35">
        <v>493</v>
      </c>
      <c r="H249" s="36">
        <v>981.07</v>
      </c>
      <c r="I249" s="37">
        <v>2533.6246999999998</v>
      </c>
      <c r="J249" s="38">
        <f t="shared" si="6"/>
        <v>0.6127800617036927</v>
      </c>
      <c r="K249" s="60">
        <f t="shared" si="7"/>
        <v>1552.5546999999997</v>
      </c>
    </row>
    <row r="250" spans="1:11" x14ac:dyDescent="0.25">
      <c r="A250" s="33">
        <v>1990</v>
      </c>
      <c r="B250" s="34" t="s">
        <v>68</v>
      </c>
      <c r="C250" s="34" t="s">
        <v>121</v>
      </c>
      <c r="D250" s="34" t="s">
        <v>43</v>
      </c>
      <c r="E250" s="34" t="s">
        <v>46</v>
      </c>
      <c r="F250" s="34" t="s">
        <v>159</v>
      </c>
      <c r="G250" s="35">
        <v>108</v>
      </c>
      <c r="H250" s="36">
        <v>268.92</v>
      </c>
      <c r="I250" s="37">
        <v>1271.4132</v>
      </c>
      <c r="J250" s="38">
        <f t="shared" si="6"/>
        <v>0.78848733047604025</v>
      </c>
      <c r="K250" s="60">
        <f t="shared" si="7"/>
        <v>1002.4931999999999</v>
      </c>
    </row>
    <row r="251" spans="1:11" x14ac:dyDescent="0.25">
      <c r="A251" s="33">
        <v>1990</v>
      </c>
      <c r="B251" s="34" t="s">
        <v>68</v>
      </c>
      <c r="C251" s="34" t="s">
        <v>121</v>
      </c>
      <c r="D251" s="34" t="s">
        <v>43</v>
      </c>
      <c r="E251" s="34" t="s">
        <v>46</v>
      </c>
      <c r="F251" s="34" t="s">
        <v>138</v>
      </c>
      <c r="G251" s="35">
        <v>81</v>
      </c>
      <c r="H251" s="36">
        <v>201.69</v>
      </c>
      <c r="I251" s="37">
        <v>1141.0599</v>
      </c>
      <c r="J251" s="38">
        <f t="shared" si="6"/>
        <v>0.82324328459881901</v>
      </c>
      <c r="K251" s="60">
        <f t="shared" si="7"/>
        <v>939.36989999999992</v>
      </c>
    </row>
    <row r="252" spans="1:11" x14ac:dyDescent="0.25">
      <c r="A252" s="33">
        <v>1990</v>
      </c>
      <c r="B252" s="34" t="s">
        <v>68</v>
      </c>
      <c r="C252" s="34" t="s">
        <v>121</v>
      </c>
      <c r="D252" s="34" t="s">
        <v>39</v>
      </c>
      <c r="E252" s="34" t="s">
        <v>40</v>
      </c>
      <c r="F252" s="34" t="s">
        <v>181</v>
      </c>
      <c r="G252" s="35">
        <v>94</v>
      </c>
      <c r="H252" s="36">
        <v>117.5</v>
      </c>
      <c r="I252" s="37">
        <v>1005.1254</v>
      </c>
      <c r="J252" s="38">
        <f t="shared" si="6"/>
        <v>0.88309916354715545</v>
      </c>
      <c r="K252" s="60">
        <f t="shared" si="7"/>
        <v>887.62540000000001</v>
      </c>
    </row>
    <row r="253" spans="1:11" x14ac:dyDescent="0.25">
      <c r="A253" s="33">
        <v>1990</v>
      </c>
      <c r="B253" s="34" t="s">
        <v>68</v>
      </c>
      <c r="C253" s="34" t="s">
        <v>121</v>
      </c>
      <c r="D253" s="34" t="s">
        <v>39</v>
      </c>
      <c r="E253" s="34" t="s">
        <v>52</v>
      </c>
      <c r="F253" s="34" t="s">
        <v>165</v>
      </c>
      <c r="G253" s="35">
        <v>122</v>
      </c>
      <c r="H253" s="36">
        <v>242.78</v>
      </c>
      <c r="I253" s="37">
        <v>1147.6102000000001</v>
      </c>
      <c r="J253" s="38">
        <f t="shared" si="6"/>
        <v>0.78844733168108827</v>
      </c>
      <c r="K253" s="60">
        <f t="shared" si="7"/>
        <v>904.8302000000001</v>
      </c>
    </row>
    <row r="254" spans="1:11" x14ac:dyDescent="0.25">
      <c r="A254" s="33">
        <v>1990</v>
      </c>
      <c r="B254" s="34" t="s">
        <v>68</v>
      </c>
      <c r="C254" s="34" t="s">
        <v>121</v>
      </c>
      <c r="D254" s="34" t="s">
        <v>43</v>
      </c>
      <c r="E254" s="34" t="s">
        <v>46</v>
      </c>
      <c r="F254" s="34" t="s">
        <v>87</v>
      </c>
      <c r="G254" s="35">
        <v>81</v>
      </c>
      <c r="H254" s="36">
        <v>201.69</v>
      </c>
      <c r="I254" s="37">
        <v>1102.2771</v>
      </c>
      <c r="J254" s="38">
        <f t="shared" si="6"/>
        <v>0.81702423102140098</v>
      </c>
      <c r="K254" s="60">
        <f t="shared" si="7"/>
        <v>900.58709999999996</v>
      </c>
    </row>
    <row r="255" spans="1:11" x14ac:dyDescent="0.25">
      <c r="A255" s="33">
        <v>1990</v>
      </c>
      <c r="B255" s="34" t="s">
        <v>68</v>
      </c>
      <c r="C255" s="34" t="s">
        <v>121</v>
      </c>
      <c r="D255" s="34" t="s">
        <v>39</v>
      </c>
      <c r="E255" s="34" t="s">
        <v>52</v>
      </c>
      <c r="F255" s="34" t="s">
        <v>139</v>
      </c>
      <c r="G255" s="35">
        <v>134</v>
      </c>
      <c r="H255" s="36">
        <v>266.66000000000003</v>
      </c>
      <c r="I255" s="37">
        <v>1186.7194</v>
      </c>
      <c r="J255" s="38">
        <f t="shared" si="6"/>
        <v>0.77529650227341018</v>
      </c>
      <c r="K255" s="60">
        <f t="shared" si="7"/>
        <v>920.05939999999987</v>
      </c>
    </row>
    <row r="256" spans="1:11" x14ac:dyDescent="0.25">
      <c r="A256" s="33">
        <v>1990</v>
      </c>
      <c r="B256" s="34" t="s">
        <v>68</v>
      </c>
      <c r="C256" s="34" t="s">
        <v>121</v>
      </c>
      <c r="D256" s="34" t="s">
        <v>43</v>
      </c>
      <c r="E256" s="34" t="s">
        <v>44</v>
      </c>
      <c r="F256" s="34" t="s">
        <v>146</v>
      </c>
      <c r="G256" s="35">
        <v>140</v>
      </c>
      <c r="H256" s="36">
        <v>315</v>
      </c>
      <c r="I256" s="37">
        <v>1282.5740000000001</v>
      </c>
      <c r="J256" s="38">
        <f t="shared" si="6"/>
        <v>0.75440013597655964</v>
      </c>
      <c r="K256" s="60">
        <f t="shared" si="7"/>
        <v>967.57400000000007</v>
      </c>
    </row>
    <row r="257" spans="1:11" x14ac:dyDescent="0.25">
      <c r="A257" s="33">
        <v>1990</v>
      </c>
      <c r="B257" s="34" t="s">
        <v>68</v>
      </c>
      <c r="C257" s="34" t="s">
        <v>121</v>
      </c>
      <c r="D257" s="34" t="s">
        <v>43</v>
      </c>
      <c r="E257" s="34" t="s">
        <v>44</v>
      </c>
      <c r="F257" s="34" t="s">
        <v>86</v>
      </c>
      <c r="G257" s="35">
        <v>34</v>
      </c>
      <c r="H257" s="36">
        <v>76.5</v>
      </c>
      <c r="I257" s="37">
        <v>879.33940000000007</v>
      </c>
      <c r="J257" s="38">
        <f t="shared" si="6"/>
        <v>0.91300287465795349</v>
      </c>
      <c r="K257" s="60">
        <f t="shared" si="7"/>
        <v>802.83940000000007</v>
      </c>
    </row>
    <row r="258" spans="1:11" x14ac:dyDescent="0.25">
      <c r="A258" s="33">
        <v>1990</v>
      </c>
      <c r="B258" s="34" t="s">
        <v>68</v>
      </c>
      <c r="C258" s="34" t="s">
        <v>121</v>
      </c>
      <c r="D258" s="34" t="s">
        <v>43</v>
      </c>
      <c r="E258" s="34" t="s">
        <v>44</v>
      </c>
      <c r="F258" s="34" t="s">
        <v>137</v>
      </c>
      <c r="G258" s="35">
        <v>943</v>
      </c>
      <c r="H258" s="36">
        <v>2121.75</v>
      </c>
      <c r="I258" s="37">
        <v>4337.2663000000002</v>
      </c>
      <c r="J258" s="38">
        <f t="shared" ref="J258:J321" si="8">(I258-H258)/I258</f>
        <v>0.51080937778710989</v>
      </c>
      <c r="K258" s="60">
        <f t="shared" ref="K258:K321" si="9">I258-H258</f>
        <v>2215.5163000000002</v>
      </c>
    </row>
    <row r="259" spans="1:11" x14ac:dyDescent="0.25">
      <c r="A259" s="33">
        <v>1990</v>
      </c>
      <c r="B259" s="34" t="s">
        <v>74</v>
      </c>
      <c r="C259" s="34" t="s">
        <v>121</v>
      </c>
      <c r="D259" s="34" t="s">
        <v>43</v>
      </c>
      <c r="E259" s="34" t="s">
        <v>44</v>
      </c>
      <c r="F259" s="34" t="s">
        <v>125</v>
      </c>
      <c r="G259" s="35">
        <v>75</v>
      </c>
      <c r="H259" s="36">
        <v>168.75</v>
      </c>
      <c r="I259" s="37">
        <v>1035.3074999999999</v>
      </c>
      <c r="J259" s="38">
        <f t="shared" si="8"/>
        <v>0.83700494780536216</v>
      </c>
      <c r="K259" s="60">
        <f t="shared" si="9"/>
        <v>866.55749999999989</v>
      </c>
    </row>
    <row r="260" spans="1:11" x14ac:dyDescent="0.25">
      <c r="A260" s="33">
        <v>1990</v>
      </c>
      <c r="B260" s="34" t="s">
        <v>74</v>
      </c>
      <c r="C260" s="34" t="s">
        <v>121</v>
      </c>
      <c r="D260" s="34" t="s">
        <v>43</v>
      </c>
      <c r="E260" s="34" t="s">
        <v>46</v>
      </c>
      <c r="F260" s="34" t="s">
        <v>182</v>
      </c>
      <c r="G260" s="35">
        <v>852</v>
      </c>
      <c r="H260" s="36">
        <v>2121.48</v>
      </c>
      <c r="I260" s="37">
        <v>4455.4332000000004</v>
      </c>
      <c r="J260" s="38">
        <f t="shared" si="8"/>
        <v>0.52384428073122047</v>
      </c>
      <c r="K260" s="60">
        <f t="shared" si="9"/>
        <v>2333.9532000000004</v>
      </c>
    </row>
    <row r="261" spans="1:11" x14ac:dyDescent="0.25">
      <c r="A261" s="33">
        <v>1990</v>
      </c>
      <c r="B261" s="34" t="s">
        <v>78</v>
      </c>
      <c r="C261" s="34" t="s">
        <v>121</v>
      </c>
      <c r="D261" s="34" t="s">
        <v>43</v>
      </c>
      <c r="E261" s="34" t="s">
        <v>44</v>
      </c>
      <c r="F261" s="34" t="s">
        <v>95</v>
      </c>
      <c r="G261" s="35">
        <v>80</v>
      </c>
      <c r="H261" s="36">
        <v>180</v>
      </c>
      <c r="I261" s="37">
        <v>1054.328</v>
      </c>
      <c r="J261" s="38">
        <f t="shared" si="8"/>
        <v>0.82927514018407933</v>
      </c>
      <c r="K261" s="60">
        <f t="shared" si="9"/>
        <v>874.32799999999997</v>
      </c>
    </row>
    <row r="262" spans="1:11" x14ac:dyDescent="0.25">
      <c r="A262" s="33">
        <v>1990</v>
      </c>
      <c r="B262" s="34" t="s">
        <v>78</v>
      </c>
      <c r="C262" s="34" t="s">
        <v>121</v>
      </c>
      <c r="D262" s="34" t="s">
        <v>43</v>
      </c>
      <c r="E262" s="34" t="s">
        <v>44</v>
      </c>
      <c r="F262" s="34" t="s">
        <v>174</v>
      </c>
      <c r="G262" s="35">
        <v>27</v>
      </c>
      <c r="H262" s="36">
        <v>60.75</v>
      </c>
      <c r="I262" s="37">
        <v>852.71069999999997</v>
      </c>
      <c r="J262" s="38">
        <f t="shared" si="8"/>
        <v>0.92875661112262342</v>
      </c>
      <c r="K262" s="60">
        <f t="shared" si="9"/>
        <v>791.96069999999997</v>
      </c>
    </row>
    <row r="263" spans="1:11" x14ac:dyDescent="0.25">
      <c r="A263" s="33">
        <v>1990</v>
      </c>
      <c r="B263" s="34" t="s">
        <v>78</v>
      </c>
      <c r="C263" s="34" t="s">
        <v>121</v>
      </c>
      <c r="D263" s="34" t="s">
        <v>43</v>
      </c>
      <c r="E263" s="34" t="s">
        <v>46</v>
      </c>
      <c r="F263" s="34" t="s">
        <v>183</v>
      </c>
      <c r="G263" s="35">
        <v>895</v>
      </c>
      <c r="H263" s="36">
        <v>2228.5500000000002</v>
      </c>
      <c r="I263" s="37">
        <v>4642.4445000000005</v>
      </c>
      <c r="J263" s="38">
        <f t="shared" si="8"/>
        <v>0.51996195107986753</v>
      </c>
      <c r="K263" s="60">
        <f t="shared" si="9"/>
        <v>2413.8945000000003</v>
      </c>
    </row>
    <row r="264" spans="1:11" x14ac:dyDescent="0.25">
      <c r="A264" s="33">
        <v>1990</v>
      </c>
      <c r="B264" s="34" t="s">
        <v>130</v>
      </c>
      <c r="C264" s="34" t="s">
        <v>121</v>
      </c>
      <c r="D264" s="34" t="s">
        <v>43</v>
      </c>
      <c r="E264" s="34" t="s">
        <v>44</v>
      </c>
      <c r="F264" s="34" t="s">
        <v>154</v>
      </c>
      <c r="G264" s="35">
        <v>888</v>
      </c>
      <c r="H264" s="36">
        <v>1998</v>
      </c>
      <c r="I264" s="37">
        <v>3849.12</v>
      </c>
      <c r="J264" s="38">
        <f t="shared" si="8"/>
        <v>0.48092031425364756</v>
      </c>
      <c r="K264" s="60">
        <f t="shared" si="9"/>
        <v>1851.12</v>
      </c>
    </row>
    <row r="265" spans="1:11" x14ac:dyDescent="0.25">
      <c r="A265" s="33">
        <v>1990</v>
      </c>
      <c r="B265" s="34" t="s">
        <v>130</v>
      </c>
      <c r="C265" s="34" t="s">
        <v>121</v>
      </c>
      <c r="D265" s="34" t="s">
        <v>39</v>
      </c>
      <c r="E265" s="34" t="s">
        <v>40</v>
      </c>
      <c r="F265" s="34" t="s">
        <v>87</v>
      </c>
      <c r="G265" s="35">
        <v>495</v>
      </c>
      <c r="H265" s="36">
        <v>618.75</v>
      </c>
      <c r="I265" s="37">
        <v>1982.55</v>
      </c>
      <c r="J265" s="38">
        <f t="shared" si="8"/>
        <v>0.68790194446546116</v>
      </c>
      <c r="K265" s="60">
        <f t="shared" si="9"/>
        <v>1363.8</v>
      </c>
    </row>
    <row r="266" spans="1:11" x14ac:dyDescent="0.25">
      <c r="A266" s="33">
        <v>1990</v>
      </c>
      <c r="B266" s="34" t="s">
        <v>130</v>
      </c>
      <c r="C266" s="34" t="s">
        <v>121</v>
      </c>
      <c r="D266" s="34" t="s">
        <v>39</v>
      </c>
      <c r="E266" s="34" t="s">
        <v>40</v>
      </c>
      <c r="F266" s="34" t="s">
        <v>87</v>
      </c>
      <c r="G266" s="35">
        <v>345</v>
      </c>
      <c r="H266" s="36">
        <v>431.25</v>
      </c>
      <c r="I266" s="37">
        <v>1609.05</v>
      </c>
      <c r="J266" s="38">
        <f t="shared" si="8"/>
        <v>0.73198471147571542</v>
      </c>
      <c r="K266" s="60">
        <f t="shared" si="9"/>
        <v>1177.8</v>
      </c>
    </row>
    <row r="267" spans="1:11" x14ac:dyDescent="0.25">
      <c r="A267" s="33">
        <v>1990</v>
      </c>
      <c r="B267" s="34" t="s">
        <v>130</v>
      </c>
      <c r="C267" s="34" t="s">
        <v>121</v>
      </c>
      <c r="D267" s="34" t="s">
        <v>39</v>
      </c>
      <c r="E267" s="34" t="s">
        <v>40</v>
      </c>
      <c r="F267" s="34" t="s">
        <v>107</v>
      </c>
      <c r="G267" s="35">
        <v>12</v>
      </c>
      <c r="H267" s="36">
        <v>15</v>
      </c>
      <c r="I267" s="37">
        <v>779.88</v>
      </c>
      <c r="J267" s="38">
        <f t="shared" si="8"/>
        <v>0.9807662717341129</v>
      </c>
      <c r="K267" s="60">
        <f t="shared" si="9"/>
        <v>764.88</v>
      </c>
    </row>
    <row r="268" spans="1:11" x14ac:dyDescent="0.25">
      <c r="A268" s="33">
        <v>1990</v>
      </c>
      <c r="B268" s="34" t="s">
        <v>130</v>
      </c>
      <c r="C268" s="34" t="s">
        <v>121</v>
      </c>
      <c r="D268" s="34" t="s">
        <v>43</v>
      </c>
      <c r="E268" s="34" t="s">
        <v>44</v>
      </c>
      <c r="F268" s="34" t="s">
        <v>167</v>
      </c>
      <c r="G268" s="35">
        <v>888</v>
      </c>
      <c r="H268" s="36">
        <v>1998</v>
      </c>
      <c r="I268" s="37">
        <v>4499.9351999999999</v>
      </c>
      <c r="J268" s="38">
        <f t="shared" si="8"/>
        <v>0.55599360630793082</v>
      </c>
      <c r="K268" s="60">
        <f t="shared" si="9"/>
        <v>2501.9351999999999</v>
      </c>
    </row>
    <row r="269" spans="1:11" x14ac:dyDescent="0.25">
      <c r="A269" s="33">
        <v>1990</v>
      </c>
      <c r="B269" s="34" t="s">
        <v>130</v>
      </c>
      <c r="C269" s="34" t="s">
        <v>121</v>
      </c>
      <c r="D269" s="34" t="s">
        <v>39</v>
      </c>
      <c r="E269" s="34" t="s">
        <v>40</v>
      </c>
      <c r="F269" s="34" t="s">
        <v>127</v>
      </c>
      <c r="G269" s="35">
        <v>495</v>
      </c>
      <c r="H269" s="36">
        <v>618.75</v>
      </c>
      <c r="I269" s="37">
        <v>2241.3854999999999</v>
      </c>
      <c r="J269" s="38">
        <f t="shared" si="8"/>
        <v>0.72394307003413738</v>
      </c>
      <c r="K269" s="60">
        <f t="shared" si="9"/>
        <v>1622.6354999999999</v>
      </c>
    </row>
    <row r="270" spans="1:11" x14ac:dyDescent="0.25">
      <c r="A270" s="33">
        <v>1990</v>
      </c>
      <c r="B270" s="34" t="s">
        <v>130</v>
      </c>
      <c r="C270" s="34" t="s">
        <v>121</v>
      </c>
      <c r="D270" s="34" t="s">
        <v>39</v>
      </c>
      <c r="E270" s="34" t="s">
        <v>40</v>
      </c>
      <c r="F270" s="34" t="s">
        <v>87</v>
      </c>
      <c r="G270" s="35">
        <v>345</v>
      </c>
      <c r="H270" s="36">
        <v>431.25</v>
      </c>
      <c r="I270" s="37">
        <v>1789.4504999999999</v>
      </c>
      <c r="J270" s="38">
        <f t="shared" si="8"/>
        <v>0.75900423062834088</v>
      </c>
      <c r="K270" s="60">
        <f t="shared" si="9"/>
        <v>1358.2004999999999</v>
      </c>
    </row>
    <row r="271" spans="1:11" x14ac:dyDescent="0.25">
      <c r="A271" s="33">
        <v>1990</v>
      </c>
      <c r="B271" s="34" t="s">
        <v>130</v>
      </c>
      <c r="C271" s="34" t="s">
        <v>121</v>
      </c>
      <c r="D271" s="34" t="s">
        <v>39</v>
      </c>
      <c r="E271" s="34" t="s">
        <v>40</v>
      </c>
      <c r="F271" s="34" t="s">
        <v>172</v>
      </c>
      <c r="G271" s="35">
        <v>12</v>
      </c>
      <c r="H271" s="36">
        <v>15</v>
      </c>
      <c r="I271" s="37">
        <v>786.15480000000002</v>
      </c>
      <c r="J271" s="38">
        <f t="shared" si="8"/>
        <v>0.98091978831649951</v>
      </c>
      <c r="K271" s="60">
        <f t="shared" si="9"/>
        <v>771.15480000000002</v>
      </c>
    </row>
    <row r="272" spans="1:11" x14ac:dyDescent="0.25">
      <c r="A272" s="33">
        <v>1990</v>
      </c>
      <c r="B272" s="34" t="s">
        <v>130</v>
      </c>
      <c r="C272" s="34" t="s">
        <v>121</v>
      </c>
      <c r="D272" s="34" t="s">
        <v>43</v>
      </c>
      <c r="E272" s="34" t="s">
        <v>44</v>
      </c>
      <c r="F272" s="34" t="s">
        <v>184</v>
      </c>
      <c r="G272" s="35">
        <v>93</v>
      </c>
      <c r="H272" s="36">
        <v>209.25</v>
      </c>
      <c r="I272" s="37">
        <v>1103.7813000000001</v>
      </c>
      <c r="J272" s="38">
        <f t="shared" si="8"/>
        <v>0.81042440200789778</v>
      </c>
      <c r="K272" s="60">
        <f t="shared" si="9"/>
        <v>894.5313000000001</v>
      </c>
    </row>
    <row r="273" spans="1:11" x14ac:dyDescent="0.25">
      <c r="A273" s="33">
        <v>1990</v>
      </c>
      <c r="B273" s="34" t="s">
        <v>130</v>
      </c>
      <c r="C273" s="34" t="s">
        <v>121</v>
      </c>
      <c r="D273" s="34" t="s">
        <v>43</v>
      </c>
      <c r="E273" s="34" t="s">
        <v>44</v>
      </c>
      <c r="F273" s="34" t="s">
        <v>144</v>
      </c>
      <c r="G273" s="35">
        <v>74</v>
      </c>
      <c r="H273" s="36">
        <v>166.5</v>
      </c>
      <c r="I273" s="37">
        <v>1031.5034000000001</v>
      </c>
      <c r="J273" s="38">
        <f t="shared" si="8"/>
        <v>0.83858511760601084</v>
      </c>
      <c r="K273" s="60">
        <f t="shared" si="9"/>
        <v>865.00340000000006</v>
      </c>
    </row>
    <row r="274" spans="1:11" x14ac:dyDescent="0.25">
      <c r="A274" s="33">
        <v>1990</v>
      </c>
      <c r="B274" s="34" t="s">
        <v>130</v>
      </c>
      <c r="C274" s="34" t="s">
        <v>121</v>
      </c>
      <c r="D274" s="34" t="s">
        <v>43</v>
      </c>
      <c r="E274" s="34" t="s">
        <v>44</v>
      </c>
      <c r="F274" s="34" t="s">
        <v>144</v>
      </c>
      <c r="G274" s="35">
        <v>80</v>
      </c>
      <c r="H274" s="36">
        <v>180</v>
      </c>
      <c r="I274" s="37">
        <v>1054.328</v>
      </c>
      <c r="J274" s="38">
        <f t="shared" si="8"/>
        <v>0.82927514018407933</v>
      </c>
      <c r="K274" s="60">
        <f t="shared" si="9"/>
        <v>874.32799999999997</v>
      </c>
    </row>
    <row r="275" spans="1:11" x14ac:dyDescent="0.25">
      <c r="A275" s="33">
        <v>1990</v>
      </c>
      <c r="B275" s="34" t="s">
        <v>130</v>
      </c>
      <c r="C275" s="34" t="s">
        <v>121</v>
      </c>
      <c r="D275" s="34" t="s">
        <v>39</v>
      </c>
      <c r="E275" s="34" t="s">
        <v>52</v>
      </c>
      <c r="F275" s="34" t="s">
        <v>185</v>
      </c>
      <c r="G275" s="35">
        <v>71</v>
      </c>
      <c r="H275" s="36">
        <v>141.29</v>
      </c>
      <c r="I275" s="37">
        <v>981.39610000000005</v>
      </c>
      <c r="J275" s="38">
        <f t="shared" si="8"/>
        <v>0.85603162678148004</v>
      </c>
      <c r="K275" s="60">
        <f t="shared" si="9"/>
        <v>840.10610000000008</v>
      </c>
    </row>
    <row r="276" spans="1:11" x14ac:dyDescent="0.25">
      <c r="A276" s="33">
        <v>1990</v>
      </c>
      <c r="B276" s="34" t="s">
        <v>130</v>
      </c>
      <c r="C276" s="34" t="s">
        <v>121</v>
      </c>
      <c r="D276" s="34" t="s">
        <v>39</v>
      </c>
      <c r="E276" s="34" t="s">
        <v>40</v>
      </c>
      <c r="F276" s="34" t="s">
        <v>171</v>
      </c>
      <c r="G276" s="35">
        <v>79</v>
      </c>
      <c r="H276" s="36">
        <v>98.75</v>
      </c>
      <c r="I276" s="37">
        <v>964.41390000000001</v>
      </c>
      <c r="J276" s="38">
        <f t="shared" si="8"/>
        <v>0.89760620414118875</v>
      </c>
      <c r="K276" s="60">
        <f t="shared" si="9"/>
        <v>865.66390000000001</v>
      </c>
    </row>
    <row r="277" spans="1:11" x14ac:dyDescent="0.25">
      <c r="A277" s="33">
        <v>1990</v>
      </c>
      <c r="B277" s="34" t="s">
        <v>130</v>
      </c>
      <c r="C277" s="34" t="s">
        <v>121</v>
      </c>
      <c r="D277" s="34" t="s">
        <v>43</v>
      </c>
      <c r="E277" s="34" t="s">
        <v>46</v>
      </c>
      <c r="F277" s="34" t="s">
        <v>132</v>
      </c>
      <c r="G277" s="35">
        <v>96</v>
      </c>
      <c r="H277" s="36">
        <v>239.04</v>
      </c>
      <c r="I277" s="37">
        <v>1167.5136</v>
      </c>
      <c r="J277" s="38">
        <f t="shared" si="8"/>
        <v>0.79525720299960534</v>
      </c>
      <c r="K277" s="60">
        <f t="shared" si="9"/>
        <v>928.47360000000003</v>
      </c>
    </row>
    <row r="278" spans="1:11" x14ac:dyDescent="0.25">
      <c r="A278" s="33">
        <v>1990</v>
      </c>
      <c r="B278" s="34" t="s">
        <v>130</v>
      </c>
      <c r="C278" s="34" t="s">
        <v>121</v>
      </c>
      <c r="D278" s="34" t="s">
        <v>39</v>
      </c>
      <c r="E278" s="34" t="s">
        <v>40</v>
      </c>
      <c r="F278" s="34" t="s">
        <v>171</v>
      </c>
      <c r="G278" s="35">
        <v>126</v>
      </c>
      <c r="H278" s="36">
        <v>157.5</v>
      </c>
      <c r="I278" s="37">
        <v>1091.9766</v>
      </c>
      <c r="J278" s="38">
        <f t="shared" si="8"/>
        <v>0.85576614004366025</v>
      </c>
      <c r="K278" s="60">
        <f t="shared" si="9"/>
        <v>934.47659999999996</v>
      </c>
    </row>
    <row r="279" spans="1:11" x14ac:dyDescent="0.25">
      <c r="A279" s="33">
        <v>1990</v>
      </c>
      <c r="B279" s="34" t="s">
        <v>130</v>
      </c>
      <c r="C279" s="34" t="s">
        <v>121</v>
      </c>
      <c r="D279" s="34" t="s">
        <v>39</v>
      </c>
      <c r="E279" s="34" t="s">
        <v>52</v>
      </c>
      <c r="F279" s="34" t="s">
        <v>141</v>
      </c>
      <c r="G279" s="35">
        <v>89</v>
      </c>
      <c r="H279" s="36">
        <v>177.11</v>
      </c>
      <c r="I279" s="37">
        <v>1040.0599</v>
      </c>
      <c r="J279" s="38">
        <f t="shared" si="8"/>
        <v>0.82971173102626106</v>
      </c>
      <c r="K279" s="60">
        <f t="shared" si="9"/>
        <v>862.94989999999996</v>
      </c>
    </row>
    <row r="280" spans="1:11" x14ac:dyDescent="0.25">
      <c r="A280" s="33">
        <v>1990</v>
      </c>
      <c r="B280" s="34" t="s">
        <v>130</v>
      </c>
      <c r="C280" s="34" t="s">
        <v>121</v>
      </c>
      <c r="D280" s="34" t="s">
        <v>43</v>
      </c>
      <c r="E280" s="34" t="s">
        <v>46</v>
      </c>
      <c r="F280" s="34" t="s">
        <v>93</v>
      </c>
      <c r="G280" s="35">
        <v>750</v>
      </c>
      <c r="H280" s="36">
        <v>1867.5</v>
      </c>
      <c r="I280" s="37">
        <v>4011.8250000000003</v>
      </c>
      <c r="J280" s="38">
        <f t="shared" si="8"/>
        <v>0.53450113103138852</v>
      </c>
      <c r="K280" s="60">
        <f t="shared" si="9"/>
        <v>2144.3250000000003</v>
      </c>
    </row>
    <row r="281" spans="1:11" x14ac:dyDescent="0.25">
      <c r="A281" s="33">
        <v>1990</v>
      </c>
      <c r="B281" s="34" t="s">
        <v>37</v>
      </c>
      <c r="C281" s="34" t="s">
        <v>135</v>
      </c>
      <c r="D281" s="34" t="s">
        <v>43</v>
      </c>
      <c r="E281" s="34" t="s">
        <v>46</v>
      </c>
      <c r="F281" s="34" t="s">
        <v>85</v>
      </c>
      <c r="G281" s="35">
        <v>81</v>
      </c>
      <c r="H281" s="36">
        <v>201.69</v>
      </c>
      <c r="I281" s="37">
        <v>1102.2771</v>
      </c>
      <c r="J281" s="38">
        <f t="shared" si="8"/>
        <v>0.81702423102140098</v>
      </c>
      <c r="K281" s="60">
        <f t="shared" si="9"/>
        <v>900.58709999999996</v>
      </c>
    </row>
    <row r="282" spans="1:11" x14ac:dyDescent="0.25">
      <c r="A282" s="33">
        <v>1990</v>
      </c>
      <c r="B282" s="34" t="s">
        <v>37</v>
      </c>
      <c r="C282" s="34" t="s">
        <v>135</v>
      </c>
      <c r="D282" s="34" t="s">
        <v>43</v>
      </c>
      <c r="E282" s="34" t="s">
        <v>44</v>
      </c>
      <c r="F282" s="34" t="s">
        <v>99</v>
      </c>
      <c r="G282" s="35">
        <v>135</v>
      </c>
      <c r="H282" s="36">
        <v>303.75</v>
      </c>
      <c r="I282" s="37">
        <v>1263.5535</v>
      </c>
      <c r="J282" s="38">
        <f t="shared" si="8"/>
        <v>0.75960653822730895</v>
      </c>
      <c r="K282" s="60">
        <f t="shared" si="9"/>
        <v>959.80349999999999</v>
      </c>
    </row>
    <row r="283" spans="1:11" x14ac:dyDescent="0.25">
      <c r="A283" s="33">
        <v>1990</v>
      </c>
      <c r="B283" s="34" t="s">
        <v>37</v>
      </c>
      <c r="C283" s="34" t="s">
        <v>135</v>
      </c>
      <c r="D283" s="34" t="s">
        <v>39</v>
      </c>
      <c r="E283" s="34" t="s">
        <v>52</v>
      </c>
      <c r="F283" s="34" t="s">
        <v>186</v>
      </c>
      <c r="G283" s="35">
        <v>131</v>
      </c>
      <c r="H283" s="36">
        <v>260.69</v>
      </c>
      <c r="I283" s="37">
        <v>1176.9421</v>
      </c>
      <c r="J283" s="38">
        <f t="shared" si="8"/>
        <v>0.77850227296652907</v>
      </c>
      <c r="K283" s="60">
        <f t="shared" si="9"/>
        <v>916.25209999999993</v>
      </c>
    </row>
    <row r="284" spans="1:11" x14ac:dyDescent="0.25">
      <c r="A284" s="33">
        <v>1990</v>
      </c>
      <c r="B284" s="34" t="s">
        <v>37</v>
      </c>
      <c r="C284" s="34" t="s">
        <v>135</v>
      </c>
      <c r="D284" s="34" t="s">
        <v>39</v>
      </c>
      <c r="E284" s="34" t="s">
        <v>52</v>
      </c>
      <c r="F284" s="34" t="s">
        <v>165</v>
      </c>
      <c r="G284" s="35">
        <v>22</v>
      </c>
      <c r="H284" s="36">
        <v>43.78</v>
      </c>
      <c r="I284" s="37">
        <v>821.7002</v>
      </c>
      <c r="J284" s="38">
        <f t="shared" si="8"/>
        <v>0.94672022715827508</v>
      </c>
      <c r="K284" s="60">
        <f t="shared" si="9"/>
        <v>777.92020000000002</v>
      </c>
    </row>
    <row r="285" spans="1:11" x14ac:dyDescent="0.25">
      <c r="A285" s="33">
        <v>1990</v>
      </c>
      <c r="B285" s="34" t="s">
        <v>49</v>
      </c>
      <c r="C285" s="34" t="s">
        <v>135</v>
      </c>
      <c r="D285" s="34" t="s">
        <v>39</v>
      </c>
      <c r="E285" s="34" t="s">
        <v>52</v>
      </c>
      <c r="F285" s="34" t="s">
        <v>156</v>
      </c>
      <c r="G285" s="35">
        <v>57</v>
      </c>
      <c r="H285" s="36">
        <v>113.43</v>
      </c>
      <c r="I285" s="37">
        <v>935.76870000000008</v>
      </c>
      <c r="J285" s="38">
        <f t="shared" si="8"/>
        <v>0.87878414826227891</v>
      </c>
      <c r="K285" s="60">
        <f t="shared" si="9"/>
        <v>822.33870000000002</v>
      </c>
    </row>
    <row r="286" spans="1:11" x14ac:dyDescent="0.25">
      <c r="A286" s="33">
        <v>1990</v>
      </c>
      <c r="B286" s="34" t="s">
        <v>49</v>
      </c>
      <c r="C286" s="34" t="s">
        <v>135</v>
      </c>
      <c r="D286" s="34" t="s">
        <v>43</v>
      </c>
      <c r="E286" s="34" t="s">
        <v>46</v>
      </c>
      <c r="F286" s="34" t="s">
        <v>93</v>
      </c>
      <c r="G286" s="35">
        <v>56</v>
      </c>
      <c r="H286" s="36">
        <v>139.44</v>
      </c>
      <c r="I286" s="37">
        <v>993.54960000000005</v>
      </c>
      <c r="J286" s="38">
        <f t="shared" si="8"/>
        <v>0.85965471678515093</v>
      </c>
      <c r="K286" s="60">
        <f t="shared" si="9"/>
        <v>854.1096</v>
      </c>
    </row>
    <row r="287" spans="1:11" x14ac:dyDescent="0.25">
      <c r="A287" s="33">
        <v>1990</v>
      </c>
      <c r="B287" s="34" t="s">
        <v>49</v>
      </c>
      <c r="C287" s="34" t="s">
        <v>135</v>
      </c>
      <c r="D287" s="34" t="s">
        <v>43</v>
      </c>
      <c r="E287" s="34" t="s">
        <v>44</v>
      </c>
      <c r="F287" s="34" t="s">
        <v>102</v>
      </c>
      <c r="G287" s="35">
        <v>103</v>
      </c>
      <c r="H287" s="36">
        <v>231.75</v>
      </c>
      <c r="I287" s="37">
        <v>1141.8223</v>
      </c>
      <c r="J287" s="38">
        <f t="shared" si="8"/>
        <v>0.79703496770031557</v>
      </c>
      <c r="K287" s="60">
        <f t="shared" si="9"/>
        <v>910.07230000000004</v>
      </c>
    </row>
    <row r="288" spans="1:11" x14ac:dyDescent="0.25">
      <c r="A288" s="33">
        <v>1990</v>
      </c>
      <c r="B288" s="34" t="s">
        <v>49</v>
      </c>
      <c r="C288" s="34" t="s">
        <v>135</v>
      </c>
      <c r="D288" s="34" t="s">
        <v>39</v>
      </c>
      <c r="E288" s="34" t="s">
        <v>40</v>
      </c>
      <c r="F288" s="34" t="s">
        <v>187</v>
      </c>
      <c r="G288" s="35">
        <v>126</v>
      </c>
      <c r="H288" s="36">
        <v>157.5</v>
      </c>
      <c r="I288" s="37">
        <v>1091.9766</v>
      </c>
      <c r="J288" s="38">
        <f t="shared" si="8"/>
        <v>0.85576614004366025</v>
      </c>
      <c r="K288" s="60">
        <f t="shared" si="9"/>
        <v>934.47659999999996</v>
      </c>
    </row>
    <row r="289" spans="1:11" x14ac:dyDescent="0.25">
      <c r="A289" s="33">
        <v>1990</v>
      </c>
      <c r="B289" s="34" t="s">
        <v>49</v>
      </c>
      <c r="C289" s="34" t="s">
        <v>135</v>
      </c>
      <c r="D289" s="34" t="s">
        <v>43</v>
      </c>
      <c r="E289" s="34" t="s">
        <v>46</v>
      </c>
      <c r="F289" s="34" t="s">
        <v>95</v>
      </c>
      <c r="G289" s="35">
        <v>110</v>
      </c>
      <c r="H289" s="36">
        <v>273.89999999999998</v>
      </c>
      <c r="I289" s="37">
        <v>1228.4010000000001</v>
      </c>
      <c r="J289" s="38">
        <f t="shared" si="8"/>
        <v>0.77702720854183616</v>
      </c>
      <c r="K289" s="60">
        <f t="shared" si="9"/>
        <v>954.50100000000009</v>
      </c>
    </row>
    <row r="290" spans="1:11" x14ac:dyDescent="0.25">
      <c r="A290" s="33">
        <v>1990</v>
      </c>
      <c r="B290" s="34" t="s">
        <v>49</v>
      </c>
      <c r="C290" s="34" t="s">
        <v>135</v>
      </c>
      <c r="D290" s="34" t="s">
        <v>43</v>
      </c>
      <c r="E290" s="34" t="s">
        <v>44</v>
      </c>
      <c r="F290" s="34" t="s">
        <v>95</v>
      </c>
      <c r="G290" s="35">
        <v>21</v>
      </c>
      <c r="H290" s="36">
        <v>47.25</v>
      </c>
      <c r="I290" s="37">
        <v>829.88610000000006</v>
      </c>
      <c r="J290" s="38">
        <f t="shared" si="8"/>
        <v>0.94306447595639931</v>
      </c>
      <c r="K290" s="60">
        <f t="shared" si="9"/>
        <v>782.63610000000006</v>
      </c>
    </row>
    <row r="291" spans="1:11" x14ac:dyDescent="0.25">
      <c r="A291" s="33">
        <v>1990</v>
      </c>
      <c r="B291" s="34" t="s">
        <v>49</v>
      </c>
      <c r="C291" s="34" t="s">
        <v>135</v>
      </c>
      <c r="D291" s="34" t="s">
        <v>43</v>
      </c>
      <c r="E291" s="34" t="s">
        <v>44</v>
      </c>
      <c r="F291" s="34" t="s">
        <v>174</v>
      </c>
      <c r="G291" s="35">
        <v>984</v>
      </c>
      <c r="H291" s="36">
        <v>2214</v>
      </c>
      <c r="I291" s="37">
        <v>4493.2344000000003</v>
      </c>
      <c r="J291" s="38">
        <f t="shared" si="8"/>
        <v>0.50725918060273023</v>
      </c>
      <c r="K291" s="60">
        <f t="shared" si="9"/>
        <v>2279.2344000000003</v>
      </c>
    </row>
    <row r="292" spans="1:11" x14ac:dyDescent="0.25">
      <c r="A292" s="33">
        <v>1990</v>
      </c>
      <c r="B292" s="34" t="s">
        <v>49</v>
      </c>
      <c r="C292" s="34" t="s">
        <v>135</v>
      </c>
      <c r="D292" s="34" t="s">
        <v>43</v>
      </c>
      <c r="E292" s="34" t="s">
        <v>46</v>
      </c>
      <c r="F292" s="34" t="s">
        <v>91</v>
      </c>
      <c r="G292" s="35">
        <v>931</v>
      </c>
      <c r="H292" s="36">
        <v>2318.19</v>
      </c>
      <c r="I292" s="37">
        <v>4799.0120999999999</v>
      </c>
      <c r="J292" s="38">
        <f t="shared" si="8"/>
        <v>0.51694433110514559</v>
      </c>
      <c r="K292" s="60">
        <f t="shared" si="9"/>
        <v>2480.8220999999999</v>
      </c>
    </row>
    <row r="293" spans="1:11" x14ac:dyDescent="0.25">
      <c r="A293" s="33">
        <v>1990</v>
      </c>
      <c r="B293" s="34" t="s">
        <v>54</v>
      </c>
      <c r="C293" s="34" t="s">
        <v>135</v>
      </c>
      <c r="D293" s="34" t="s">
        <v>39</v>
      </c>
      <c r="E293" s="34" t="s">
        <v>52</v>
      </c>
      <c r="F293" s="34" t="s">
        <v>188</v>
      </c>
      <c r="G293" s="35">
        <v>85</v>
      </c>
      <c r="H293" s="36">
        <v>169.15</v>
      </c>
      <c r="I293" s="37">
        <v>1027.0235</v>
      </c>
      <c r="J293" s="38">
        <f t="shared" si="8"/>
        <v>0.83530075017757632</v>
      </c>
      <c r="K293" s="60">
        <f t="shared" si="9"/>
        <v>857.87350000000004</v>
      </c>
    </row>
    <row r="294" spans="1:11" x14ac:dyDescent="0.25">
      <c r="A294" s="33">
        <v>1990</v>
      </c>
      <c r="B294" s="34" t="s">
        <v>54</v>
      </c>
      <c r="C294" s="34" t="s">
        <v>135</v>
      </c>
      <c r="D294" s="34" t="s">
        <v>43</v>
      </c>
      <c r="E294" s="34" t="s">
        <v>46</v>
      </c>
      <c r="F294" s="34" t="s">
        <v>131</v>
      </c>
      <c r="G294" s="35">
        <v>813</v>
      </c>
      <c r="H294" s="36">
        <v>2024.37</v>
      </c>
      <c r="I294" s="37">
        <v>4285.8183000000008</v>
      </c>
      <c r="J294" s="38">
        <f t="shared" si="8"/>
        <v>0.52765846372908543</v>
      </c>
      <c r="K294" s="60">
        <f t="shared" si="9"/>
        <v>2261.4483000000009</v>
      </c>
    </row>
    <row r="295" spans="1:11" x14ac:dyDescent="0.25">
      <c r="A295" s="33">
        <v>1990</v>
      </c>
      <c r="B295" s="34" t="s">
        <v>98</v>
      </c>
      <c r="C295" s="34" t="s">
        <v>135</v>
      </c>
      <c r="D295" s="34" t="s">
        <v>43</v>
      </c>
      <c r="E295" s="34" t="s">
        <v>46</v>
      </c>
      <c r="F295" s="34" t="s">
        <v>107</v>
      </c>
      <c r="G295" s="35">
        <v>128</v>
      </c>
      <c r="H295" s="36">
        <v>318.72000000000003</v>
      </c>
      <c r="I295" s="37">
        <v>1306.6848</v>
      </c>
      <c r="J295" s="38">
        <f t="shared" si="8"/>
        <v>0.75608501759567415</v>
      </c>
      <c r="K295" s="60">
        <f t="shared" si="9"/>
        <v>987.96479999999997</v>
      </c>
    </row>
    <row r="296" spans="1:11" x14ac:dyDescent="0.25">
      <c r="A296" s="33">
        <v>1990</v>
      </c>
      <c r="B296" s="34" t="s">
        <v>101</v>
      </c>
      <c r="C296" s="34" t="s">
        <v>135</v>
      </c>
      <c r="D296" s="34" t="s">
        <v>43</v>
      </c>
      <c r="E296" s="34" t="s">
        <v>44</v>
      </c>
      <c r="F296" s="34" t="s">
        <v>58</v>
      </c>
      <c r="G296" s="35">
        <v>915</v>
      </c>
      <c r="H296" s="36">
        <v>2058.75</v>
      </c>
      <c r="I296" s="37">
        <v>4230.7515000000003</v>
      </c>
      <c r="J296" s="38">
        <f t="shared" si="8"/>
        <v>0.51338432427430447</v>
      </c>
      <c r="K296" s="60">
        <f t="shared" si="9"/>
        <v>2172.0015000000003</v>
      </c>
    </row>
    <row r="297" spans="1:11" x14ac:dyDescent="0.25">
      <c r="A297" s="33">
        <v>1990</v>
      </c>
      <c r="B297" s="34" t="s">
        <v>61</v>
      </c>
      <c r="C297" s="34" t="s">
        <v>135</v>
      </c>
      <c r="D297" s="34" t="s">
        <v>43</v>
      </c>
      <c r="E297" s="34" t="s">
        <v>44</v>
      </c>
      <c r="F297" s="34" t="s">
        <v>122</v>
      </c>
      <c r="G297" s="35">
        <v>922</v>
      </c>
      <c r="H297" s="36">
        <v>2074.5</v>
      </c>
      <c r="I297" s="37">
        <v>4257.3802000000005</v>
      </c>
      <c r="J297" s="38">
        <f t="shared" si="8"/>
        <v>0.51272850848510088</v>
      </c>
      <c r="K297" s="60">
        <f t="shared" si="9"/>
        <v>2182.8802000000005</v>
      </c>
    </row>
    <row r="298" spans="1:11" x14ac:dyDescent="0.25">
      <c r="A298" s="33">
        <v>1991</v>
      </c>
      <c r="B298" s="34" t="s">
        <v>81</v>
      </c>
      <c r="C298" s="34" t="s">
        <v>38</v>
      </c>
      <c r="D298" s="34" t="s">
        <v>43</v>
      </c>
      <c r="E298" s="34" t="s">
        <v>46</v>
      </c>
      <c r="F298" s="34" t="s">
        <v>177</v>
      </c>
      <c r="G298" s="35">
        <v>177</v>
      </c>
      <c r="H298" s="36">
        <v>440.73</v>
      </c>
      <c r="I298" s="37">
        <v>1519.7907</v>
      </c>
      <c r="J298" s="38">
        <f t="shared" si="8"/>
        <v>0.7100061212376152</v>
      </c>
      <c r="K298" s="60">
        <f t="shared" si="9"/>
        <v>1079.0607</v>
      </c>
    </row>
    <row r="299" spans="1:11" x14ac:dyDescent="0.25">
      <c r="A299" s="33">
        <v>1991</v>
      </c>
      <c r="B299" s="34" t="s">
        <v>49</v>
      </c>
      <c r="C299" s="34" t="s">
        <v>38</v>
      </c>
      <c r="D299" s="34" t="s">
        <v>39</v>
      </c>
      <c r="E299" s="34" t="s">
        <v>52</v>
      </c>
      <c r="F299" s="34" t="s">
        <v>189</v>
      </c>
      <c r="G299" s="35">
        <v>263</v>
      </c>
      <c r="H299" s="36">
        <v>523.37</v>
      </c>
      <c r="I299" s="37">
        <v>1607.1433000000002</v>
      </c>
      <c r="J299" s="38">
        <f t="shared" si="8"/>
        <v>0.67434764529087121</v>
      </c>
      <c r="K299" s="60">
        <f t="shared" si="9"/>
        <v>1083.7733000000003</v>
      </c>
    </row>
    <row r="300" spans="1:11" x14ac:dyDescent="0.25">
      <c r="A300" s="33">
        <v>1991</v>
      </c>
      <c r="B300" s="34" t="s">
        <v>49</v>
      </c>
      <c r="C300" s="34" t="s">
        <v>38</v>
      </c>
      <c r="D300" s="34" t="s">
        <v>39</v>
      </c>
      <c r="E300" s="34" t="s">
        <v>40</v>
      </c>
      <c r="F300" s="34" t="s">
        <v>106</v>
      </c>
      <c r="G300" s="35">
        <v>286</v>
      </c>
      <c r="H300" s="36">
        <v>357.5</v>
      </c>
      <c r="I300" s="37">
        <v>1526.2326</v>
      </c>
      <c r="J300" s="38">
        <f t="shared" si="8"/>
        <v>0.76576309534994869</v>
      </c>
      <c r="K300" s="60">
        <f t="shared" si="9"/>
        <v>1168.7326</v>
      </c>
    </row>
    <row r="301" spans="1:11" x14ac:dyDescent="0.25">
      <c r="A301" s="33">
        <v>1991</v>
      </c>
      <c r="B301" s="34" t="s">
        <v>49</v>
      </c>
      <c r="C301" s="34" t="s">
        <v>38</v>
      </c>
      <c r="D301" s="34" t="s">
        <v>43</v>
      </c>
      <c r="E301" s="34" t="s">
        <v>46</v>
      </c>
      <c r="F301" s="34" t="s">
        <v>179</v>
      </c>
      <c r="G301" s="35">
        <v>144</v>
      </c>
      <c r="H301" s="36">
        <v>358.56</v>
      </c>
      <c r="I301" s="37">
        <v>1376.2703999999999</v>
      </c>
      <c r="J301" s="38">
        <f t="shared" si="8"/>
        <v>0.73946980186451738</v>
      </c>
      <c r="K301" s="60">
        <f t="shared" si="9"/>
        <v>1017.7103999999999</v>
      </c>
    </row>
    <row r="302" spans="1:11" x14ac:dyDescent="0.25">
      <c r="A302" s="33">
        <v>1991</v>
      </c>
      <c r="B302" s="34" t="s">
        <v>49</v>
      </c>
      <c r="C302" s="34" t="s">
        <v>38</v>
      </c>
      <c r="D302" s="34" t="s">
        <v>39</v>
      </c>
      <c r="E302" s="34" t="s">
        <v>40</v>
      </c>
      <c r="F302" s="34" t="s">
        <v>151</v>
      </c>
      <c r="G302" s="35">
        <v>199</v>
      </c>
      <c r="H302" s="36">
        <v>248.75</v>
      </c>
      <c r="I302" s="37">
        <v>1290.1059</v>
      </c>
      <c r="J302" s="38">
        <f t="shared" si="8"/>
        <v>0.80718637128936466</v>
      </c>
      <c r="K302" s="60">
        <f t="shared" si="9"/>
        <v>1041.3559</v>
      </c>
    </row>
    <row r="303" spans="1:11" x14ac:dyDescent="0.25">
      <c r="A303" s="33">
        <v>1991</v>
      </c>
      <c r="B303" s="34" t="s">
        <v>49</v>
      </c>
      <c r="C303" s="34" t="s">
        <v>38</v>
      </c>
      <c r="D303" s="34" t="s">
        <v>43</v>
      </c>
      <c r="E303" s="34" t="s">
        <v>44</v>
      </c>
      <c r="F303" s="34" t="s">
        <v>75</v>
      </c>
      <c r="G303" s="35">
        <v>54</v>
      </c>
      <c r="H303" s="36">
        <v>121.5</v>
      </c>
      <c r="I303" s="37">
        <v>955.42140000000006</v>
      </c>
      <c r="J303" s="38">
        <f t="shared" si="8"/>
        <v>0.87283098327083741</v>
      </c>
      <c r="K303" s="60">
        <f t="shared" si="9"/>
        <v>833.92140000000006</v>
      </c>
    </row>
    <row r="304" spans="1:11" x14ac:dyDescent="0.25">
      <c r="A304" s="33">
        <v>1991</v>
      </c>
      <c r="B304" s="34" t="s">
        <v>54</v>
      </c>
      <c r="C304" s="34" t="s">
        <v>38</v>
      </c>
      <c r="D304" s="34" t="s">
        <v>43</v>
      </c>
      <c r="E304" s="34" t="s">
        <v>46</v>
      </c>
      <c r="F304" s="34" t="s">
        <v>118</v>
      </c>
      <c r="G304" s="35">
        <v>622</v>
      </c>
      <c r="H304" s="36">
        <v>1548.78</v>
      </c>
      <c r="I304" s="37">
        <v>3231.78</v>
      </c>
      <c r="J304" s="38">
        <f t="shared" si="8"/>
        <v>0.52076564617641052</v>
      </c>
      <c r="K304" s="60">
        <f t="shared" si="9"/>
        <v>1683.0000000000002</v>
      </c>
    </row>
    <row r="305" spans="1:11" x14ac:dyDescent="0.25">
      <c r="A305" s="33">
        <v>1991</v>
      </c>
      <c r="B305" s="34" t="s">
        <v>54</v>
      </c>
      <c r="C305" s="34" t="s">
        <v>38</v>
      </c>
      <c r="D305" s="34" t="s">
        <v>39</v>
      </c>
      <c r="E305" s="34" t="s">
        <v>52</v>
      </c>
      <c r="F305" s="34" t="s">
        <v>190</v>
      </c>
      <c r="G305" s="35">
        <v>575</v>
      </c>
      <c r="H305" s="36">
        <v>1144.25</v>
      </c>
      <c r="I305" s="37">
        <v>2469.25</v>
      </c>
      <c r="J305" s="38">
        <f t="shared" si="8"/>
        <v>0.53660018224157136</v>
      </c>
      <c r="K305" s="60">
        <f t="shared" si="9"/>
        <v>1325</v>
      </c>
    </row>
    <row r="306" spans="1:11" x14ac:dyDescent="0.25">
      <c r="A306" s="33">
        <v>1991</v>
      </c>
      <c r="B306" s="34" t="s">
        <v>54</v>
      </c>
      <c r="C306" s="34" t="s">
        <v>38</v>
      </c>
      <c r="D306" s="34" t="s">
        <v>43</v>
      </c>
      <c r="E306" s="34" t="s">
        <v>46</v>
      </c>
      <c r="F306" s="34" t="s">
        <v>102</v>
      </c>
      <c r="G306" s="35">
        <v>218</v>
      </c>
      <c r="H306" s="36">
        <v>542.82000000000005</v>
      </c>
      <c r="I306" s="37">
        <v>1619.8200000000002</v>
      </c>
      <c r="J306" s="38">
        <f t="shared" si="8"/>
        <v>0.66488869133607431</v>
      </c>
      <c r="K306" s="60">
        <f t="shared" si="9"/>
        <v>1077</v>
      </c>
    </row>
    <row r="307" spans="1:11" x14ac:dyDescent="0.25">
      <c r="A307" s="33">
        <v>1991</v>
      </c>
      <c r="B307" s="34" t="s">
        <v>54</v>
      </c>
      <c r="C307" s="34" t="s">
        <v>38</v>
      </c>
      <c r="D307" s="34" t="s">
        <v>43</v>
      </c>
      <c r="E307" s="34" t="s">
        <v>46</v>
      </c>
      <c r="F307" s="34" t="s">
        <v>129</v>
      </c>
      <c r="G307" s="35">
        <v>622</v>
      </c>
      <c r="H307" s="36">
        <v>1548.78</v>
      </c>
      <c r="I307" s="37">
        <v>3752.9538000000002</v>
      </c>
      <c r="J307" s="38">
        <f t="shared" si="8"/>
        <v>0.5873170620965279</v>
      </c>
      <c r="K307" s="60">
        <f t="shared" si="9"/>
        <v>2204.1738000000005</v>
      </c>
    </row>
    <row r="308" spans="1:11" x14ac:dyDescent="0.25">
      <c r="A308" s="33">
        <v>1991</v>
      </c>
      <c r="B308" s="34" t="s">
        <v>54</v>
      </c>
      <c r="C308" s="34" t="s">
        <v>38</v>
      </c>
      <c r="D308" s="34" t="s">
        <v>39</v>
      </c>
      <c r="E308" s="34" t="s">
        <v>52</v>
      </c>
      <c r="F308" s="34" t="s">
        <v>132</v>
      </c>
      <c r="G308" s="35">
        <v>575</v>
      </c>
      <c r="H308" s="36">
        <v>1144.25</v>
      </c>
      <c r="I308" s="37">
        <v>2830.2925</v>
      </c>
      <c r="J308" s="38">
        <f t="shared" si="8"/>
        <v>0.59571316392210349</v>
      </c>
      <c r="K308" s="60">
        <f t="shared" si="9"/>
        <v>1686.0425</v>
      </c>
    </row>
    <row r="309" spans="1:11" x14ac:dyDescent="0.25">
      <c r="A309" s="33">
        <v>1991</v>
      </c>
      <c r="B309" s="34" t="s">
        <v>54</v>
      </c>
      <c r="C309" s="34" t="s">
        <v>38</v>
      </c>
      <c r="D309" s="34" t="s">
        <v>43</v>
      </c>
      <c r="E309" s="34" t="s">
        <v>46</v>
      </c>
      <c r="F309" s="34" t="s">
        <v>191</v>
      </c>
      <c r="G309" s="35">
        <v>218</v>
      </c>
      <c r="H309" s="36">
        <v>542.82000000000005</v>
      </c>
      <c r="I309" s="37">
        <v>1802.4821999999999</v>
      </c>
      <c r="J309" s="38">
        <f t="shared" si="8"/>
        <v>0.69884862108485724</v>
      </c>
      <c r="K309" s="60">
        <f t="shared" si="9"/>
        <v>1259.6621999999998</v>
      </c>
    </row>
    <row r="310" spans="1:11" x14ac:dyDescent="0.25">
      <c r="A310" s="33">
        <v>1991</v>
      </c>
      <c r="B310" s="34" t="s">
        <v>54</v>
      </c>
      <c r="C310" s="34" t="s">
        <v>38</v>
      </c>
      <c r="D310" s="34" t="s">
        <v>43</v>
      </c>
      <c r="E310" s="34" t="s">
        <v>46</v>
      </c>
      <c r="F310" s="34" t="s">
        <v>118</v>
      </c>
      <c r="G310" s="35">
        <v>970</v>
      </c>
      <c r="H310" s="36">
        <v>2415.3000000000002</v>
      </c>
      <c r="I310" s="37">
        <v>4968.6270000000004</v>
      </c>
      <c r="J310" s="38">
        <f t="shared" si="8"/>
        <v>0.51388985327334891</v>
      </c>
      <c r="K310" s="60">
        <f t="shared" si="9"/>
        <v>2553.3270000000002</v>
      </c>
    </row>
    <row r="311" spans="1:11" x14ac:dyDescent="0.25">
      <c r="A311" s="33">
        <v>1991</v>
      </c>
      <c r="B311" s="34" t="s">
        <v>54</v>
      </c>
      <c r="C311" s="34" t="s">
        <v>38</v>
      </c>
      <c r="D311" s="34" t="s">
        <v>43</v>
      </c>
      <c r="E311" s="34" t="s">
        <v>44</v>
      </c>
      <c r="F311" s="34" t="s">
        <v>192</v>
      </c>
      <c r="G311" s="35">
        <v>199</v>
      </c>
      <c r="H311" s="36">
        <v>447.75</v>
      </c>
      <c r="I311" s="37">
        <v>1507.0159000000001</v>
      </c>
      <c r="J311" s="38">
        <f t="shared" si="8"/>
        <v>0.70288966426963384</v>
      </c>
      <c r="K311" s="60">
        <f t="shared" si="9"/>
        <v>1059.2659000000001</v>
      </c>
    </row>
    <row r="312" spans="1:11" x14ac:dyDescent="0.25">
      <c r="A312" s="33">
        <v>1991</v>
      </c>
      <c r="B312" s="34" t="s">
        <v>54</v>
      </c>
      <c r="C312" s="34" t="s">
        <v>38</v>
      </c>
      <c r="D312" s="34" t="s">
        <v>39</v>
      </c>
      <c r="E312" s="34" t="s">
        <v>52</v>
      </c>
      <c r="F312" s="34" t="s">
        <v>129</v>
      </c>
      <c r="G312" s="35">
        <v>230</v>
      </c>
      <c r="H312" s="36">
        <v>457.7</v>
      </c>
      <c r="I312" s="37">
        <v>1499.5930000000001</v>
      </c>
      <c r="J312" s="38">
        <f t="shared" si="8"/>
        <v>0.69478385135166676</v>
      </c>
      <c r="K312" s="60">
        <f t="shared" si="9"/>
        <v>1041.893</v>
      </c>
    </row>
    <row r="313" spans="1:11" x14ac:dyDescent="0.25">
      <c r="A313" s="33">
        <v>1991</v>
      </c>
      <c r="B313" s="34" t="s">
        <v>54</v>
      </c>
      <c r="C313" s="34" t="s">
        <v>38</v>
      </c>
      <c r="D313" s="34" t="s">
        <v>43</v>
      </c>
      <c r="E313" s="34" t="s">
        <v>46</v>
      </c>
      <c r="F313" s="34" t="s">
        <v>118</v>
      </c>
      <c r="G313" s="35">
        <v>170</v>
      </c>
      <c r="H313" s="36">
        <v>423.3</v>
      </c>
      <c r="I313" s="37">
        <v>1489.347</v>
      </c>
      <c r="J313" s="38">
        <f t="shared" si="8"/>
        <v>0.71578148007146758</v>
      </c>
      <c r="K313" s="60">
        <f t="shared" si="9"/>
        <v>1066.047</v>
      </c>
    </row>
    <row r="314" spans="1:11" x14ac:dyDescent="0.25">
      <c r="A314" s="33">
        <v>1991</v>
      </c>
      <c r="B314" s="34" t="s">
        <v>54</v>
      </c>
      <c r="C314" s="34" t="s">
        <v>38</v>
      </c>
      <c r="D314" s="34" t="s">
        <v>39</v>
      </c>
      <c r="E314" s="34" t="s">
        <v>40</v>
      </c>
      <c r="F314" s="34" t="s">
        <v>114</v>
      </c>
      <c r="G314" s="35">
        <v>314</v>
      </c>
      <c r="H314" s="36">
        <v>392.5</v>
      </c>
      <c r="I314" s="37">
        <v>1602.2274000000002</v>
      </c>
      <c r="J314" s="38">
        <f t="shared" si="8"/>
        <v>0.75502853090641198</v>
      </c>
      <c r="K314" s="60">
        <f t="shared" si="9"/>
        <v>1209.7274000000002</v>
      </c>
    </row>
    <row r="315" spans="1:11" x14ac:dyDescent="0.25">
      <c r="A315" s="33">
        <v>1991</v>
      </c>
      <c r="B315" s="34" t="s">
        <v>54</v>
      </c>
      <c r="C315" s="34" t="s">
        <v>38</v>
      </c>
      <c r="D315" s="34" t="s">
        <v>43</v>
      </c>
      <c r="E315" s="34" t="s">
        <v>44</v>
      </c>
      <c r="F315" s="34" t="s">
        <v>146</v>
      </c>
      <c r="G315" s="35">
        <v>180</v>
      </c>
      <c r="H315" s="36">
        <v>405</v>
      </c>
      <c r="I315" s="37">
        <v>1434.7380000000001</v>
      </c>
      <c r="J315" s="38">
        <f t="shared" si="8"/>
        <v>0.71771849633870433</v>
      </c>
      <c r="K315" s="60">
        <f t="shared" si="9"/>
        <v>1029.7380000000001</v>
      </c>
    </row>
    <row r="316" spans="1:11" x14ac:dyDescent="0.25">
      <c r="A316" s="33">
        <v>1991</v>
      </c>
      <c r="B316" s="34" t="s">
        <v>54</v>
      </c>
      <c r="C316" s="34" t="s">
        <v>38</v>
      </c>
      <c r="D316" s="34" t="s">
        <v>43</v>
      </c>
      <c r="E316" s="34" t="s">
        <v>44</v>
      </c>
      <c r="F316" s="34" t="s">
        <v>73</v>
      </c>
      <c r="G316" s="35">
        <v>171</v>
      </c>
      <c r="H316" s="36">
        <v>384.75</v>
      </c>
      <c r="I316" s="37">
        <v>1400.5011</v>
      </c>
      <c r="J316" s="38">
        <f t="shared" si="8"/>
        <v>0.72527690267433564</v>
      </c>
      <c r="K316" s="60">
        <f t="shared" si="9"/>
        <v>1015.7511</v>
      </c>
    </row>
    <row r="317" spans="1:11" x14ac:dyDescent="0.25">
      <c r="A317" s="33">
        <v>1991</v>
      </c>
      <c r="B317" s="34" t="s">
        <v>54</v>
      </c>
      <c r="C317" s="34" t="s">
        <v>38</v>
      </c>
      <c r="D317" s="34" t="s">
        <v>43</v>
      </c>
      <c r="E317" s="34" t="s">
        <v>44</v>
      </c>
      <c r="F317" s="34" t="s">
        <v>117</v>
      </c>
      <c r="G317" s="35">
        <v>207</v>
      </c>
      <c r="H317" s="36">
        <v>465.75</v>
      </c>
      <c r="I317" s="37">
        <v>1537.4486999999999</v>
      </c>
      <c r="J317" s="38">
        <f t="shared" si="8"/>
        <v>0.697063062982199</v>
      </c>
      <c r="K317" s="60">
        <f t="shared" si="9"/>
        <v>1071.6986999999999</v>
      </c>
    </row>
    <row r="318" spans="1:11" x14ac:dyDescent="0.25">
      <c r="A318" s="33">
        <v>1991</v>
      </c>
      <c r="B318" s="34" t="s">
        <v>54</v>
      </c>
      <c r="C318" s="34" t="s">
        <v>38</v>
      </c>
      <c r="D318" s="34" t="s">
        <v>39</v>
      </c>
      <c r="E318" s="34" t="s">
        <v>40</v>
      </c>
      <c r="F318" s="34" t="s">
        <v>193</v>
      </c>
      <c r="G318" s="35">
        <v>75</v>
      </c>
      <c r="H318" s="36">
        <v>93.75</v>
      </c>
      <c r="I318" s="37">
        <v>953.5575</v>
      </c>
      <c r="J318" s="38">
        <f t="shared" si="8"/>
        <v>0.90168395718139704</v>
      </c>
      <c r="K318" s="60">
        <f t="shared" si="9"/>
        <v>859.8075</v>
      </c>
    </row>
    <row r="319" spans="1:11" x14ac:dyDescent="0.25">
      <c r="A319" s="33">
        <v>1991</v>
      </c>
      <c r="B319" s="34" t="s">
        <v>54</v>
      </c>
      <c r="C319" s="34" t="s">
        <v>38</v>
      </c>
      <c r="D319" s="34" t="s">
        <v>39</v>
      </c>
      <c r="E319" s="34" t="s">
        <v>40</v>
      </c>
      <c r="F319" s="34" t="s">
        <v>41</v>
      </c>
      <c r="G319" s="35">
        <v>69</v>
      </c>
      <c r="H319" s="36">
        <v>86.25</v>
      </c>
      <c r="I319" s="37">
        <v>937.27290000000005</v>
      </c>
      <c r="J319" s="38">
        <f t="shared" si="8"/>
        <v>0.90797770852011195</v>
      </c>
      <c r="K319" s="60">
        <f t="shared" si="9"/>
        <v>851.02290000000005</v>
      </c>
    </row>
    <row r="320" spans="1:11" x14ac:dyDescent="0.25">
      <c r="A320" s="33">
        <v>1991</v>
      </c>
      <c r="B320" s="34" t="s">
        <v>54</v>
      </c>
      <c r="C320" s="34" t="s">
        <v>38</v>
      </c>
      <c r="D320" s="34" t="s">
        <v>39</v>
      </c>
      <c r="E320" s="34" t="s">
        <v>52</v>
      </c>
      <c r="F320" s="34" t="s">
        <v>180</v>
      </c>
      <c r="G320" s="35">
        <v>1</v>
      </c>
      <c r="H320" s="36">
        <v>1.99</v>
      </c>
      <c r="I320" s="37">
        <v>753.25909999999999</v>
      </c>
      <c r="J320" s="38">
        <f t="shared" si="8"/>
        <v>0.99735814675189449</v>
      </c>
      <c r="K320" s="60">
        <f t="shared" si="9"/>
        <v>751.26909999999998</v>
      </c>
    </row>
    <row r="321" spans="1:11" x14ac:dyDescent="0.25">
      <c r="A321" s="33">
        <v>1991</v>
      </c>
      <c r="B321" s="34" t="s">
        <v>101</v>
      </c>
      <c r="C321" s="34" t="s">
        <v>38</v>
      </c>
      <c r="D321" s="34" t="s">
        <v>43</v>
      </c>
      <c r="E321" s="34" t="s">
        <v>46</v>
      </c>
      <c r="F321" s="34" t="s">
        <v>58</v>
      </c>
      <c r="G321" s="35">
        <v>153</v>
      </c>
      <c r="H321" s="36">
        <v>380.97</v>
      </c>
      <c r="I321" s="37">
        <v>1415.4123</v>
      </c>
      <c r="J321" s="38">
        <f t="shared" si="8"/>
        <v>0.73084167772174935</v>
      </c>
      <c r="K321" s="60">
        <f t="shared" si="9"/>
        <v>1034.4422999999999</v>
      </c>
    </row>
    <row r="322" spans="1:11" x14ac:dyDescent="0.25">
      <c r="A322" s="33">
        <v>1991</v>
      </c>
      <c r="B322" s="34" t="s">
        <v>61</v>
      </c>
      <c r="C322" s="34" t="s">
        <v>38</v>
      </c>
      <c r="D322" s="34" t="s">
        <v>43</v>
      </c>
      <c r="E322" s="34" t="s">
        <v>44</v>
      </c>
      <c r="F322" s="34" t="s">
        <v>155</v>
      </c>
      <c r="G322" s="35">
        <v>685</v>
      </c>
      <c r="H322" s="36">
        <v>1541.25</v>
      </c>
      <c r="I322" s="37">
        <v>3140.65</v>
      </c>
      <c r="J322" s="38">
        <f t="shared" ref="J322:J385" si="10">(I322-H322)/I322</f>
        <v>0.50925763775014732</v>
      </c>
      <c r="K322" s="60">
        <f t="shared" ref="K322:K385" si="11">I322-H322</f>
        <v>1599.4</v>
      </c>
    </row>
    <row r="323" spans="1:11" x14ac:dyDescent="0.25">
      <c r="A323" s="33">
        <v>1991</v>
      </c>
      <c r="B323" s="34" t="s">
        <v>61</v>
      </c>
      <c r="C323" s="34" t="s">
        <v>38</v>
      </c>
      <c r="D323" s="34" t="s">
        <v>39</v>
      </c>
      <c r="E323" s="34" t="s">
        <v>40</v>
      </c>
      <c r="F323" s="34" t="s">
        <v>129</v>
      </c>
      <c r="G323" s="35">
        <v>239</v>
      </c>
      <c r="H323" s="36">
        <v>298.75</v>
      </c>
      <c r="I323" s="37">
        <v>1345.1100000000001</v>
      </c>
      <c r="J323" s="38">
        <f t="shared" si="10"/>
        <v>0.77789920526945755</v>
      </c>
      <c r="K323" s="60">
        <f t="shared" si="11"/>
        <v>1046.3600000000001</v>
      </c>
    </row>
    <row r="324" spans="1:11" x14ac:dyDescent="0.25">
      <c r="A324" s="33">
        <v>1991</v>
      </c>
      <c r="B324" s="34" t="s">
        <v>61</v>
      </c>
      <c r="C324" s="34" t="s">
        <v>38</v>
      </c>
      <c r="D324" s="34" t="s">
        <v>39</v>
      </c>
      <c r="E324" s="34" t="s">
        <v>40</v>
      </c>
      <c r="F324" s="34" t="s">
        <v>106</v>
      </c>
      <c r="G324" s="35">
        <v>137</v>
      </c>
      <c r="H324" s="36">
        <v>171.25</v>
      </c>
      <c r="I324" s="37">
        <v>1091.1300000000001</v>
      </c>
      <c r="J324" s="38">
        <f t="shared" si="10"/>
        <v>0.84305261517875962</v>
      </c>
      <c r="K324" s="60">
        <f t="shared" si="11"/>
        <v>919.88000000000011</v>
      </c>
    </row>
    <row r="325" spans="1:11" x14ac:dyDescent="0.25">
      <c r="A325" s="33">
        <v>1991</v>
      </c>
      <c r="B325" s="34" t="s">
        <v>61</v>
      </c>
      <c r="C325" s="34" t="s">
        <v>38</v>
      </c>
      <c r="D325" s="34" t="s">
        <v>39</v>
      </c>
      <c r="E325" s="34" t="s">
        <v>40</v>
      </c>
      <c r="F325" s="34" t="s">
        <v>129</v>
      </c>
      <c r="G325" s="35">
        <v>119</v>
      </c>
      <c r="H325" s="36">
        <v>148.75</v>
      </c>
      <c r="I325" s="37">
        <v>1046.31</v>
      </c>
      <c r="J325" s="38">
        <f t="shared" si="10"/>
        <v>0.85783372040790973</v>
      </c>
      <c r="K325" s="60">
        <f t="shared" si="11"/>
        <v>897.56</v>
      </c>
    </row>
    <row r="326" spans="1:11" x14ac:dyDescent="0.25">
      <c r="A326" s="33">
        <v>1991</v>
      </c>
      <c r="B326" s="34" t="s">
        <v>61</v>
      </c>
      <c r="C326" s="34" t="s">
        <v>38</v>
      </c>
      <c r="D326" s="34" t="s">
        <v>43</v>
      </c>
      <c r="E326" s="34" t="s">
        <v>44</v>
      </c>
      <c r="F326" s="34" t="s">
        <v>137</v>
      </c>
      <c r="G326" s="35">
        <v>685</v>
      </c>
      <c r="H326" s="36">
        <v>1541.25</v>
      </c>
      <c r="I326" s="37">
        <v>3642.6865000000003</v>
      </c>
      <c r="J326" s="38">
        <f t="shared" si="10"/>
        <v>0.57689194499718821</v>
      </c>
      <c r="K326" s="60">
        <f t="shared" si="11"/>
        <v>2101.4365000000003</v>
      </c>
    </row>
    <row r="327" spans="1:11" x14ac:dyDescent="0.25">
      <c r="A327" s="33">
        <v>1991</v>
      </c>
      <c r="B327" s="34" t="s">
        <v>61</v>
      </c>
      <c r="C327" s="34" t="s">
        <v>38</v>
      </c>
      <c r="D327" s="34" t="s">
        <v>39</v>
      </c>
      <c r="E327" s="34" t="s">
        <v>40</v>
      </c>
      <c r="F327" s="34" t="s">
        <v>156</v>
      </c>
      <c r="G327" s="35">
        <v>239</v>
      </c>
      <c r="H327" s="36">
        <v>298.75</v>
      </c>
      <c r="I327" s="37">
        <v>1470.0830999999998</v>
      </c>
      <c r="J327" s="38">
        <f t="shared" si="10"/>
        <v>0.79678019562295488</v>
      </c>
      <c r="K327" s="60">
        <f t="shared" si="11"/>
        <v>1171.3330999999998</v>
      </c>
    </row>
    <row r="328" spans="1:11" x14ac:dyDescent="0.25">
      <c r="A328" s="33">
        <v>1991</v>
      </c>
      <c r="B328" s="34" t="s">
        <v>61</v>
      </c>
      <c r="C328" s="34" t="s">
        <v>38</v>
      </c>
      <c r="D328" s="34" t="s">
        <v>39</v>
      </c>
      <c r="E328" s="34" t="s">
        <v>40</v>
      </c>
      <c r="F328" s="34" t="s">
        <v>129</v>
      </c>
      <c r="G328" s="35">
        <v>137</v>
      </c>
      <c r="H328" s="36">
        <v>171.25</v>
      </c>
      <c r="I328" s="37">
        <v>1162.7673</v>
      </c>
      <c r="J328" s="38">
        <f t="shared" si="10"/>
        <v>0.85272203647281786</v>
      </c>
      <c r="K328" s="60">
        <f t="shared" si="11"/>
        <v>991.51729999999998</v>
      </c>
    </row>
    <row r="329" spans="1:11" x14ac:dyDescent="0.25">
      <c r="A329" s="33">
        <v>1991</v>
      </c>
      <c r="B329" s="34" t="s">
        <v>61</v>
      </c>
      <c r="C329" s="34" t="s">
        <v>38</v>
      </c>
      <c r="D329" s="34" t="s">
        <v>39</v>
      </c>
      <c r="E329" s="34" t="s">
        <v>40</v>
      </c>
      <c r="F329" s="34" t="s">
        <v>85</v>
      </c>
      <c r="G329" s="35">
        <v>119</v>
      </c>
      <c r="H329" s="36">
        <v>148.75</v>
      </c>
      <c r="I329" s="37">
        <v>1108.5351000000001</v>
      </c>
      <c r="J329" s="38">
        <f t="shared" si="10"/>
        <v>0.86581390160762617</v>
      </c>
      <c r="K329" s="60">
        <f t="shared" si="11"/>
        <v>959.78510000000006</v>
      </c>
    </row>
    <row r="330" spans="1:11" x14ac:dyDescent="0.25">
      <c r="A330" s="33">
        <v>1991</v>
      </c>
      <c r="B330" s="34" t="s">
        <v>61</v>
      </c>
      <c r="C330" s="34" t="s">
        <v>38</v>
      </c>
      <c r="D330" s="34" t="s">
        <v>43</v>
      </c>
      <c r="E330" s="34" t="s">
        <v>46</v>
      </c>
      <c r="F330" s="34" t="s">
        <v>158</v>
      </c>
      <c r="G330" s="35">
        <v>181</v>
      </c>
      <c r="H330" s="36">
        <v>450.69</v>
      </c>
      <c r="I330" s="37">
        <v>1537.1871000000001</v>
      </c>
      <c r="J330" s="38">
        <f t="shared" si="10"/>
        <v>0.70680862466254102</v>
      </c>
      <c r="K330" s="60">
        <f t="shared" si="11"/>
        <v>1086.4971</v>
      </c>
    </row>
    <row r="331" spans="1:11" x14ac:dyDescent="0.25">
      <c r="A331" s="33">
        <v>1991</v>
      </c>
      <c r="B331" s="34" t="s">
        <v>61</v>
      </c>
      <c r="C331" s="34" t="s">
        <v>38</v>
      </c>
      <c r="D331" s="34" t="s">
        <v>39</v>
      </c>
      <c r="E331" s="34" t="s">
        <v>52</v>
      </c>
      <c r="F331" s="34" t="s">
        <v>113</v>
      </c>
      <c r="G331" s="35">
        <v>239</v>
      </c>
      <c r="H331" s="36">
        <v>475.61</v>
      </c>
      <c r="I331" s="37">
        <v>1528.9249</v>
      </c>
      <c r="J331" s="38">
        <f t="shared" si="10"/>
        <v>0.6889252048939748</v>
      </c>
      <c r="K331" s="60">
        <f t="shared" si="11"/>
        <v>1053.3148999999999</v>
      </c>
    </row>
    <row r="332" spans="1:11" x14ac:dyDescent="0.25">
      <c r="A332" s="33">
        <v>1991</v>
      </c>
      <c r="B332" s="34" t="s">
        <v>61</v>
      </c>
      <c r="C332" s="34" t="s">
        <v>38</v>
      </c>
      <c r="D332" s="34" t="s">
        <v>43</v>
      </c>
      <c r="E332" s="34" t="s">
        <v>46</v>
      </c>
      <c r="F332" s="34" t="s">
        <v>158</v>
      </c>
      <c r="G332" s="35">
        <v>114</v>
      </c>
      <c r="H332" s="36">
        <v>283.86</v>
      </c>
      <c r="I332" s="37">
        <v>1245.7973999999999</v>
      </c>
      <c r="J332" s="38">
        <f t="shared" si="10"/>
        <v>0.77214593640988494</v>
      </c>
      <c r="K332" s="60">
        <f t="shared" si="11"/>
        <v>961.93739999999991</v>
      </c>
    </row>
    <row r="333" spans="1:11" x14ac:dyDescent="0.25">
      <c r="A333" s="33">
        <v>1991</v>
      </c>
      <c r="B333" s="34" t="s">
        <v>61</v>
      </c>
      <c r="C333" s="34" t="s">
        <v>38</v>
      </c>
      <c r="D333" s="34" t="s">
        <v>43</v>
      </c>
      <c r="E333" s="34" t="s">
        <v>46</v>
      </c>
      <c r="F333" s="34" t="s">
        <v>64</v>
      </c>
      <c r="G333" s="35">
        <v>135</v>
      </c>
      <c r="H333" s="36">
        <v>336.15</v>
      </c>
      <c r="I333" s="37">
        <v>1337.1285</v>
      </c>
      <c r="J333" s="38">
        <f t="shared" si="10"/>
        <v>0.74860306993680859</v>
      </c>
      <c r="K333" s="60">
        <f t="shared" si="11"/>
        <v>1000.9785000000001</v>
      </c>
    </row>
    <row r="334" spans="1:11" x14ac:dyDescent="0.25">
      <c r="A334" s="33">
        <v>1991</v>
      </c>
      <c r="B334" s="34" t="s">
        <v>61</v>
      </c>
      <c r="C334" s="34" t="s">
        <v>38</v>
      </c>
      <c r="D334" s="34" t="s">
        <v>43</v>
      </c>
      <c r="E334" s="34" t="s">
        <v>46</v>
      </c>
      <c r="F334" s="34" t="s">
        <v>179</v>
      </c>
      <c r="G334" s="35">
        <v>71</v>
      </c>
      <c r="H334" s="36">
        <v>176.79</v>
      </c>
      <c r="I334" s="37">
        <v>1058.7861</v>
      </c>
      <c r="J334" s="38">
        <f t="shared" si="10"/>
        <v>0.83302576412742857</v>
      </c>
      <c r="K334" s="60">
        <f t="shared" si="11"/>
        <v>881.99610000000007</v>
      </c>
    </row>
    <row r="335" spans="1:11" x14ac:dyDescent="0.25">
      <c r="A335" s="33">
        <v>1991</v>
      </c>
      <c r="B335" s="34" t="s">
        <v>61</v>
      </c>
      <c r="C335" s="34" t="s">
        <v>38</v>
      </c>
      <c r="D335" s="34" t="s">
        <v>43</v>
      </c>
      <c r="E335" s="34" t="s">
        <v>44</v>
      </c>
      <c r="F335" s="34" t="s">
        <v>150</v>
      </c>
      <c r="G335" s="35">
        <v>45</v>
      </c>
      <c r="H335" s="36">
        <v>101.25</v>
      </c>
      <c r="I335" s="37">
        <v>921.18450000000007</v>
      </c>
      <c r="J335" s="38">
        <f t="shared" si="10"/>
        <v>0.89008716494904117</v>
      </c>
      <c r="K335" s="60">
        <f t="shared" si="11"/>
        <v>819.93450000000007</v>
      </c>
    </row>
    <row r="336" spans="1:11" x14ac:dyDescent="0.25">
      <c r="A336" s="33">
        <v>1991</v>
      </c>
      <c r="B336" s="34" t="s">
        <v>68</v>
      </c>
      <c r="C336" s="34" t="s">
        <v>69</v>
      </c>
      <c r="D336" s="34" t="s">
        <v>43</v>
      </c>
      <c r="E336" s="34" t="s">
        <v>46</v>
      </c>
      <c r="F336" s="34" t="s">
        <v>59</v>
      </c>
      <c r="G336" s="35">
        <v>175</v>
      </c>
      <c r="H336" s="36">
        <v>435.75</v>
      </c>
      <c r="I336" s="37">
        <v>1511.0925000000002</v>
      </c>
      <c r="J336" s="38">
        <f t="shared" si="10"/>
        <v>0.71163247782647332</v>
      </c>
      <c r="K336" s="60">
        <f t="shared" si="11"/>
        <v>1075.3425000000002</v>
      </c>
    </row>
    <row r="337" spans="1:11" x14ac:dyDescent="0.25">
      <c r="A337" s="33">
        <v>1991</v>
      </c>
      <c r="B337" s="34" t="s">
        <v>68</v>
      </c>
      <c r="C337" s="34" t="s">
        <v>69</v>
      </c>
      <c r="D337" s="34" t="s">
        <v>43</v>
      </c>
      <c r="E337" s="34" t="s">
        <v>46</v>
      </c>
      <c r="F337" s="34" t="s">
        <v>119</v>
      </c>
      <c r="G337" s="35">
        <v>150</v>
      </c>
      <c r="H337" s="36">
        <v>373.5</v>
      </c>
      <c r="I337" s="37">
        <v>1402.365</v>
      </c>
      <c r="J337" s="38">
        <f t="shared" si="10"/>
        <v>0.733664202971409</v>
      </c>
      <c r="K337" s="60">
        <f t="shared" si="11"/>
        <v>1028.865</v>
      </c>
    </row>
    <row r="338" spans="1:11" x14ac:dyDescent="0.25">
      <c r="A338" s="33">
        <v>1991</v>
      </c>
      <c r="B338" s="34" t="s">
        <v>74</v>
      </c>
      <c r="C338" s="34" t="s">
        <v>69</v>
      </c>
      <c r="D338" s="34" t="s">
        <v>39</v>
      </c>
      <c r="E338" s="34" t="s">
        <v>52</v>
      </c>
      <c r="F338" s="34" t="s">
        <v>148</v>
      </c>
      <c r="G338" s="35">
        <v>320</v>
      </c>
      <c r="H338" s="36">
        <v>636.79999999999995</v>
      </c>
      <c r="I338" s="37">
        <v>1706.8</v>
      </c>
      <c r="J338" s="38">
        <f t="shared" si="10"/>
        <v>0.62690414811342865</v>
      </c>
      <c r="K338" s="60">
        <f t="shared" si="11"/>
        <v>1070</v>
      </c>
    </row>
    <row r="339" spans="1:11" x14ac:dyDescent="0.25">
      <c r="A339" s="33">
        <v>1991</v>
      </c>
      <c r="B339" s="34" t="s">
        <v>74</v>
      </c>
      <c r="C339" s="34" t="s">
        <v>69</v>
      </c>
      <c r="D339" s="34" t="s">
        <v>39</v>
      </c>
      <c r="E339" s="34" t="s">
        <v>52</v>
      </c>
      <c r="F339" s="34" t="s">
        <v>194</v>
      </c>
      <c r="G339" s="35">
        <v>320</v>
      </c>
      <c r="H339" s="36">
        <v>636.79999999999995</v>
      </c>
      <c r="I339" s="37">
        <v>1907.7279999999998</v>
      </c>
      <c r="J339" s="38">
        <f t="shared" si="10"/>
        <v>0.66619979368127946</v>
      </c>
      <c r="K339" s="60">
        <f t="shared" si="11"/>
        <v>1270.9279999999999</v>
      </c>
    </row>
    <row r="340" spans="1:11" x14ac:dyDescent="0.25">
      <c r="A340" s="33">
        <v>1991</v>
      </c>
      <c r="B340" s="34" t="s">
        <v>74</v>
      </c>
      <c r="C340" s="34" t="s">
        <v>69</v>
      </c>
      <c r="D340" s="34" t="s">
        <v>43</v>
      </c>
      <c r="E340" s="34" t="s">
        <v>44</v>
      </c>
      <c r="F340" s="34" t="s">
        <v>129</v>
      </c>
      <c r="G340" s="35">
        <v>170</v>
      </c>
      <c r="H340" s="36">
        <v>382.5</v>
      </c>
      <c r="I340" s="37">
        <v>1396.6970000000001</v>
      </c>
      <c r="J340" s="38">
        <f t="shared" si="10"/>
        <v>0.72613959935476347</v>
      </c>
      <c r="K340" s="60">
        <f t="shared" si="11"/>
        <v>1014.1970000000001</v>
      </c>
    </row>
    <row r="341" spans="1:11" x14ac:dyDescent="0.25">
      <c r="A341" s="33">
        <v>1991</v>
      </c>
      <c r="B341" s="34" t="s">
        <v>74</v>
      </c>
      <c r="C341" s="34" t="s">
        <v>69</v>
      </c>
      <c r="D341" s="34" t="s">
        <v>39</v>
      </c>
      <c r="E341" s="34" t="s">
        <v>40</v>
      </c>
      <c r="F341" s="34" t="s">
        <v>111</v>
      </c>
      <c r="G341" s="35">
        <v>273</v>
      </c>
      <c r="H341" s="36">
        <v>341.25</v>
      </c>
      <c r="I341" s="37">
        <v>1490.9493</v>
      </c>
      <c r="J341" s="38">
        <f t="shared" si="10"/>
        <v>0.77111897768757132</v>
      </c>
      <c r="K341" s="60">
        <f t="shared" si="11"/>
        <v>1149.6993</v>
      </c>
    </row>
    <row r="342" spans="1:11" x14ac:dyDescent="0.25">
      <c r="A342" s="33">
        <v>1991</v>
      </c>
      <c r="B342" s="34" t="s">
        <v>74</v>
      </c>
      <c r="C342" s="34" t="s">
        <v>69</v>
      </c>
      <c r="D342" s="34" t="s">
        <v>43</v>
      </c>
      <c r="E342" s="34" t="s">
        <v>44</v>
      </c>
      <c r="F342" s="34" t="s">
        <v>67</v>
      </c>
      <c r="G342" s="35">
        <v>981</v>
      </c>
      <c r="H342" s="36">
        <v>2207.25</v>
      </c>
      <c r="I342" s="37">
        <v>4481.8221000000003</v>
      </c>
      <c r="J342" s="38">
        <f t="shared" si="10"/>
        <v>0.50751057254146703</v>
      </c>
      <c r="K342" s="60">
        <f t="shared" si="11"/>
        <v>2274.5721000000003</v>
      </c>
    </row>
    <row r="343" spans="1:11" x14ac:dyDescent="0.25">
      <c r="A343" s="33">
        <v>1991</v>
      </c>
      <c r="B343" s="34" t="s">
        <v>74</v>
      </c>
      <c r="C343" s="34" t="s">
        <v>69</v>
      </c>
      <c r="D343" s="34" t="s">
        <v>43</v>
      </c>
      <c r="E343" s="34" t="s">
        <v>46</v>
      </c>
      <c r="F343" s="34" t="s">
        <v>172</v>
      </c>
      <c r="G343" s="35">
        <v>113</v>
      </c>
      <c r="H343" s="36">
        <v>281.37</v>
      </c>
      <c r="I343" s="37">
        <v>1241.4483</v>
      </c>
      <c r="J343" s="38">
        <f t="shared" si="10"/>
        <v>0.77335342921650463</v>
      </c>
      <c r="K343" s="60">
        <f t="shared" si="11"/>
        <v>960.07830000000001</v>
      </c>
    </row>
    <row r="344" spans="1:11" x14ac:dyDescent="0.25">
      <c r="A344" s="33">
        <v>1991</v>
      </c>
      <c r="B344" s="34" t="s">
        <v>74</v>
      </c>
      <c r="C344" s="34" t="s">
        <v>69</v>
      </c>
      <c r="D344" s="34" t="s">
        <v>39</v>
      </c>
      <c r="E344" s="34" t="s">
        <v>40</v>
      </c>
      <c r="F344" s="34" t="s">
        <v>172</v>
      </c>
      <c r="G344" s="35">
        <v>208</v>
      </c>
      <c r="H344" s="36">
        <v>260</v>
      </c>
      <c r="I344" s="37">
        <v>1314.5328</v>
      </c>
      <c r="J344" s="38">
        <f t="shared" si="10"/>
        <v>0.80221109735717511</v>
      </c>
      <c r="K344" s="60">
        <f t="shared" si="11"/>
        <v>1054.5328</v>
      </c>
    </row>
    <row r="345" spans="1:11" x14ac:dyDescent="0.25">
      <c r="A345" s="33">
        <v>1991</v>
      </c>
      <c r="B345" s="34" t="s">
        <v>78</v>
      </c>
      <c r="C345" s="34" t="s">
        <v>69</v>
      </c>
      <c r="D345" s="34" t="s">
        <v>43</v>
      </c>
      <c r="E345" s="34" t="s">
        <v>46</v>
      </c>
      <c r="F345" s="34" t="s">
        <v>177</v>
      </c>
      <c r="G345" s="35">
        <v>202</v>
      </c>
      <c r="H345" s="36">
        <v>502.98</v>
      </c>
      <c r="I345" s="37">
        <v>1628.5182</v>
      </c>
      <c r="J345" s="38">
        <f t="shared" si="10"/>
        <v>0.6911425368165981</v>
      </c>
      <c r="K345" s="60">
        <f t="shared" si="11"/>
        <v>1125.5382</v>
      </c>
    </row>
    <row r="346" spans="1:11" x14ac:dyDescent="0.25">
      <c r="A346" s="33">
        <v>1991</v>
      </c>
      <c r="B346" s="34" t="s">
        <v>78</v>
      </c>
      <c r="C346" s="34" t="s">
        <v>69</v>
      </c>
      <c r="D346" s="34" t="s">
        <v>39</v>
      </c>
      <c r="E346" s="34" t="s">
        <v>52</v>
      </c>
      <c r="F346" s="34" t="s">
        <v>115</v>
      </c>
      <c r="G346" s="35">
        <v>211</v>
      </c>
      <c r="H346" s="36">
        <v>419.89</v>
      </c>
      <c r="I346" s="37">
        <v>1437.6701</v>
      </c>
      <c r="J346" s="38">
        <f t="shared" si="10"/>
        <v>0.70793716861747358</v>
      </c>
      <c r="K346" s="60">
        <f t="shared" si="11"/>
        <v>1017.7801000000001</v>
      </c>
    </row>
    <row r="347" spans="1:11" x14ac:dyDescent="0.25">
      <c r="A347" s="33">
        <v>1991</v>
      </c>
      <c r="B347" s="34" t="s">
        <v>78</v>
      </c>
      <c r="C347" s="34" t="s">
        <v>69</v>
      </c>
      <c r="D347" s="34" t="s">
        <v>39</v>
      </c>
      <c r="E347" s="34" t="s">
        <v>40</v>
      </c>
      <c r="F347" s="34" t="s">
        <v>116</v>
      </c>
      <c r="G347" s="35">
        <v>114</v>
      </c>
      <c r="H347" s="36">
        <v>142.5</v>
      </c>
      <c r="I347" s="37">
        <v>1059.4074000000001</v>
      </c>
      <c r="J347" s="38">
        <f t="shared" si="10"/>
        <v>0.86549083950140426</v>
      </c>
      <c r="K347" s="60">
        <f t="shared" si="11"/>
        <v>916.90740000000005</v>
      </c>
    </row>
    <row r="348" spans="1:11" x14ac:dyDescent="0.25">
      <c r="A348" s="33">
        <v>1991</v>
      </c>
      <c r="B348" s="34" t="s">
        <v>78</v>
      </c>
      <c r="C348" s="34" t="s">
        <v>69</v>
      </c>
      <c r="D348" s="34" t="s">
        <v>43</v>
      </c>
      <c r="E348" s="34" t="s">
        <v>44</v>
      </c>
      <c r="F348" s="34" t="s">
        <v>159</v>
      </c>
      <c r="G348" s="35">
        <v>46</v>
      </c>
      <c r="H348" s="36">
        <v>103.5</v>
      </c>
      <c r="I348" s="37">
        <v>924.98860000000002</v>
      </c>
      <c r="J348" s="38">
        <f t="shared" si="10"/>
        <v>0.88810672909914778</v>
      </c>
      <c r="K348" s="60">
        <f t="shared" si="11"/>
        <v>821.48860000000002</v>
      </c>
    </row>
    <row r="349" spans="1:11" x14ac:dyDescent="0.25">
      <c r="A349" s="33">
        <v>1991</v>
      </c>
      <c r="B349" s="34" t="s">
        <v>130</v>
      </c>
      <c r="C349" s="34" t="s">
        <v>69</v>
      </c>
      <c r="D349" s="34" t="s">
        <v>39</v>
      </c>
      <c r="E349" s="34" t="s">
        <v>40</v>
      </c>
      <c r="F349" s="34" t="s">
        <v>156</v>
      </c>
      <c r="G349" s="35">
        <v>320</v>
      </c>
      <c r="H349" s="36">
        <v>400</v>
      </c>
      <c r="I349" s="37">
        <v>1546.8</v>
      </c>
      <c r="J349" s="38">
        <f t="shared" si="10"/>
        <v>0.74140160331005944</v>
      </c>
      <c r="K349" s="60">
        <f t="shared" si="11"/>
        <v>1146.8</v>
      </c>
    </row>
    <row r="350" spans="1:11" x14ac:dyDescent="0.25">
      <c r="A350" s="33">
        <v>1991</v>
      </c>
      <c r="B350" s="34" t="s">
        <v>130</v>
      </c>
      <c r="C350" s="34" t="s">
        <v>69</v>
      </c>
      <c r="D350" s="34" t="s">
        <v>39</v>
      </c>
      <c r="E350" s="34" t="s">
        <v>40</v>
      </c>
      <c r="F350" s="34" t="s">
        <v>102</v>
      </c>
      <c r="G350" s="35">
        <v>320</v>
      </c>
      <c r="H350" s="36">
        <v>400</v>
      </c>
      <c r="I350" s="37">
        <v>1714.1279999999999</v>
      </c>
      <c r="J350" s="38">
        <f t="shared" si="10"/>
        <v>0.76664519802488496</v>
      </c>
      <c r="K350" s="60">
        <f t="shared" si="11"/>
        <v>1314.1279999999999</v>
      </c>
    </row>
    <row r="351" spans="1:11" x14ac:dyDescent="0.25">
      <c r="A351" s="33">
        <v>1991</v>
      </c>
      <c r="B351" s="34" t="s">
        <v>130</v>
      </c>
      <c r="C351" s="34" t="s">
        <v>69</v>
      </c>
      <c r="D351" s="34" t="s">
        <v>43</v>
      </c>
      <c r="E351" s="34" t="s">
        <v>44</v>
      </c>
      <c r="F351" s="34" t="s">
        <v>195</v>
      </c>
      <c r="G351" s="35">
        <v>191</v>
      </c>
      <c r="H351" s="36">
        <v>429.75</v>
      </c>
      <c r="I351" s="37">
        <v>1476.5831000000001</v>
      </c>
      <c r="J351" s="38">
        <f t="shared" si="10"/>
        <v>0.7089564413950018</v>
      </c>
      <c r="K351" s="60">
        <f t="shared" si="11"/>
        <v>1046.8331000000001</v>
      </c>
    </row>
    <row r="352" spans="1:11" x14ac:dyDescent="0.25">
      <c r="A352" s="33">
        <v>1991</v>
      </c>
      <c r="B352" s="34" t="s">
        <v>130</v>
      </c>
      <c r="C352" s="34" t="s">
        <v>69</v>
      </c>
      <c r="D352" s="34" t="s">
        <v>39</v>
      </c>
      <c r="E352" s="34" t="s">
        <v>52</v>
      </c>
      <c r="F352" s="34" t="s">
        <v>53</v>
      </c>
      <c r="G352" s="35">
        <v>193</v>
      </c>
      <c r="H352" s="36">
        <v>384.07</v>
      </c>
      <c r="I352" s="37">
        <v>1379.0063</v>
      </c>
      <c r="J352" s="38">
        <f t="shared" si="10"/>
        <v>0.72148785687201</v>
      </c>
      <c r="K352" s="60">
        <f t="shared" si="11"/>
        <v>994.93630000000007</v>
      </c>
    </row>
    <row r="353" spans="1:11" x14ac:dyDescent="0.25">
      <c r="A353" s="33">
        <v>1991</v>
      </c>
      <c r="B353" s="34" t="s">
        <v>130</v>
      </c>
      <c r="C353" s="34" t="s">
        <v>69</v>
      </c>
      <c r="D353" s="34" t="s">
        <v>39</v>
      </c>
      <c r="E353" s="34" t="s">
        <v>40</v>
      </c>
      <c r="F353" s="34" t="s">
        <v>106</v>
      </c>
      <c r="G353" s="35">
        <v>78</v>
      </c>
      <c r="H353" s="36">
        <v>97.5</v>
      </c>
      <c r="I353" s="37">
        <v>961.69979999999998</v>
      </c>
      <c r="J353" s="38">
        <f t="shared" si="10"/>
        <v>0.8986170112544476</v>
      </c>
      <c r="K353" s="60">
        <f t="shared" si="11"/>
        <v>864.19979999999998</v>
      </c>
    </row>
    <row r="354" spans="1:11" x14ac:dyDescent="0.25">
      <c r="A354" s="33">
        <v>1991</v>
      </c>
      <c r="B354" s="34" t="s">
        <v>81</v>
      </c>
      <c r="C354" s="34" t="s">
        <v>82</v>
      </c>
      <c r="D354" s="34" t="s">
        <v>39</v>
      </c>
      <c r="E354" s="34" t="s">
        <v>40</v>
      </c>
      <c r="F354" s="34" t="s">
        <v>84</v>
      </c>
      <c r="G354" s="35">
        <v>307</v>
      </c>
      <c r="H354" s="36">
        <v>383.75</v>
      </c>
      <c r="I354" s="37">
        <v>1583.2287000000001</v>
      </c>
      <c r="J354" s="38">
        <f t="shared" si="10"/>
        <v>0.75761556116308404</v>
      </c>
      <c r="K354" s="60">
        <f t="shared" si="11"/>
        <v>1199.4787000000001</v>
      </c>
    </row>
    <row r="355" spans="1:11" x14ac:dyDescent="0.25">
      <c r="A355" s="33">
        <v>1991</v>
      </c>
      <c r="B355" s="34" t="s">
        <v>81</v>
      </c>
      <c r="C355" s="34" t="s">
        <v>82</v>
      </c>
      <c r="D355" s="34" t="s">
        <v>43</v>
      </c>
      <c r="E355" s="34" t="s">
        <v>46</v>
      </c>
      <c r="F355" s="34" t="s">
        <v>83</v>
      </c>
      <c r="G355" s="35">
        <v>191</v>
      </c>
      <c r="H355" s="36">
        <v>475.59</v>
      </c>
      <c r="I355" s="37">
        <v>1580.6781000000001</v>
      </c>
      <c r="J355" s="38">
        <f t="shared" si="10"/>
        <v>0.69912280052466103</v>
      </c>
      <c r="K355" s="60">
        <f t="shared" si="11"/>
        <v>1105.0881000000002</v>
      </c>
    </row>
    <row r="356" spans="1:11" x14ac:dyDescent="0.25">
      <c r="A356" s="33">
        <v>1991</v>
      </c>
      <c r="B356" s="34" t="s">
        <v>81</v>
      </c>
      <c r="C356" s="34" t="s">
        <v>82</v>
      </c>
      <c r="D356" s="34" t="s">
        <v>43</v>
      </c>
      <c r="E356" s="34" t="s">
        <v>44</v>
      </c>
      <c r="F356" s="34" t="s">
        <v>146</v>
      </c>
      <c r="G356" s="35">
        <v>87</v>
      </c>
      <c r="H356" s="36">
        <v>195.75</v>
      </c>
      <c r="I356" s="37">
        <v>1080.9567</v>
      </c>
      <c r="J356" s="38">
        <f t="shared" si="10"/>
        <v>0.81891041519054375</v>
      </c>
      <c r="K356" s="60">
        <f t="shared" si="11"/>
        <v>885.20669999999996</v>
      </c>
    </row>
    <row r="357" spans="1:11" x14ac:dyDescent="0.25">
      <c r="A357" s="33">
        <v>1991</v>
      </c>
      <c r="B357" s="34" t="s">
        <v>81</v>
      </c>
      <c r="C357" s="34" t="s">
        <v>82</v>
      </c>
      <c r="D357" s="34" t="s">
        <v>39</v>
      </c>
      <c r="E357" s="34" t="s">
        <v>52</v>
      </c>
      <c r="F357" s="34" t="s">
        <v>196</v>
      </c>
      <c r="G357" s="35">
        <v>84</v>
      </c>
      <c r="H357" s="36">
        <v>167.16</v>
      </c>
      <c r="I357" s="37">
        <v>1023.7644</v>
      </c>
      <c r="J357" s="38">
        <f t="shared" si="10"/>
        <v>0.83672024540021128</v>
      </c>
      <c r="K357" s="60">
        <f t="shared" si="11"/>
        <v>856.60440000000006</v>
      </c>
    </row>
    <row r="358" spans="1:11" x14ac:dyDescent="0.25">
      <c r="A358" s="33">
        <v>1991</v>
      </c>
      <c r="B358" s="34" t="s">
        <v>81</v>
      </c>
      <c r="C358" s="34" t="s">
        <v>82</v>
      </c>
      <c r="D358" s="34" t="s">
        <v>39</v>
      </c>
      <c r="E358" s="34" t="s">
        <v>40</v>
      </c>
      <c r="F358" s="34" t="s">
        <v>153</v>
      </c>
      <c r="G358" s="35">
        <v>58</v>
      </c>
      <c r="H358" s="36">
        <v>72.5</v>
      </c>
      <c r="I358" s="37">
        <v>907.41779999999994</v>
      </c>
      <c r="J358" s="38">
        <f t="shared" si="10"/>
        <v>0.92010295588206448</v>
      </c>
      <c r="K358" s="60">
        <f t="shared" si="11"/>
        <v>834.91779999999994</v>
      </c>
    </row>
    <row r="359" spans="1:11" x14ac:dyDescent="0.25">
      <c r="A359" s="33">
        <v>1991</v>
      </c>
      <c r="B359" s="34" t="s">
        <v>81</v>
      </c>
      <c r="C359" s="34" t="s">
        <v>82</v>
      </c>
      <c r="D359" s="34" t="s">
        <v>43</v>
      </c>
      <c r="E359" s="34" t="s">
        <v>46</v>
      </c>
      <c r="F359" s="34" t="s">
        <v>107</v>
      </c>
      <c r="G359" s="35">
        <v>47</v>
      </c>
      <c r="H359" s="36">
        <v>117.03</v>
      </c>
      <c r="I359" s="37">
        <v>954.40769999999998</v>
      </c>
      <c r="J359" s="38">
        <f t="shared" si="10"/>
        <v>0.877379446959617</v>
      </c>
      <c r="K359" s="60">
        <f t="shared" si="11"/>
        <v>837.3777</v>
      </c>
    </row>
    <row r="360" spans="1:11" x14ac:dyDescent="0.25">
      <c r="A360" s="33">
        <v>1991</v>
      </c>
      <c r="B360" s="34" t="s">
        <v>81</v>
      </c>
      <c r="C360" s="34" t="s">
        <v>82</v>
      </c>
      <c r="D360" s="34" t="s">
        <v>39</v>
      </c>
      <c r="E360" s="34" t="s">
        <v>52</v>
      </c>
      <c r="F360" s="34" t="s">
        <v>186</v>
      </c>
      <c r="G360" s="35">
        <v>31</v>
      </c>
      <c r="H360" s="36">
        <v>61.69</v>
      </c>
      <c r="I360" s="37">
        <v>851.03210000000001</v>
      </c>
      <c r="J360" s="38">
        <f t="shared" si="10"/>
        <v>0.92751154744926789</v>
      </c>
      <c r="K360" s="60">
        <f t="shared" si="11"/>
        <v>789.34210000000007</v>
      </c>
    </row>
    <row r="361" spans="1:11" x14ac:dyDescent="0.25">
      <c r="A361" s="33">
        <v>1991</v>
      </c>
      <c r="B361" s="34" t="s">
        <v>90</v>
      </c>
      <c r="C361" s="34" t="s">
        <v>82</v>
      </c>
      <c r="D361" s="34" t="s">
        <v>43</v>
      </c>
      <c r="E361" s="34" t="s">
        <v>44</v>
      </c>
      <c r="F361" s="34" t="s">
        <v>102</v>
      </c>
      <c r="G361" s="35">
        <v>191</v>
      </c>
      <c r="H361" s="36">
        <v>429.75</v>
      </c>
      <c r="I361" s="37">
        <v>1476.5831000000001</v>
      </c>
      <c r="J361" s="38">
        <f t="shared" si="10"/>
        <v>0.7089564413950018</v>
      </c>
      <c r="K361" s="60">
        <f t="shared" si="11"/>
        <v>1046.8331000000001</v>
      </c>
    </row>
    <row r="362" spans="1:11" x14ac:dyDescent="0.25">
      <c r="A362" s="33">
        <v>1991</v>
      </c>
      <c r="B362" s="34" t="s">
        <v>90</v>
      </c>
      <c r="C362" s="34" t="s">
        <v>82</v>
      </c>
      <c r="D362" s="34" t="s">
        <v>43</v>
      </c>
      <c r="E362" s="34" t="s">
        <v>44</v>
      </c>
      <c r="F362" s="34" t="s">
        <v>58</v>
      </c>
      <c r="G362" s="35">
        <v>183</v>
      </c>
      <c r="H362" s="36">
        <v>411.75</v>
      </c>
      <c r="I362" s="37">
        <v>1446.1503</v>
      </c>
      <c r="J362" s="38">
        <f t="shared" si="10"/>
        <v>0.71527855714582367</v>
      </c>
      <c r="K362" s="60">
        <f t="shared" si="11"/>
        <v>1034.4003</v>
      </c>
    </row>
    <row r="363" spans="1:11" x14ac:dyDescent="0.25">
      <c r="A363" s="33">
        <v>1991</v>
      </c>
      <c r="B363" s="34" t="s">
        <v>90</v>
      </c>
      <c r="C363" s="34" t="s">
        <v>82</v>
      </c>
      <c r="D363" s="34" t="s">
        <v>43</v>
      </c>
      <c r="E363" s="34" t="s">
        <v>44</v>
      </c>
      <c r="F363" s="34" t="s">
        <v>154</v>
      </c>
      <c r="G363" s="35">
        <v>168</v>
      </c>
      <c r="H363" s="36">
        <v>378</v>
      </c>
      <c r="I363" s="37">
        <v>1389.0888</v>
      </c>
      <c r="J363" s="38">
        <f t="shared" si="10"/>
        <v>0.72787916798407704</v>
      </c>
      <c r="K363" s="60">
        <f t="shared" si="11"/>
        <v>1011.0888</v>
      </c>
    </row>
    <row r="364" spans="1:11" x14ac:dyDescent="0.25">
      <c r="A364" s="33">
        <v>1991</v>
      </c>
      <c r="B364" s="34" t="s">
        <v>90</v>
      </c>
      <c r="C364" s="34" t="s">
        <v>82</v>
      </c>
      <c r="D364" s="34" t="s">
        <v>39</v>
      </c>
      <c r="E364" s="34" t="s">
        <v>52</v>
      </c>
      <c r="F364" s="34" t="s">
        <v>41</v>
      </c>
      <c r="G364" s="35">
        <v>77</v>
      </c>
      <c r="H364" s="36">
        <v>153.22999999999999</v>
      </c>
      <c r="I364" s="37">
        <v>1000.9507</v>
      </c>
      <c r="J364" s="38">
        <f t="shared" si="10"/>
        <v>0.84691553739859515</v>
      </c>
      <c r="K364" s="60">
        <f t="shared" si="11"/>
        <v>847.72069999999997</v>
      </c>
    </row>
    <row r="365" spans="1:11" x14ac:dyDescent="0.25">
      <c r="A365" s="33">
        <v>1991</v>
      </c>
      <c r="B365" s="34" t="s">
        <v>90</v>
      </c>
      <c r="C365" s="34" t="s">
        <v>82</v>
      </c>
      <c r="D365" s="34" t="s">
        <v>39</v>
      </c>
      <c r="E365" s="34" t="s">
        <v>40</v>
      </c>
      <c r="F365" s="34" t="s">
        <v>56</v>
      </c>
      <c r="G365" s="35">
        <v>75</v>
      </c>
      <c r="H365" s="36">
        <v>93.75</v>
      </c>
      <c r="I365" s="37">
        <v>953.5575</v>
      </c>
      <c r="J365" s="38">
        <f t="shared" si="10"/>
        <v>0.90168395718139704</v>
      </c>
      <c r="K365" s="60">
        <f t="shared" si="11"/>
        <v>859.8075</v>
      </c>
    </row>
    <row r="366" spans="1:11" x14ac:dyDescent="0.25">
      <c r="A366" s="33">
        <v>1991</v>
      </c>
      <c r="B366" s="34" t="s">
        <v>90</v>
      </c>
      <c r="C366" s="34" t="s">
        <v>82</v>
      </c>
      <c r="D366" s="34" t="s">
        <v>39</v>
      </c>
      <c r="E366" s="34" t="s">
        <v>40</v>
      </c>
      <c r="F366" s="34" t="s">
        <v>56</v>
      </c>
      <c r="G366" s="35">
        <v>55</v>
      </c>
      <c r="H366" s="36">
        <v>68.75</v>
      </c>
      <c r="I366" s="37">
        <v>899.27549999999997</v>
      </c>
      <c r="J366" s="38">
        <f t="shared" si="10"/>
        <v>0.92354956851376468</v>
      </c>
      <c r="K366" s="60">
        <f t="shared" si="11"/>
        <v>830.52549999999997</v>
      </c>
    </row>
    <row r="367" spans="1:11" x14ac:dyDescent="0.25">
      <c r="A367" s="33">
        <v>1991</v>
      </c>
      <c r="B367" s="34" t="s">
        <v>98</v>
      </c>
      <c r="C367" s="34" t="s">
        <v>82</v>
      </c>
      <c r="D367" s="34" t="s">
        <v>39</v>
      </c>
      <c r="E367" s="34" t="s">
        <v>40</v>
      </c>
      <c r="F367" s="34" t="s">
        <v>53</v>
      </c>
      <c r="G367" s="35">
        <v>226</v>
      </c>
      <c r="H367" s="36">
        <v>282.5</v>
      </c>
      <c r="I367" s="37">
        <v>1363.3866</v>
      </c>
      <c r="J367" s="38">
        <f t="shared" si="10"/>
        <v>0.79279538173545205</v>
      </c>
      <c r="K367" s="60">
        <f t="shared" si="11"/>
        <v>1080.8866</v>
      </c>
    </row>
    <row r="368" spans="1:11" x14ac:dyDescent="0.25">
      <c r="A368" s="33">
        <v>1991</v>
      </c>
      <c r="B368" s="34" t="s">
        <v>98</v>
      </c>
      <c r="C368" s="34" t="s">
        <v>82</v>
      </c>
      <c r="D368" s="34" t="s">
        <v>43</v>
      </c>
      <c r="E368" s="34" t="s">
        <v>46</v>
      </c>
      <c r="F368" s="34" t="s">
        <v>107</v>
      </c>
      <c r="G368" s="35">
        <v>177</v>
      </c>
      <c r="H368" s="36">
        <v>440.73</v>
      </c>
      <c r="I368" s="37">
        <v>1519.7907</v>
      </c>
      <c r="J368" s="38">
        <f t="shared" si="10"/>
        <v>0.7100061212376152</v>
      </c>
      <c r="K368" s="60">
        <f t="shared" si="11"/>
        <v>1079.0607</v>
      </c>
    </row>
    <row r="369" spans="1:11" x14ac:dyDescent="0.25">
      <c r="A369" s="33">
        <v>1991</v>
      </c>
      <c r="B369" s="34" t="s">
        <v>98</v>
      </c>
      <c r="C369" s="34" t="s">
        <v>82</v>
      </c>
      <c r="D369" s="34" t="s">
        <v>43</v>
      </c>
      <c r="E369" s="34" t="s">
        <v>44</v>
      </c>
      <c r="F369" s="34" t="s">
        <v>136</v>
      </c>
      <c r="G369" s="35">
        <v>150</v>
      </c>
      <c r="H369" s="36">
        <v>337.5</v>
      </c>
      <c r="I369" s="37">
        <v>1320.615</v>
      </c>
      <c r="J369" s="38">
        <f t="shared" si="10"/>
        <v>0.74443725082631951</v>
      </c>
      <c r="K369" s="60">
        <f t="shared" si="11"/>
        <v>983.11500000000001</v>
      </c>
    </row>
    <row r="370" spans="1:11" x14ac:dyDescent="0.25">
      <c r="A370" s="33">
        <v>1991</v>
      </c>
      <c r="B370" s="34" t="s">
        <v>101</v>
      </c>
      <c r="C370" s="34" t="s">
        <v>82</v>
      </c>
      <c r="D370" s="34" t="s">
        <v>39</v>
      </c>
      <c r="E370" s="34" t="s">
        <v>40</v>
      </c>
      <c r="F370" s="34" t="s">
        <v>63</v>
      </c>
      <c r="G370" s="35">
        <v>279</v>
      </c>
      <c r="H370" s="36">
        <v>348.75</v>
      </c>
      <c r="I370" s="37">
        <v>1507.2339000000002</v>
      </c>
      <c r="J370" s="38">
        <f t="shared" si="10"/>
        <v>0.76861587309043411</v>
      </c>
      <c r="K370" s="60">
        <f t="shared" si="11"/>
        <v>1158.4839000000002</v>
      </c>
    </row>
    <row r="371" spans="1:11" x14ac:dyDescent="0.25">
      <c r="A371" s="33">
        <v>1991</v>
      </c>
      <c r="B371" s="34" t="s">
        <v>101</v>
      </c>
      <c r="C371" s="34" t="s">
        <v>82</v>
      </c>
      <c r="D371" s="34" t="s">
        <v>43</v>
      </c>
      <c r="E371" s="34" t="s">
        <v>46</v>
      </c>
      <c r="F371" s="34" t="s">
        <v>93</v>
      </c>
      <c r="G371" s="35">
        <v>44</v>
      </c>
      <c r="H371" s="36">
        <v>109.56</v>
      </c>
      <c r="I371" s="37">
        <v>941.36040000000003</v>
      </c>
      <c r="J371" s="38">
        <f t="shared" si="10"/>
        <v>0.88361524449084539</v>
      </c>
      <c r="K371" s="60">
        <f t="shared" si="11"/>
        <v>831.80040000000008</v>
      </c>
    </row>
    <row r="372" spans="1:11" x14ac:dyDescent="0.25">
      <c r="A372" s="33">
        <v>1991</v>
      </c>
      <c r="B372" s="34" t="s">
        <v>81</v>
      </c>
      <c r="C372" s="34" t="s">
        <v>103</v>
      </c>
      <c r="D372" s="34" t="s">
        <v>39</v>
      </c>
      <c r="E372" s="34" t="s">
        <v>40</v>
      </c>
      <c r="F372" s="34" t="s">
        <v>193</v>
      </c>
      <c r="G372" s="35">
        <v>300</v>
      </c>
      <c r="H372" s="36">
        <v>375</v>
      </c>
      <c r="I372" s="37">
        <v>1564.23</v>
      </c>
      <c r="J372" s="38">
        <f t="shared" si="10"/>
        <v>0.76026543411135195</v>
      </c>
      <c r="K372" s="60">
        <f t="shared" si="11"/>
        <v>1189.23</v>
      </c>
    </row>
    <row r="373" spans="1:11" x14ac:dyDescent="0.25">
      <c r="A373" s="33">
        <v>1991</v>
      </c>
      <c r="B373" s="34" t="s">
        <v>81</v>
      </c>
      <c r="C373" s="34" t="s">
        <v>103</v>
      </c>
      <c r="D373" s="34" t="s">
        <v>43</v>
      </c>
      <c r="E373" s="34" t="s">
        <v>44</v>
      </c>
      <c r="F373" s="34" t="s">
        <v>45</v>
      </c>
      <c r="G373" s="35">
        <v>167</v>
      </c>
      <c r="H373" s="36">
        <v>375.75</v>
      </c>
      <c r="I373" s="37">
        <v>1385.2847000000002</v>
      </c>
      <c r="J373" s="38">
        <f t="shared" si="10"/>
        <v>0.72875611778575189</v>
      </c>
      <c r="K373" s="60">
        <f t="shared" si="11"/>
        <v>1009.5347000000002</v>
      </c>
    </row>
    <row r="374" spans="1:11" x14ac:dyDescent="0.25">
      <c r="A374" s="33">
        <v>1991</v>
      </c>
      <c r="B374" s="34" t="s">
        <v>81</v>
      </c>
      <c r="C374" s="34" t="s">
        <v>103</v>
      </c>
      <c r="D374" s="34" t="s">
        <v>39</v>
      </c>
      <c r="E374" s="34" t="s">
        <v>40</v>
      </c>
      <c r="F374" s="34" t="s">
        <v>197</v>
      </c>
      <c r="G374" s="35">
        <v>122</v>
      </c>
      <c r="H374" s="36">
        <v>152.5</v>
      </c>
      <c r="I374" s="37">
        <v>1081.1202000000001</v>
      </c>
      <c r="J374" s="38">
        <f t="shared" si="10"/>
        <v>0.85894260416186841</v>
      </c>
      <c r="K374" s="60">
        <f t="shared" si="11"/>
        <v>928.62020000000007</v>
      </c>
    </row>
    <row r="375" spans="1:11" x14ac:dyDescent="0.25">
      <c r="A375" s="33">
        <v>1991</v>
      </c>
      <c r="B375" s="34" t="s">
        <v>90</v>
      </c>
      <c r="C375" s="34" t="s">
        <v>103</v>
      </c>
      <c r="D375" s="34" t="s">
        <v>43</v>
      </c>
      <c r="E375" s="34" t="s">
        <v>44</v>
      </c>
      <c r="F375" s="34" t="s">
        <v>164</v>
      </c>
      <c r="G375" s="35">
        <v>154</v>
      </c>
      <c r="H375" s="36">
        <v>346.5</v>
      </c>
      <c r="I375" s="37">
        <v>1335.8314</v>
      </c>
      <c r="J375" s="38">
        <f t="shared" si="10"/>
        <v>0.74061097830160305</v>
      </c>
      <c r="K375" s="60">
        <f t="shared" si="11"/>
        <v>989.33140000000003</v>
      </c>
    </row>
    <row r="376" spans="1:11" x14ac:dyDescent="0.25">
      <c r="A376" s="33">
        <v>1991</v>
      </c>
      <c r="B376" s="34" t="s">
        <v>90</v>
      </c>
      <c r="C376" s="34" t="s">
        <v>103</v>
      </c>
      <c r="D376" s="34" t="s">
        <v>39</v>
      </c>
      <c r="E376" s="34" t="s">
        <v>52</v>
      </c>
      <c r="F376" s="34" t="s">
        <v>66</v>
      </c>
      <c r="G376" s="35">
        <v>48</v>
      </c>
      <c r="H376" s="36">
        <v>95.52</v>
      </c>
      <c r="I376" s="37">
        <v>906.43680000000006</v>
      </c>
      <c r="J376" s="38">
        <f t="shared" si="10"/>
        <v>0.89462034198081986</v>
      </c>
      <c r="K376" s="60">
        <f t="shared" si="11"/>
        <v>810.91680000000008</v>
      </c>
    </row>
    <row r="377" spans="1:11" x14ac:dyDescent="0.25">
      <c r="A377" s="33">
        <v>1991</v>
      </c>
      <c r="B377" s="34" t="s">
        <v>74</v>
      </c>
      <c r="C377" s="34" t="s">
        <v>103</v>
      </c>
      <c r="D377" s="34" t="s">
        <v>43</v>
      </c>
      <c r="E377" s="34" t="s">
        <v>46</v>
      </c>
      <c r="F377" s="34" t="s">
        <v>152</v>
      </c>
      <c r="G377" s="35">
        <v>1</v>
      </c>
      <c r="H377" s="36">
        <v>2.4900000000000002</v>
      </c>
      <c r="I377" s="37">
        <v>754.34910000000002</v>
      </c>
      <c r="J377" s="38">
        <f t="shared" si="10"/>
        <v>0.99669914102104717</v>
      </c>
      <c r="K377" s="60">
        <f t="shared" si="11"/>
        <v>751.85910000000001</v>
      </c>
    </row>
    <row r="378" spans="1:11" x14ac:dyDescent="0.25">
      <c r="A378" s="33">
        <v>1991</v>
      </c>
      <c r="B378" s="34" t="s">
        <v>98</v>
      </c>
      <c r="C378" s="34" t="s">
        <v>103</v>
      </c>
      <c r="D378" s="34" t="s">
        <v>43</v>
      </c>
      <c r="E378" s="34" t="s">
        <v>46</v>
      </c>
      <c r="F378" s="34" t="s">
        <v>77</v>
      </c>
      <c r="G378" s="35">
        <v>178</v>
      </c>
      <c r="H378" s="36">
        <v>443.22</v>
      </c>
      <c r="I378" s="37">
        <v>1524.1397999999999</v>
      </c>
      <c r="J378" s="38">
        <f t="shared" si="10"/>
        <v>0.70919990410328493</v>
      </c>
      <c r="K378" s="60">
        <f t="shared" si="11"/>
        <v>1080.9197999999999</v>
      </c>
    </row>
    <row r="379" spans="1:11" x14ac:dyDescent="0.25">
      <c r="A379" s="33">
        <v>1991</v>
      </c>
      <c r="B379" s="34" t="s">
        <v>98</v>
      </c>
      <c r="C379" s="34" t="s">
        <v>103</v>
      </c>
      <c r="D379" s="34" t="s">
        <v>39</v>
      </c>
      <c r="E379" s="34" t="s">
        <v>52</v>
      </c>
      <c r="F379" s="34" t="s">
        <v>102</v>
      </c>
      <c r="G379" s="35">
        <v>165</v>
      </c>
      <c r="H379" s="36">
        <v>328.35</v>
      </c>
      <c r="I379" s="37">
        <v>1287.7515000000001</v>
      </c>
      <c r="J379" s="38">
        <f t="shared" si="10"/>
        <v>0.74502068139699318</v>
      </c>
      <c r="K379" s="60">
        <f t="shared" si="11"/>
        <v>959.40150000000006</v>
      </c>
    </row>
    <row r="380" spans="1:11" x14ac:dyDescent="0.25">
      <c r="A380" s="33">
        <v>1991</v>
      </c>
      <c r="B380" s="34" t="s">
        <v>98</v>
      </c>
      <c r="C380" s="34" t="s">
        <v>103</v>
      </c>
      <c r="D380" s="34" t="s">
        <v>43</v>
      </c>
      <c r="E380" s="34" t="s">
        <v>44</v>
      </c>
      <c r="F380" s="34" t="s">
        <v>164</v>
      </c>
      <c r="G380" s="35">
        <v>209</v>
      </c>
      <c r="H380" s="36">
        <v>470.25</v>
      </c>
      <c r="I380" s="37">
        <v>1545.0569</v>
      </c>
      <c r="J380" s="38">
        <f t="shared" si="10"/>
        <v>0.6956422769931645</v>
      </c>
      <c r="K380" s="60">
        <f t="shared" si="11"/>
        <v>1074.8069</v>
      </c>
    </row>
    <row r="381" spans="1:11" x14ac:dyDescent="0.25">
      <c r="A381" s="33">
        <v>1991</v>
      </c>
      <c r="B381" s="34" t="s">
        <v>98</v>
      </c>
      <c r="C381" s="34" t="s">
        <v>103</v>
      </c>
      <c r="D381" s="34" t="s">
        <v>43</v>
      </c>
      <c r="E381" s="34" t="s">
        <v>44</v>
      </c>
      <c r="F381" s="34" t="s">
        <v>163</v>
      </c>
      <c r="G381" s="35">
        <v>73</v>
      </c>
      <c r="H381" s="36">
        <v>164.25</v>
      </c>
      <c r="I381" s="37">
        <v>1027.6993</v>
      </c>
      <c r="J381" s="38">
        <f t="shared" si="10"/>
        <v>0.84017698562215626</v>
      </c>
      <c r="K381" s="60">
        <f t="shared" si="11"/>
        <v>863.44929999999999</v>
      </c>
    </row>
    <row r="382" spans="1:11" x14ac:dyDescent="0.25">
      <c r="A382" s="33">
        <v>1991</v>
      </c>
      <c r="B382" s="34" t="s">
        <v>98</v>
      </c>
      <c r="C382" s="34" t="s">
        <v>103</v>
      </c>
      <c r="D382" s="34" t="s">
        <v>43</v>
      </c>
      <c r="E382" s="34" t="s">
        <v>44</v>
      </c>
      <c r="F382" s="34" t="s">
        <v>50</v>
      </c>
      <c r="G382" s="35">
        <v>54</v>
      </c>
      <c r="H382" s="36">
        <v>121.5</v>
      </c>
      <c r="I382" s="37">
        <v>955.42140000000006</v>
      </c>
      <c r="J382" s="38">
        <f t="shared" si="10"/>
        <v>0.87283098327083741</v>
      </c>
      <c r="K382" s="60">
        <f t="shared" si="11"/>
        <v>833.92140000000006</v>
      </c>
    </row>
    <row r="383" spans="1:11" x14ac:dyDescent="0.25">
      <c r="A383" s="33">
        <v>1991</v>
      </c>
      <c r="B383" s="34" t="s">
        <v>98</v>
      </c>
      <c r="C383" s="34" t="s">
        <v>103</v>
      </c>
      <c r="D383" s="34" t="s">
        <v>43</v>
      </c>
      <c r="E383" s="34" t="s">
        <v>44</v>
      </c>
      <c r="F383" s="34" t="s">
        <v>198</v>
      </c>
      <c r="G383" s="35">
        <v>14</v>
      </c>
      <c r="H383" s="36">
        <v>31.5</v>
      </c>
      <c r="I383" s="37">
        <v>803.25739999999996</v>
      </c>
      <c r="J383" s="38">
        <f t="shared" si="10"/>
        <v>0.96078467499957054</v>
      </c>
      <c r="K383" s="60">
        <f t="shared" si="11"/>
        <v>771.75739999999996</v>
      </c>
    </row>
    <row r="384" spans="1:11" x14ac:dyDescent="0.25">
      <c r="A384" s="33">
        <v>1991</v>
      </c>
      <c r="B384" s="34" t="s">
        <v>98</v>
      </c>
      <c r="C384" s="34" t="s">
        <v>103</v>
      </c>
      <c r="D384" s="34" t="s">
        <v>43</v>
      </c>
      <c r="E384" s="34" t="s">
        <v>46</v>
      </c>
      <c r="F384" s="34" t="s">
        <v>199</v>
      </c>
      <c r="G384" s="35">
        <v>613</v>
      </c>
      <c r="H384" s="36">
        <v>1526.37</v>
      </c>
      <c r="I384" s="37">
        <v>3415.9983000000002</v>
      </c>
      <c r="J384" s="38">
        <f t="shared" si="10"/>
        <v>0.55317015233877609</v>
      </c>
      <c r="K384" s="60">
        <f t="shared" si="11"/>
        <v>1889.6283000000003</v>
      </c>
    </row>
    <row r="385" spans="1:11" x14ac:dyDescent="0.25">
      <c r="A385" s="33">
        <v>1991</v>
      </c>
      <c r="B385" s="34" t="s">
        <v>101</v>
      </c>
      <c r="C385" s="34" t="s">
        <v>103</v>
      </c>
      <c r="D385" s="34" t="s">
        <v>43</v>
      </c>
      <c r="E385" s="34" t="s">
        <v>44</v>
      </c>
      <c r="F385" s="34" t="s">
        <v>146</v>
      </c>
      <c r="G385" s="35">
        <v>204</v>
      </c>
      <c r="H385" s="36">
        <v>459</v>
      </c>
      <c r="I385" s="37">
        <v>1526.0364</v>
      </c>
      <c r="J385" s="38">
        <f t="shared" si="10"/>
        <v>0.69922080495589756</v>
      </c>
      <c r="K385" s="60">
        <f t="shared" si="11"/>
        <v>1067.0364</v>
      </c>
    </row>
    <row r="386" spans="1:11" x14ac:dyDescent="0.25">
      <c r="A386" s="33">
        <v>1991</v>
      </c>
      <c r="B386" s="34" t="s">
        <v>101</v>
      </c>
      <c r="C386" s="34" t="s">
        <v>103</v>
      </c>
      <c r="D386" s="34" t="s">
        <v>43</v>
      </c>
      <c r="E386" s="34" t="s">
        <v>44</v>
      </c>
      <c r="F386" s="34" t="s">
        <v>200</v>
      </c>
      <c r="G386" s="35">
        <v>199</v>
      </c>
      <c r="H386" s="36">
        <v>447.75</v>
      </c>
      <c r="I386" s="37">
        <v>1507.0159000000001</v>
      </c>
      <c r="J386" s="38">
        <f t="shared" ref="J386:J449" si="12">(I386-H386)/I386</f>
        <v>0.70288966426963384</v>
      </c>
      <c r="K386" s="60">
        <f t="shared" ref="K386:K449" si="13">I386-H386</f>
        <v>1059.2659000000001</v>
      </c>
    </row>
    <row r="387" spans="1:11" x14ac:dyDescent="0.25">
      <c r="A387" s="33">
        <v>1991</v>
      </c>
      <c r="B387" s="34" t="s">
        <v>101</v>
      </c>
      <c r="C387" s="34" t="s">
        <v>103</v>
      </c>
      <c r="D387" s="34" t="s">
        <v>39</v>
      </c>
      <c r="E387" s="34" t="s">
        <v>52</v>
      </c>
      <c r="F387" s="34" t="s">
        <v>180</v>
      </c>
      <c r="G387" s="35">
        <v>197</v>
      </c>
      <c r="H387" s="36">
        <v>392.03</v>
      </c>
      <c r="I387" s="37">
        <v>1392.0427</v>
      </c>
      <c r="J387" s="38">
        <f t="shared" si="12"/>
        <v>0.71837789171266087</v>
      </c>
      <c r="K387" s="60">
        <f t="shared" si="13"/>
        <v>1000.0127</v>
      </c>
    </row>
    <row r="388" spans="1:11" x14ac:dyDescent="0.25">
      <c r="A388" s="33">
        <v>1991</v>
      </c>
      <c r="B388" s="34" t="s">
        <v>101</v>
      </c>
      <c r="C388" s="34" t="s">
        <v>103</v>
      </c>
      <c r="D388" s="34" t="s">
        <v>39</v>
      </c>
      <c r="E388" s="34" t="s">
        <v>40</v>
      </c>
      <c r="F388" s="34" t="s">
        <v>41</v>
      </c>
      <c r="G388" s="35">
        <v>204</v>
      </c>
      <c r="H388" s="36">
        <v>255</v>
      </c>
      <c r="I388" s="37">
        <v>1303.6764000000001</v>
      </c>
      <c r="J388" s="38">
        <f t="shared" si="12"/>
        <v>0.80439931259014896</v>
      </c>
      <c r="K388" s="60">
        <f t="shared" si="13"/>
        <v>1048.6764000000001</v>
      </c>
    </row>
    <row r="389" spans="1:11" x14ac:dyDescent="0.25">
      <c r="A389" s="33">
        <v>1991</v>
      </c>
      <c r="B389" s="34" t="s">
        <v>101</v>
      </c>
      <c r="C389" s="34" t="s">
        <v>103</v>
      </c>
      <c r="D389" s="34" t="s">
        <v>39</v>
      </c>
      <c r="E389" s="34" t="s">
        <v>52</v>
      </c>
      <c r="F389" s="34" t="s">
        <v>55</v>
      </c>
      <c r="G389" s="35">
        <v>222</v>
      </c>
      <c r="H389" s="36">
        <v>441.78</v>
      </c>
      <c r="I389" s="37">
        <v>1473.5201999999999</v>
      </c>
      <c r="J389" s="38">
        <f t="shared" si="12"/>
        <v>0.70018734727898535</v>
      </c>
      <c r="K389" s="60">
        <f t="shared" si="13"/>
        <v>1031.7402</v>
      </c>
    </row>
    <row r="390" spans="1:11" x14ac:dyDescent="0.25">
      <c r="A390" s="33">
        <v>1991</v>
      </c>
      <c r="B390" s="34" t="s">
        <v>101</v>
      </c>
      <c r="C390" s="34" t="s">
        <v>103</v>
      </c>
      <c r="D390" s="34" t="s">
        <v>39</v>
      </c>
      <c r="E390" s="34" t="s">
        <v>40</v>
      </c>
      <c r="F390" s="34" t="s">
        <v>41</v>
      </c>
      <c r="G390" s="35">
        <v>237</v>
      </c>
      <c r="H390" s="36">
        <v>296.25</v>
      </c>
      <c r="I390" s="37">
        <v>1393.2417</v>
      </c>
      <c r="J390" s="38">
        <f t="shared" si="12"/>
        <v>0.78736639880933801</v>
      </c>
      <c r="K390" s="60">
        <f t="shared" si="13"/>
        <v>1096.9917</v>
      </c>
    </row>
    <row r="391" spans="1:11" x14ac:dyDescent="0.25">
      <c r="A391" s="33">
        <v>1991</v>
      </c>
      <c r="B391" s="34" t="s">
        <v>101</v>
      </c>
      <c r="C391" s="34" t="s">
        <v>103</v>
      </c>
      <c r="D391" s="34" t="s">
        <v>39</v>
      </c>
      <c r="E391" s="34" t="s">
        <v>52</v>
      </c>
      <c r="F391" s="34" t="s">
        <v>201</v>
      </c>
      <c r="G391" s="35">
        <v>106</v>
      </c>
      <c r="H391" s="36">
        <v>210.94</v>
      </c>
      <c r="I391" s="37">
        <v>1095.4646</v>
      </c>
      <c r="J391" s="38">
        <f t="shared" si="12"/>
        <v>0.80744243127527804</v>
      </c>
      <c r="K391" s="60">
        <f t="shared" si="13"/>
        <v>884.52459999999996</v>
      </c>
    </row>
    <row r="392" spans="1:11" x14ac:dyDescent="0.25">
      <c r="A392" s="33">
        <v>1991</v>
      </c>
      <c r="B392" s="34" t="s">
        <v>130</v>
      </c>
      <c r="C392" s="34" t="s">
        <v>103</v>
      </c>
      <c r="D392" s="34" t="s">
        <v>43</v>
      </c>
      <c r="E392" s="34" t="s">
        <v>46</v>
      </c>
      <c r="F392" s="34" t="s">
        <v>109</v>
      </c>
      <c r="G392" s="35">
        <v>53</v>
      </c>
      <c r="H392" s="36">
        <v>131.97</v>
      </c>
      <c r="I392" s="37">
        <v>980.50229999999999</v>
      </c>
      <c r="J392" s="38">
        <f t="shared" si="12"/>
        <v>0.86540572112885406</v>
      </c>
      <c r="K392" s="60">
        <f t="shared" si="13"/>
        <v>848.53229999999996</v>
      </c>
    </row>
    <row r="393" spans="1:11" x14ac:dyDescent="0.25">
      <c r="A393" s="33">
        <v>1991</v>
      </c>
      <c r="B393" s="34" t="s">
        <v>68</v>
      </c>
      <c r="C393" s="34" t="s">
        <v>121</v>
      </c>
      <c r="D393" s="34" t="s">
        <v>39</v>
      </c>
      <c r="E393" s="34" t="s">
        <v>40</v>
      </c>
      <c r="F393" s="34" t="s">
        <v>153</v>
      </c>
      <c r="G393" s="35">
        <v>46</v>
      </c>
      <c r="H393" s="36">
        <v>57.5</v>
      </c>
      <c r="I393" s="37">
        <v>864.54</v>
      </c>
      <c r="J393" s="38">
        <f t="shared" si="12"/>
        <v>0.93349064242255997</v>
      </c>
      <c r="K393" s="60">
        <f t="shared" si="13"/>
        <v>807.04</v>
      </c>
    </row>
    <row r="394" spans="1:11" x14ac:dyDescent="0.25">
      <c r="A394" s="33">
        <v>1991</v>
      </c>
      <c r="B394" s="34" t="s">
        <v>68</v>
      </c>
      <c r="C394" s="34" t="s">
        <v>121</v>
      </c>
      <c r="D394" s="34" t="s">
        <v>39</v>
      </c>
      <c r="E394" s="34" t="s">
        <v>40</v>
      </c>
      <c r="F394" s="34" t="s">
        <v>129</v>
      </c>
      <c r="G394" s="35">
        <v>46</v>
      </c>
      <c r="H394" s="36">
        <v>57.5</v>
      </c>
      <c r="I394" s="37">
        <v>888.59339999999997</v>
      </c>
      <c r="J394" s="38">
        <f t="shared" si="12"/>
        <v>0.93529098910705388</v>
      </c>
      <c r="K394" s="60">
        <f t="shared" si="13"/>
        <v>831.09339999999997</v>
      </c>
    </row>
    <row r="395" spans="1:11" x14ac:dyDescent="0.25">
      <c r="A395" s="33">
        <v>1991</v>
      </c>
      <c r="B395" s="34" t="s">
        <v>68</v>
      </c>
      <c r="C395" s="34" t="s">
        <v>121</v>
      </c>
      <c r="D395" s="34" t="s">
        <v>39</v>
      </c>
      <c r="E395" s="34" t="s">
        <v>52</v>
      </c>
      <c r="F395" s="34" t="s">
        <v>165</v>
      </c>
      <c r="G395" s="35">
        <v>214</v>
      </c>
      <c r="H395" s="36">
        <v>425.86</v>
      </c>
      <c r="I395" s="37">
        <v>1447.4474</v>
      </c>
      <c r="J395" s="38">
        <f t="shared" si="12"/>
        <v>0.70578550902782378</v>
      </c>
      <c r="K395" s="60">
        <f t="shared" si="13"/>
        <v>1021.5874</v>
      </c>
    </row>
    <row r="396" spans="1:11" x14ac:dyDescent="0.25">
      <c r="A396" s="33">
        <v>1991</v>
      </c>
      <c r="B396" s="34" t="s">
        <v>68</v>
      </c>
      <c r="C396" s="34" t="s">
        <v>121</v>
      </c>
      <c r="D396" s="34" t="s">
        <v>39</v>
      </c>
      <c r="E396" s="34" t="s">
        <v>40</v>
      </c>
      <c r="F396" s="34" t="s">
        <v>202</v>
      </c>
      <c r="G396" s="35">
        <v>224</v>
      </c>
      <c r="H396" s="36">
        <v>280</v>
      </c>
      <c r="I396" s="37">
        <v>1357.9584</v>
      </c>
      <c r="J396" s="38">
        <f t="shared" si="12"/>
        <v>0.79380811665511997</v>
      </c>
      <c r="K396" s="60">
        <f t="shared" si="13"/>
        <v>1077.9584</v>
      </c>
    </row>
    <row r="397" spans="1:11" x14ac:dyDescent="0.25">
      <c r="A397" s="33">
        <v>1991</v>
      </c>
      <c r="B397" s="34" t="s">
        <v>68</v>
      </c>
      <c r="C397" s="34" t="s">
        <v>121</v>
      </c>
      <c r="D397" s="34" t="s">
        <v>39</v>
      </c>
      <c r="E397" s="34" t="s">
        <v>40</v>
      </c>
      <c r="F397" s="34" t="s">
        <v>202</v>
      </c>
      <c r="G397" s="35">
        <v>214</v>
      </c>
      <c r="H397" s="36">
        <v>267.5</v>
      </c>
      <c r="I397" s="37">
        <v>1330.8173999999999</v>
      </c>
      <c r="J397" s="38">
        <f t="shared" si="12"/>
        <v>0.79899571496435196</v>
      </c>
      <c r="K397" s="60">
        <f t="shared" si="13"/>
        <v>1063.3173999999999</v>
      </c>
    </row>
    <row r="398" spans="1:11" x14ac:dyDescent="0.25">
      <c r="A398" s="33">
        <v>1991</v>
      </c>
      <c r="B398" s="34" t="s">
        <v>68</v>
      </c>
      <c r="C398" s="34" t="s">
        <v>121</v>
      </c>
      <c r="D398" s="34" t="s">
        <v>43</v>
      </c>
      <c r="E398" s="34" t="s">
        <v>44</v>
      </c>
      <c r="F398" s="34" t="s">
        <v>100</v>
      </c>
      <c r="G398" s="35">
        <v>157</v>
      </c>
      <c r="H398" s="36">
        <v>353.25</v>
      </c>
      <c r="I398" s="37">
        <v>1347.2437</v>
      </c>
      <c r="J398" s="38">
        <f t="shared" si="12"/>
        <v>0.73779799452764183</v>
      </c>
      <c r="K398" s="60">
        <f t="shared" si="13"/>
        <v>993.99369999999999</v>
      </c>
    </row>
    <row r="399" spans="1:11" x14ac:dyDescent="0.25">
      <c r="A399" s="33">
        <v>1991</v>
      </c>
      <c r="B399" s="34" t="s">
        <v>68</v>
      </c>
      <c r="C399" s="34" t="s">
        <v>121</v>
      </c>
      <c r="D399" s="34" t="s">
        <v>39</v>
      </c>
      <c r="E399" s="34" t="s">
        <v>40</v>
      </c>
      <c r="F399" s="34" t="s">
        <v>194</v>
      </c>
      <c r="G399" s="35">
        <v>67</v>
      </c>
      <c r="H399" s="36">
        <v>83.75</v>
      </c>
      <c r="I399" s="37">
        <v>931.84469999999999</v>
      </c>
      <c r="J399" s="38">
        <f t="shared" si="12"/>
        <v>0.91012450894446251</v>
      </c>
      <c r="K399" s="60">
        <f t="shared" si="13"/>
        <v>848.09469999999999</v>
      </c>
    </row>
    <row r="400" spans="1:11" x14ac:dyDescent="0.25">
      <c r="A400" s="33">
        <v>1991</v>
      </c>
      <c r="B400" s="34" t="s">
        <v>68</v>
      </c>
      <c r="C400" s="34" t="s">
        <v>121</v>
      </c>
      <c r="D400" s="34" t="s">
        <v>39</v>
      </c>
      <c r="E400" s="34" t="s">
        <v>52</v>
      </c>
      <c r="F400" s="34" t="s">
        <v>203</v>
      </c>
      <c r="G400" s="35">
        <v>63</v>
      </c>
      <c r="H400" s="36">
        <v>125.37</v>
      </c>
      <c r="I400" s="37">
        <v>955.32330000000002</v>
      </c>
      <c r="J400" s="38">
        <f t="shared" si="12"/>
        <v>0.86876693994588006</v>
      </c>
      <c r="K400" s="60">
        <f t="shared" si="13"/>
        <v>829.95330000000001</v>
      </c>
    </row>
    <row r="401" spans="1:11" x14ac:dyDescent="0.25">
      <c r="A401" s="33">
        <v>1991</v>
      </c>
      <c r="B401" s="34" t="s">
        <v>74</v>
      </c>
      <c r="C401" s="34" t="s">
        <v>121</v>
      </c>
      <c r="D401" s="34" t="s">
        <v>43</v>
      </c>
      <c r="E401" s="34" t="s">
        <v>46</v>
      </c>
      <c r="F401" s="34" t="s">
        <v>85</v>
      </c>
      <c r="G401" s="35">
        <v>104</v>
      </c>
      <c r="H401" s="36">
        <v>258.95999999999998</v>
      </c>
      <c r="I401" s="37">
        <v>1164.96</v>
      </c>
      <c r="J401" s="38">
        <f t="shared" si="12"/>
        <v>0.77770910589204778</v>
      </c>
      <c r="K401" s="60">
        <f t="shared" si="13"/>
        <v>906</v>
      </c>
    </row>
    <row r="402" spans="1:11" x14ac:dyDescent="0.25">
      <c r="A402" s="33">
        <v>1991</v>
      </c>
      <c r="B402" s="34" t="s">
        <v>74</v>
      </c>
      <c r="C402" s="34" t="s">
        <v>121</v>
      </c>
      <c r="D402" s="34" t="s">
        <v>43</v>
      </c>
      <c r="E402" s="34" t="s">
        <v>46</v>
      </c>
      <c r="F402" s="34" t="s">
        <v>146</v>
      </c>
      <c r="G402" s="35">
        <v>104</v>
      </c>
      <c r="H402" s="36">
        <v>258.95999999999998</v>
      </c>
      <c r="I402" s="37">
        <v>1252.1016</v>
      </c>
      <c r="J402" s="38">
        <f t="shared" si="12"/>
        <v>0.79317972279565807</v>
      </c>
      <c r="K402" s="60">
        <f t="shared" si="13"/>
        <v>993.14159999999993</v>
      </c>
    </row>
    <row r="403" spans="1:11" x14ac:dyDescent="0.25">
      <c r="A403" s="33">
        <v>1991</v>
      </c>
      <c r="B403" s="34" t="s">
        <v>74</v>
      </c>
      <c r="C403" s="34" t="s">
        <v>121</v>
      </c>
      <c r="D403" s="34" t="s">
        <v>39</v>
      </c>
      <c r="E403" s="34" t="s">
        <v>40</v>
      </c>
      <c r="F403" s="34" t="s">
        <v>204</v>
      </c>
      <c r="G403" s="35">
        <v>262</v>
      </c>
      <c r="H403" s="36">
        <v>327.5</v>
      </c>
      <c r="I403" s="37">
        <v>1461.0942</v>
      </c>
      <c r="J403" s="38">
        <f t="shared" si="12"/>
        <v>0.77585291899728304</v>
      </c>
      <c r="K403" s="60">
        <f t="shared" si="13"/>
        <v>1133.5942</v>
      </c>
    </row>
    <row r="404" spans="1:11" x14ac:dyDescent="0.25">
      <c r="A404" s="33">
        <v>1991</v>
      </c>
      <c r="B404" s="34" t="s">
        <v>74</v>
      </c>
      <c r="C404" s="34" t="s">
        <v>121</v>
      </c>
      <c r="D404" s="34" t="s">
        <v>39</v>
      </c>
      <c r="E404" s="34" t="s">
        <v>52</v>
      </c>
      <c r="F404" s="34" t="s">
        <v>203</v>
      </c>
      <c r="G404" s="35">
        <v>207</v>
      </c>
      <c r="H404" s="36">
        <v>411.93</v>
      </c>
      <c r="I404" s="37">
        <v>1424.6336999999999</v>
      </c>
      <c r="J404" s="38">
        <f t="shared" si="12"/>
        <v>0.71085198953246709</v>
      </c>
      <c r="K404" s="60">
        <f t="shared" si="13"/>
        <v>1012.7036999999998</v>
      </c>
    </row>
    <row r="405" spans="1:11" x14ac:dyDescent="0.25">
      <c r="A405" s="33">
        <v>1991</v>
      </c>
      <c r="B405" s="34" t="s">
        <v>74</v>
      </c>
      <c r="C405" s="34" t="s">
        <v>121</v>
      </c>
      <c r="D405" s="34" t="s">
        <v>39</v>
      </c>
      <c r="E405" s="34" t="s">
        <v>40</v>
      </c>
      <c r="F405" s="34" t="s">
        <v>194</v>
      </c>
      <c r="G405" s="35">
        <v>71</v>
      </c>
      <c r="H405" s="36">
        <v>88.75</v>
      </c>
      <c r="I405" s="37">
        <v>942.7011</v>
      </c>
      <c r="J405" s="38">
        <f t="shared" si="12"/>
        <v>0.90585563122818036</v>
      </c>
      <c r="K405" s="60">
        <f t="shared" si="13"/>
        <v>853.9511</v>
      </c>
    </row>
    <row r="406" spans="1:11" x14ac:dyDescent="0.25">
      <c r="A406" s="33">
        <v>1991</v>
      </c>
      <c r="B406" s="34" t="s">
        <v>78</v>
      </c>
      <c r="C406" s="34" t="s">
        <v>121</v>
      </c>
      <c r="D406" s="34" t="s">
        <v>39</v>
      </c>
      <c r="E406" s="34" t="s">
        <v>52</v>
      </c>
      <c r="F406" s="34" t="s">
        <v>188</v>
      </c>
      <c r="G406" s="35">
        <v>255</v>
      </c>
      <c r="H406" s="36">
        <v>507.45</v>
      </c>
      <c r="I406" s="37">
        <v>1581.0705000000003</v>
      </c>
      <c r="J406" s="38">
        <f t="shared" si="12"/>
        <v>0.67904657002960966</v>
      </c>
      <c r="K406" s="60">
        <f t="shared" si="13"/>
        <v>1073.6205000000002</v>
      </c>
    </row>
    <row r="407" spans="1:11" x14ac:dyDescent="0.25">
      <c r="A407" s="33">
        <v>1991</v>
      </c>
      <c r="B407" s="34" t="s">
        <v>78</v>
      </c>
      <c r="C407" s="34" t="s">
        <v>121</v>
      </c>
      <c r="D407" s="34" t="s">
        <v>43</v>
      </c>
      <c r="E407" s="34" t="s">
        <v>44</v>
      </c>
      <c r="F407" s="34" t="s">
        <v>168</v>
      </c>
      <c r="G407" s="35">
        <v>981</v>
      </c>
      <c r="H407" s="36">
        <v>2207.25</v>
      </c>
      <c r="I407" s="37">
        <v>4481.8221000000003</v>
      </c>
      <c r="J407" s="38">
        <f t="shared" si="12"/>
        <v>0.50751057254146703</v>
      </c>
      <c r="K407" s="60">
        <f t="shared" si="13"/>
        <v>2274.5721000000003</v>
      </c>
    </row>
    <row r="408" spans="1:11" x14ac:dyDescent="0.25">
      <c r="A408" s="33">
        <v>1991</v>
      </c>
      <c r="B408" s="34" t="s">
        <v>130</v>
      </c>
      <c r="C408" s="34" t="s">
        <v>121</v>
      </c>
      <c r="D408" s="34" t="s">
        <v>39</v>
      </c>
      <c r="E408" s="34" t="s">
        <v>52</v>
      </c>
      <c r="F408" s="34" t="s">
        <v>205</v>
      </c>
      <c r="G408" s="35">
        <v>260</v>
      </c>
      <c r="H408" s="36">
        <v>517.4</v>
      </c>
      <c r="I408" s="37">
        <v>1597.366</v>
      </c>
      <c r="J408" s="38">
        <f t="shared" si="12"/>
        <v>0.67609176606989252</v>
      </c>
      <c r="K408" s="60">
        <f t="shared" si="13"/>
        <v>1079.9659999999999</v>
      </c>
    </row>
    <row r="409" spans="1:11" x14ac:dyDescent="0.25">
      <c r="A409" s="33">
        <v>1991</v>
      </c>
      <c r="B409" s="34" t="s">
        <v>130</v>
      </c>
      <c r="C409" s="34" t="s">
        <v>121</v>
      </c>
      <c r="D409" s="34" t="s">
        <v>39</v>
      </c>
      <c r="E409" s="34" t="s">
        <v>40</v>
      </c>
      <c r="F409" s="34" t="s">
        <v>187</v>
      </c>
      <c r="G409" s="35">
        <v>274</v>
      </c>
      <c r="H409" s="36">
        <v>342.5</v>
      </c>
      <c r="I409" s="37">
        <v>1493.6633999999999</v>
      </c>
      <c r="J409" s="38">
        <f t="shared" si="12"/>
        <v>0.77069800331185723</v>
      </c>
      <c r="K409" s="60">
        <f t="shared" si="13"/>
        <v>1151.1633999999999</v>
      </c>
    </row>
    <row r="410" spans="1:11" x14ac:dyDescent="0.25">
      <c r="A410" s="33">
        <v>1991</v>
      </c>
      <c r="B410" s="34" t="s">
        <v>130</v>
      </c>
      <c r="C410" s="34" t="s">
        <v>121</v>
      </c>
      <c r="D410" s="34" t="s">
        <v>43</v>
      </c>
      <c r="E410" s="34" t="s">
        <v>44</v>
      </c>
      <c r="F410" s="34" t="s">
        <v>174</v>
      </c>
      <c r="G410" s="35">
        <v>163</v>
      </c>
      <c r="H410" s="36">
        <v>366.75</v>
      </c>
      <c r="I410" s="37">
        <v>1370.0682999999999</v>
      </c>
      <c r="J410" s="38">
        <f t="shared" si="12"/>
        <v>0.73231261536377423</v>
      </c>
      <c r="K410" s="60">
        <f t="shared" si="13"/>
        <v>1003.3182999999999</v>
      </c>
    </row>
    <row r="411" spans="1:11" x14ac:dyDescent="0.25">
      <c r="A411" s="33">
        <v>1991</v>
      </c>
      <c r="B411" s="34" t="s">
        <v>130</v>
      </c>
      <c r="C411" s="34" t="s">
        <v>121</v>
      </c>
      <c r="D411" s="34" t="s">
        <v>39</v>
      </c>
      <c r="E411" s="34" t="s">
        <v>40</v>
      </c>
      <c r="F411" s="34" t="s">
        <v>171</v>
      </c>
      <c r="G411" s="35">
        <v>221</v>
      </c>
      <c r="H411" s="36">
        <v>276.25</v>
      </c>
      <c r="I411" s="37">
        <v>1349.8161</v>
      </c>
      <c r="J411" s="38">
        <f t="shared" si="12"/>
        <v>0.79534249146976388</v>
      </c>
      <c r="K411" s="60">
        <f t="shared" si="13"/>
        <v>1073.5661</v>
      </c>
    </row>
    <row r="412" spans="1:11" x14ac:dyDescent="0.25">
      <c r="A412" s="33">
        <v>1991</v>
      </c>
      <c r="B412" s="34" t="s">
        <v>130</v>
      </c>
      <c r="C412" s="34" t="s">
        <v>121</v>
      </c>
      <c r="D412" s="34" t="s">
        <v>43</v>
      </c>
      <c r="E412" s="34" t="s">
        <v>46</v>
      </c>
      <c r="F412" s="34" t="s">
        <v>131</v>
      </c>
      <c r="G412" s="35">
        <v>141</v>
      </c>
      <c r="H412" s="36">
        <v>351.09</v>
      </c>
      <c r="I412" s="37">
        <v>1363.2231000000002</v>
      </c>
      <c r="J412" s="38">
        <f t="shared" si="12"/>
        <v>0.74245594869981302</v>
      </c>
      <c r="K412" s="60">
        <f t="shared" si="13"/>
        <v>1012.1331000000002</v>
      </c>
    </row>
    <row r="413" spans="1:11" x14ac:dyDescent="0.25">
      <c r="A413" s="33">
        <v>1991</v>
      </c>
      <c r="B413" s="34" t="s">
        <v>130</v>
      </c>
      <c r="C413" s="34" t="s">
        <v>121</v>
      </c>
      <c r="D413" s="34" t="s">
        <v>43</v>
      </c>
      <c r="E413" s="34" t="s">
        <v>46</v>
      </c>
      <c r="F413" s="34" t="s">
        <v>183</v>
      </c>
      <c r="G413" s="35">
        <v>82</v>
      </c>
      <c r="H413" s="36">
        <v>204.18</v>
      </c>
      <c r="I413" s="37">
        <v>1106.6262000000002</v>
      </c>
      <c r="J413" s="38">
        <f t="shared" si="12"/>
        <v>0.81549325327739386</v>
      </c>
      <c r="K413" s="60">
        <f t="shared" si="13"/>
        <v>902.44620000000009</v>
      </c>
    </row>
    <row r="414" spans="1:11" x14ac:dyDescent="0.25">
      <c r="A414" s="33">
        <v>1991</v>
      </c>
      <c r="B414" s="34" t="s">
        <v>130</v>
      </c>
      <c r="C414" s="34" t="s">
        <v>121</v>
      </c>
      <c r="D414" s="34" t="s">
        <v>43</v>
      </c>
      <c r="E414" s="34" t="s">
        <v>44</v>
      </c>
      <c r="F414" s="34" t="s">
        <v>154</v>
      </c>
      <c r="G414" s="35">
        <v>76</v>
      </c>
      <c r="H414" s="36">
        <v>171</v>
      </c>
      <c r="I414" s="37">
        <v>1039.1116</v>
      </c>
      <c r="J414" s="38">
        <f t="shared" si="12"/>
        <v>0.83543634774166697</v>
      </c>
      <c r="K414" s="60">
        <f t="shared" si="13"/>
        <v>868.11159999999995</v>
      </c>
    </row>
    <row r="415" spans="1:11" x14ac:dyDescent="0.25">
      <c r="A415" s="33">
        <v>1991</v>
      </c>
      <c r="B415" s="34" t="s">
        <v>130</v>
      </c>
      <c r="C415" s="34" t="s">
        <v>121</v>
      </c>
      <c r="D415" s="34" t="s">
        <v>43</v>
      </c>
      <c r="E415" s="34" t="s">
        <v>46</v>
      </c>
      <c r="F415" s="34" t="s">
        <v>95</v>
      </c>
      <c r="G415" s="35">
        <v>53</v>
      </c>
      <c r="H415" s="36">
        <v>131.97</v>
      </c>
      <c r="I415" s="37">
        <v>980.50229999999999</v>
      </c>
      <c r="J415" s="38">
        <f t="shared" si="12"/>
        <v>0.86540572112885406</v>
      </c>
      <c r="K415" s="60">
        <f t="shared" si="13"/>
        <v>848.53229999999996</v>
      </c>
    </row>
    <row r="416" spans="1:11" x14ac:dyDescent="0.25">
      <c r="A416" s="33">
        <v>1991</v>
      </c>
      <c r="B416" s="34" t="s">
        <v>130</v>
      </c>
      <c r="C416" s="34" t="s">
        <v>121</v>
      </c>
      <c r="D416" s="34" t="s">
        <v>43</v>
      </c>
      <c r="E416" s="34" t="s">
        <v>46</v>
      </c>
      <c r="F416" s="34" t="s">
        <v>175</v>
      </c>
      <c r="G416" s="35">
        <v>49</v>
      </c>
      <c r="H416" s="36">
        <v>122.01</v>
      </c>
      <c r="I416" s="37">
        <v>963.10590000000002</v>
      </c>
      <c r="J416" s="38">
        <f t="shared" si="12"/>
        <v>0.87331611196650338</v>
      </c>
      <c r="K416" s="60">
        <f t="shared" si="13"/>
        <v>841.09590000000003</v>
      </c>
    </row>
    <row r="417" spans="1:11" x14ac:dyDescent="0.25">
      <c r="A417" s="33">
        <v>1991</v>
      </c>
      <c r="B417" s="34" t="s">
        <v>37</v>
      </c>
      <c r="C417" s="34" t="s">
        <v>135</v>
      </c>
      <c r="D417" s="34" t="s">
        <v>39</v>
      </c>
      <c r="E417" s="34" t="s">
        <v>52</v>
      </c>
      <c r="F417" s="34" t="s">
        <v>129</v>
      </c>
      <c r="G417" s="35">
        <v>650</v>
      </c>
      <c r="H417" s="36">
        <v>1293.5</v>
      </c>
      <c r="I417" s="37">
        <v>2693.5</v>
      </c>
      <c r="J417" s="38">
        <f t="shared" si="12"/>
        <v>0.51976981622424356</v>
      </c>
      <c r="K417" s="60">
        <f t="shared" si="13"/>
        <v>1400</v>
      </c>
    </row>
    <row r="418" spans="1:11" x14ac:dyDescent="0.25">
      <c r="A418" s="33">
        <v>1991</v>
      </c>
      <c r="B418" s="34" t="s">
        <v>37</v>
      </c>
      <c r="C418" s="34" t="s">
        <v>135</v>
      </c>
      <c r="D418" s="34" t="s">
        <v>39</v>
      </c>
      <c r="E418" s="34" t="s">
        <v>40</v>
      </c>
      <c r="F418" s="34" t="s">
        <v>194</v>
      </c>
      <c r="G418" s="35">
        <v>669</v>
      </c>
      <c r="H418" s="36">
        <v>836.25</v>
      </c>
      <c r="I418" s="37">
        <v>2415.81</v>
      </c>
      <c r="J418" s="38">
        <f t="shared" si="12"/>
        <v>0.65384281048592396</v>
      </c>
      <c r="K418" s="60">
        <f t="shared" si="13"/>
        <v>1579.56</v>
      </c>
    </row>
    <row r="419" spans="1:11" x14ac:dyDescent="0.25">
      <c r="A419" s="33">
        <v>1991</v>
      </c>
      <c r="B419" s="34" t="s">
        <v>37</v>
      </c>
      <c r="C419" s="34" t="s">
        <v>135</v>
      </c>
      <c r="D419" s="34" t="s">
        <v>43</v>
      </c>
      <c r="E419" s="34" t="s">
        <v>44</v>
      </c>
      <c r="F419" s="34" t="s">
        <v>146</v>
      </c>
      <c r="G419" s="35">
        <v>178</v>
      </c>
      <c r="H419" s="36">
        <v>400.5</v>
      </c>
      <c r="I419" s="37">
        <v>1371.22</v>
      </c>
      <c r="J419" s="38">
        <f t="shared" si="12"/>
        <v>0.70792433015854495</v>
      </c>
      <c r="K419" s="60">
        <f t="shared" si="13"/>
        <v>970.72</v>
      </c>
    </row>
    <row r="420" spans="1:11" x14ac:dyDescent="0.25">
      <c r="A420" s="33">
        <v>1991</v>
      </c>
      <c r="B420" s="34" t="s">
        <v>37</v>
      </c>
      <c r="C420" s="34" t="s">
        <v>135</v>
      </c>
      <c r="D420" s="34" t="s">
        <v>43</v>
      </c>
      <c r="E420" s="34" t="s">
        <v>46</v>
      </c>
      <c r="F420" s="34" t="s">
        <v>167</v>
      </c>
      <c r="G420" s="35">
        <v>70</v>
      </c>
      <c r="H420" s="36">
        <v>174.3</v>
      </c>
      <c r="I420" s="37">
        <v>1029.3</v>
      </c>
      <c r="J420" s="38">
        <f t="shared" si="12"/>
        <v>0.83066161468959487</v>
      </c>
      <c r="K420" s="60">
        <f t="shared" si="13"/>
        <v>855</v>
      </c>
    </row>
    <row r="421" spans="1:11" x14ac:dyDescent="0.25">
      <c r="A421" s="33">
        <v>1991</v>
      </c>
      <c r="B421" s="34" t="s">
        <v>37</v>
      </c>
      <c r="C421" s="34" t="s">
        <v>135</v>
      </c>
      <c r="D421" s="34" t="s">
        <v>39</v>
      </c>
      <c r="E421" s="34" t="s">
        <v>52</v>
      </c>
      <c r="F421" s="34" t="s">
        <v>155</v>
      </c>
      <c r="G421" s="35">
        <v>650</v>
      </c>
      <c r="H421" s="36">
        <v>1293.5</v>
      </c>
      <c r="I421" s="37">
        <v>3101.6349999999998</v>
      </c>
      <c r="J421" s="38">
        <f t="shared" si="12"/>
        <v>0.58296188945507765</v>
      </c>
      <c r="K421" s="60">
        <f t="shared" si="13"/>
        <v>1808.1349999999998</v>
      </c>
    </row>
    <row r="422" spans="1:11" x14ac:dyDescent="0.25">
      <c r="A422" s="33">
        <v>1991</v>
      </c>
      <c r="B422" s="34" t="s">
        <v>37</v>
      </c>
      <c r="C422" s="34" t="s">
        <v>135</v>
      </c>
      <c r="D422" s="34" t="s">
        <v>39</v>
      </c>
      <c r="E422" s="34" t="s">
        <v>40</v>
      </c>
      <c r="F422" s="34" t="s">
        <v>129</v>
      </c>
      <c r="G422" s="35">
        <v>669</v>
      </c>
      <c r="H422" s="36">
        <v>836.25</v>
      </c>
      <c r="I422" s="37">
        <v>2765.6300999999999</v>
      </c>
      <c r="J422" s="38">
        <f t="shared" si="12"/>
        <v>0.69762767623913258</v>
      </c>
      <c r="K422" s="60">
        <f t="shared" si="13"/>
        <v>1929.3800999999999</v>
      </c>
    </row>
    <row r="423" spans="1:11" x14ac:dyDescent="0.25">
      <c r="A423" s="33">
        <v>1991</v>
      </c>
      <c r="B423" s="34" t="s">
        <v>37</v>
      </c>
      <c r="C423" s="34" t="s">
        <v>135</v>
      </c>
      <c r="D423" s="34" t="s">
        <v>43</v>
      </c>
      <c r="E423" s="34" t="s">
        <v>44</v>
      </c>
      <c r="F423" s="34" t="s">
        <v>95</v>
      </c>
      <c r="G423" s="35">
        <v>178</v>
      </c>
      <c r="H423" s="36">
        <v>400.5</v>
      </c>
      <c r="I423" s="37">
        <v>1501.6761999999999</v>
      </c>
      <c r="J423" s="38">
        <f t="shared" si="12"/>
        <v>0.73329803056078269</v>
      </c>
      <c r="K423" s="60">
        <f t="shared" si="13"/>
        <v>1101.1761999999999</v>
      </c>
    </row>
    <row r="424" spans="1:11" x14ac:dyDescent="0.25">
      <c r="A424" s="33">
        <v>1991</v>
      </c>
      <c r="B424" s="34" t="s">
        <v>37</v>
      </c>
      <c r="C424" s="34" t="s">
        <v>135</v>
      </c>
      <c r="D424" s="34" t="s">
        <v>43</v>
      </c>
      <c r="E424" s="34" t="s">
        <v>46</v>
      </c>
      <c r="F424" s="34" t="s">
        <v>106</v>
      </c>
      <c r="G424" s="35">
        <v>70</v>
      </c>
      <c r="H424" s="36">
        <v>174.3</v>
      </c>
      <c r="I424" s="37">
        <v>1087.953</v>
      </c>
      <c r="J424" s="38">
        <f t="shared" si="12"/>
        <v>0.83979087331897617</v>
      </c>
      <c r="K424" s="60">
        <f t="shared" si="13"/>
        <v>913.65300000000002</v>
      </c>
    </row>
    <row r="425" spans="1:11" x14ac:dyDescent="0.25">
      <c r="A425" s="33">
        <v>1991</v>
      </c>
      <c r="B425" s="34" t="s">
        <v>37</v>
      </c>
      <c r="C425" s="34" t="s">
        <v>135</v>
      </c>
      <c r="D425" s="34" t="s">
        <v>39</v>
      </c>
      <c r="E425" s="34" t="s">
        <v>40</v>
      </c>
      <c r="F425" s="34" t="s">
        <v>202</v>
      </c>
      <c r="G425" s="35">
        <v>316</v>
      </c>
      <c r="H425" s="36">
        <v>395</v>
      </c>
      <c r="I425" s="37">
        <v>1607.6556</v>
      </c>
      <c r="J425" s="38">
        <f t="shared" si="12"/>
        <v>0.75430061015555816</v>
      </c>
      <c r="K425" s="60">
        <f t="shared" si="13"/>
        <v>1212.6556</v>
      </c>
    </row>
    <row r="426" spans="1:11" x14ac:dyDescent="0.25">
      <c r="A426" s="33">
        <v>1991</v>
      </c>
      <c r="B426" s="34" t="s">
        <v>37</v>
      </c>
      <c r="C426" s="34" t="s">
        <v>135</v>
      </c>
      <c r="D426" s="34" t="s">
        <v>43</v>
      </c>
      <c r="E426" s="34" t="s">
        <v>44</v>
      </c>
      <c r="F426" s="34" t="s">
        <v>42</v>
      </c>
      <c r="G426" s="35">
        <v>169</v>
      </c>
      <c r="H426" s="36">
        <v>380.25</v>
      </c>
      <c r="I426" s="37">
        <v>1392.8928999999998</v>
      </c>
      <c r="J426" s="38">
        <f t="shared" si="12"/>
        <v>0.72700700822008635</v>
      </c>
      <c r="K426" s="60">
        <f t="shared" si="13"/>
        <v>1012.6428999999998</v>
      </c>
    </row>
    <row r="427" spans="1:11" x14ac:dyDescent="0.25">
      <c r="A427" s="33">
        <v>1991</v>
      </c>
      <c r="B427" s="34" t="s">
        <v>37</v>
      </c>
      <c r="C427" s="34" t="s">
        <v>135</v>
      </c>
      <c r="D427" s="34" t="s">
        <v>39</v>
      </c>
      <c r="E427" s="34" t="s">
        <v>40</v>
      </c>
      <c r="F427" s="34" t="s">
        <v>204</v>
      </c>
      <c r="G427" s="35">
        <v>304</v>
      </c>
      <c r="H427" s="36">
        <v>380</v>
      </c>
      <c r="I427" s="37">
        <v>1575.0864000000001</v>
      </c>
      <c r="J427" s="38">
        <f t="shared" si="12"/>
        <v>0.75874339337829344</v>
      </c>
      <c r="K427" s="60">
        <f t="shared" si="13"/>
        <v>1195.0864000000001</v>
      </c>
    </row>
    <row r="428" spans="1:11" x14ac:dyDescent="0.25">
      <c r="A428" s="33">
        <v>1991</v>
      </c>
      <c r="B428" s="34" t="s">
        <v>37</v>
      </c>
      <c r="C428" s="34" t="s">
        <v>135</v>
      </c>
      <c r="D428" s="34" t="s">
        <v>39</v>
      </c>
      <c r="E428" s="34" t="s">
        <v>52</v>
      </c>
      <c r="F428" s="34" t="s">
        <v>128</v>
      </c>
      <c r="G428" s="35">
        <v>205</v>
      </c>
      <c r="H428" s="36">
        <v>407.95</v>
      </c>
      <c r="I428" s="37">
        <v>1418.1155000000001</v>
      </c>
      <c r="J428" s="38">
        <f t="shared" si="12"/>
        <v>0.71232949643382359</v>
      </c>
      <c r="K428" s="60">
        <f t="shared" si="13"/>
        <v>1010.1655000000001</v>
      </c>
    </row>
    <row r="429" spans="1:11" x14ac:dyDescent="0.25">
      <c r="A429" s="33">
        <v>1991</v>
      </c>
      <c r="B429" s="34" t="s">
        <v>37</v>
      </c>
      <c r="C429" s="34" t="s">
        <v>135</v>
      </c>
      <c r="D429" s="34" t="s">
        <v>43</v>
      </c>
      <c r="E429" s="34" t="s">
        <v>44</v>
      </c>
      <c r="F429" s="34" t="s">
        <v>122</v>
      </c>
      <c r="G429" s="35">
        <v>203</v>
      </c>
      <c r="H429" s="36">
        <v>456.75</v>
      </c>
      <c r="I429" s="37">
        <v>1522.2323000000001</v>
      </c>
      <c r="J429" s="38">
        <f t="shared" si="12"/>
        <v>0.69994724195512081</v>
      </c>
      <c r="K429" s="60">
        <f t="shared" si="13"/>
        <v>1065.4823000000001</v>
      </c>
    </row>
    <row r="430" spans="1:11" x14ac:dyDescent="0.25">
      <c r="A430" s="33">
        <v>1991</v>
      </c>
      <c r="B430" s="34" t="s">
        <v>37</v>
      </c>
      <c r="C430" s="34" t="s">
        <v>135</v>
      </c>
      <c r="D430" s="34" t="s">
        <v>43</v>
      </c>
      <c r="E430" s="34" t="s">
        <v>44</v>
      </c>
      <c r="F430" s="34" t="s">
        <v>42</v>
      </c>
      <c r="G430" s="35">
        <v>181</v>
      </c>
      <c r="H430" s="36">
        <v>407.25</v>
      </c>
      <c r="I430" s="37">
        <v>1438.5421000000001</v>
      </c>
      <c r="J430" s="38">
        <f t="shared" si="12"/>
        <v>0.71690088180248601</v>
      </c>
      <c r="K430" s="60">
        <f t="shared" si="13"/>
        <v>1031.2921000000001</v>
      </c>
    </row>
    <row r="431" spans="1:11" x14ac:dyDescent="0.25">
      <c r="A431" s="33">
        <v>1991</v>
      </c>
      <c r="B431" s="34" t="s">
        <v>37</v>
      </c>
      <c r="C431" s="34" t="s">
        <v>135</v>
      </c>
      <c r="D431" s="34" t="s">
        <v>43</v>
      </c>
      <c r="E431" s="34" t="s">
        <v>46</v>
      </c>
      <c r="F431" s="34" t="s">
        <v>83</v>
      </c>
      <c r="G431" s="35">
        <v>964</v>
      </c>
      <c r="H431" s="36">
        <v>2400.36</v>
      </c>
      <c r="I431" s="37">
        <v>4942.5324000000001</v>
      </c>
      <c r="J431" s="38">
        <f t="shared" si="12"/>
        <v>0.51434612750338271</v>
      </c>
      <c r="K431" s="60">
        <f t="shared" si="13"/>
        <v>2542.1723999999999</v>
      </c>
    </row>
    <row r="432" spans="1:11" x14ac:dyDescent="0.25">
      <c r="A432" s="33">
        <v>1991</v>
      </c>
      <c r="B432" s="34" t="s">
        <v>49</v>
      </c>
      <c r="C432" s="34" t="s">
        <v>135</v>
      </c>
      <c r="D432" s="34" t="s">
        <v>43</v>
      </c>
      <c r="E432" s="34" t="s">
        <v>46</v>
      </c>
      <c r="F432" s="34" t="s">
        <v>132</v>
      </c>
      <c r="G432" s="35">
        <v>557</v>
      </c>
      <c r="H432" s="36">
        <v>1386.93</v>
      </c>
      <c r="I432" s="37">
        <v>2972.43</v>
      </c>
      <c r="J432" s="38">
        <f t="shared" si="12"/>
        <v>0.53340196404961593</v>
      </c>
      <c r="K432" s="60">
        <f t="shared" si="13"/>
        <v>1585.4999999999998</v>
      </c>
    </row>
    <row r="433" spans="1:11" x14ac:dyDescent="0.25">
      <c r="A433" s="33">
        <v>1991</v>
      </c>
      <c r="B433" s="34" t="s">
        <v>49</v>
      </c>
      <c r="C433" s="34" t="s">
        <v>135</v>
      </c>
      <c r="D433" s="34" t="s">
        <v>39</v>
      </c>
      <c r="E433" s="34" t="s">
        <v>40</v>
      </c>
      <c r="F433" s="34" t="s">
        <v>191</v>
      </c>
      <c r="G433" s="35">
        <v>398</v>
      </c>
      <c r="H433" s="36">
        <v>497.5</v>
      </c>
      <c r="I433" s="37">
        <v>1741.02</v>
      </c>
      <c r="J433" s="38">
        <f t="shared" si="12"/>
        <v>0.71424796958105019</v>
      </c>
      <c r="K433" s="60">
        <f t="shared" si="13"/>
        <v>1243.52</v>
      </c>
    </row>
    <row r="434" spans="1:11" x14ac:dyDescent="0.25">
      <c r="A434" s="33">
        <v>1991</v>
      </c>
      <c r="B434" s="34" t="s">
        <v>49</v>
      </c>
      <c r="C434" s="34" t="s">
        <v>135</v>
      </c>
      <c r="D434" s="34" t="s">
        <v>43</v>
      </c>
      <c r="E434" s="34" t="s">
        <v>44</v>
      </c>
      <c r="F434" s="34" t="s">
        <v>95</v>
      </c>
      <c r="G434" s="35">
        <v>247</v>
      </c>
      <c r="H434" s="36">
        <v>555.75</v>
      </c>
      <c r="I434" s="37">
        <v>1612.03</v>
      </c>
      <c r="J434" s="38">
        <f t="shared" si="12"/>
        <v>0.65524835145747906</v>
      </c>
      <c r="K434" s="60">
        <f t="shared" si="13"/>
        <v>1056.28</v>
      </c>
    </row>
    <row r="435" spans="1:11" x14ac:dyDescent="0.25">
      <c r="A435" s="33">
        <v>1991</v>
      </c>
      <c r="B435" s="34" t="s">
        <v>49</v>
      </c>
      <c r="C435" s="34" t="s">
        <v>135</v>
      </c>
      <c r="D435" s="34" t="s">
        <v>43</v>
      </c>
      <c r="E435" s="34" t="s">
        <v>46</v>
      </c>
      <c r="F435" s="34" t="s">
        <v>118</v>
      </c>
      <c r="G435" s="35">
        <v>557</v>
      </c>
      <c r="H435" s="36">
        <v>1386.93</v>
      </c>
      <c r="I435" s="37">
        <v>3439.1402999999996</v>
      </c>
      <c r="J435" s="38">
        <f t="shared" si="12"/>
        <v>0.5967218900607224</v>
      </c>
      <c r="K435" s="60">
        <f t="shared" si="13"/>
        <v>2052.2102999999997</v>
      </c>
    </row>
    <row r="436" spans="1:11" x14ac:dyDescent="0.25">
      <c r="A436" s="33">
        <v>1991</v>
      </c>
      <c r="B436" s="34" t="s">
        <v>49</v>
      </c>
      <c r="C436" s="34" t="s">
        <v>135</v>
      </c>
      <c r="D436" s="34" t="s">
        <v>39</v>
      </c>
      <c r="E436" s="34" t="s">
        <v>40</v>
      </c>
      <c r="F436" s="34" t="s">
        <v>190</v>
      </c>
      <c r="G436" s="35">
        <v>398</v>
      </c>
      <c r="H436" s="36">
        <v>497.5</v>
      </c>
      <c r="I436" s="37">
        <v>1949.1342</v>
      </c>
      <c r="J436" s="38">
        <f t="shared" si="12"/>
        <v>0.74475846763142317</v>
      </c>
      <c r="K436" s="60">
        <f t="shared" si="13"/>
        <v>1451.6342</v>
      </c>
    </row>
    <row r="437" spans="1:11" x14ac:dyDescent="0.25">
      <c r="A437" s="33">
        <v>1991</v>
      </c>
      <c r="B437" s="34" t="s">
        <v>49</v>
      </c>
      <c r="C437" s="34" t="s">
        <v>135</v>
      </c>
      <c r="D437" s="34" t="s">
        <v>43</v>
      </c>
      <c r="E437" s="34" t="s">
        <v>44</v>
      </c>
      <c r="F437" s="34" t="s">
        <v>148</v>
      </c>
      <c r="G437" s="35">
        <v>247</v>
      </c>
      <c r="H437" s="36">
        <v>555.75</v>
      </c>
      <c r="I437" s="37">
        <v>1793.0563</v>
      </c>
      <c r="J437" s="38">
        <f t="shared" si="12"/>
        <v>0.69005435021755868</v>
      </c>
      <c r="K437" s="60">
        <f t="shared" si="13"/>
        <v>1237.3063</v>
      </c>
    </row>
    <row r="438" spans="1:11" x14ac:dyDescent="0.25">
      <c r="A438" s="33">
        <v>1991</v>
      </c>
      <c r="B438" s="34" t="s">
        <v>49</v>
      </c>
      <c r="C438" s="34" t="s">
        <v>135</v>
      </c>
      <c r="D438" s="34" t="s">
        <v>39</v>
      </c>
      <c r="E438" s="34" t="s">
        <v>52</v>
      </c>
      <c r="F438" s="34" t="s">
        <v>156</v>
      </c>
      <c r="G438" s="35">
        <v>219</v>
      </c>
      <c r="H438" s="36">
        <v>435.81</v>
      </c>
      <c r="I438" s="37">
        <v>1463.7429</v>
      </c>
      <c r="J438" s="38">
        <f t="shared" si="12"/>
        <v>0.70226328681081907</v>
      </c>
      <c r="K438" s="60">
        <f t="shared" si="13"/>
        <v>1027.9329</v>
      </c>
    </row>
    <row r="439" spans="1:11" x14ac:dyDescent="0.25">
      <c r="A439" s="33">
        <v>1991</v>
      </c>
      <c r="B439" s="34" t="s">
        <v>49</v>
      </c>
      <c r="C439" s="34" t="s">
        <v>135</v>
      </c>
      <c r="D439" s="34" t="s">
        <v>39</v>
      </c>
      <c r="E439" s="34" t="s">
        <v>52</v>
      </c>
      <c r="F439" s="34" t="s">
        <v>96</v>
      </c>
      <c r="G439" s="35">
        <v>274</v>
      </c>
      <c r="H439" s="36">
        <v>545.26</v>
      </c>
      <c r="I439" s="37">
        <v>1642.9934000000001</v>
      </c>
      <c r="J439" s="38">
        <f t="shared" si="12"/>
        <v>0.66813013369378116</v>
      </c>
      <c r="K439" s="60">
        <f t="shared" si="13"/>
        <v>1097.7334000000001</v>
      </c>
    </row>
    <row r="440" spans="1:11" x14ac:dyDescent="0.25">
      <c r="A440" s="33">
        <v>1991</v>
      </c>
      <c r="B440" s="34" t="s">
        <v>49</v>
      </c>
      <c r="C440" s="34" t="s">
        <v>135</v>
      </c>
      <c r="D440" s="34" t="s">
        <v>43</v>
      </c>
      <c r="E440" s="34" t="s">
        <v>46</v>
      </c>
      <c r="F440" s="34" t="s">
        <v>173</v>
      </c>
      <c r="G440" s="35">
        <v>179</v>
      </c>
      <c r="H440" s="36">
        <v>445.71</v>
      </c>
      <c r="I440" s="37">
        <v>1528.4889000000001</v>
      </c>
      <c r="J440" s="38">
        <f t="shared" si="12"/>
        <v>0.70839827492368446</v>
      </c>
      <c r="K440" s="60">
        <f t="shared" si="13"/>
        <v>1082.7789</v>
      </c>
    </row>
    <row r="441" spans="1:11" x14ac:dyDescent="0.25">
      <c r="A441" s="33">
        <v>1991</v>
      </c>
      <c r="B441" s="34" t="s">
        <v>49</v>
      </c>
      <c r="C441" s="34" t="s">
        <v>135</v>
      </c>
      <c r="D441" s="34" t="s">
        <v>39</v>
      </c>
      <c r="E441" s="34" t="s">
        <v>40</v>
      </c>
      <c r="F441" s="34" t="s">
        <v>206</v>
      </c>
      <c r="G441" s="35">
        <v>249</v>
      </c>
      <c r="H441" s="36">
        <v>311.25</v>
      </c>
      <c r="I441" s="37">
        <v>1425.8108999999999</v>
      </c>
      <c r="J441" s="38">
        <f t="shared" si="12"/>
        <v>0.78170316975413778</v>
      </c>
      <c r="K441" s="60">
        <f t="shared" si="13"/>
        <v>1114.5608999999999</v>
      </c>
    </row>
    <row r="442" spans="1:11" x14ac:dyDescent="0.25">
      <c r="A442" s="33">
        <v>1991</v>
      </c>
      <c r="B442" s="34" t="s">
        <v>49</v>
      </c>
      <c r="C442" s="34" t="s">
        <v>135</v>
      </c>
      <c r="D442" s="34" t="s">
        <v>43</v>
      </c>
      <c r="E442" s="34" t="s">
        <v>46</v>
      </c>
      <c r="F442" s="34" t="s">
        <v>131</v>
      </c>
      <c r="G442" s="35">
        <v>37</v>
      </c>
      <c r="H442" s="36">
        <v>92.13</v>
      </c>
      <c r="I442" s="37">
        <v>910.91669999999999</v>
      </c>
      <c r="J442" s="38">
        <f t="shared" si="12"/>
        <v>0.89886012628816669</v>
      </c>
      <c r="K442" s="60">
        <f t="shared" si="13"/>
        <v>818.7867</v>
      </c>
    </row>
    <row r="443" spans="1:11" x14ac:dyDescent="0.25">
      <c r="A443" s="33">
        <v>1991</v>
      </c>
      <c r="B443" s="34" t="s">
        <v>54</v>
      </c>
      <c r="C443" s="34" t="s">
        <v>135</v>
      </c>
      <c r="D443" s="34" t="s">
        <v>43</v>
      </c>
      <c r="E443" s="34" t="s">
        <v>46</v>
      </c>
      <c r="F443" s="34" t="s">
        <v>91</v>
      </c>
      <c r="G443" s="35">
        <v>121</v>
      </c>
      <c r="H443" s="36">
        <v>301.29000000000002</v>
      </c>
      <c r="I443" s="37">
        <v>1276.2411000000002</v>
      </c>
      <c r="J443" s="38">
        <f t="shared" si="12"/>
        <v>0.76392391688372996</v>
      </c>
      <c r="K443" s="60">
        <f t="shared" si="13"/>
        <v>974.95110000000022</v>
      </c>
    </row>
    <row r="444" spans="1:11" x14ac:dyDescent="0.25">
      <c r="A444" s="33">
        <v>1991</v>
      </c>
      <c r="B444" s="34" t="s">
        <v>54</v>
      </c>
      <c r="C444" s="34" t="s">
        <v>135</v>
      </c>
      <c r="D444" s="34" t="s">
        <v>43</v>
      </c>
      <c r="E444" s="34" t="s">
        <v>46</v>
      </c>
      <c r="F444" s="34" t="s">
        <v>129</v>
      </c>
      <c r="G444" s="35">
        <v>76</v>
      </c>
      <c r="H444" s="36">
        <v>189.24</v>
      </c>
      <c r="I444" s="37">
        <v>1080.5316</v>
      </c>
      <c r="J444" s="38">
        <f t="shared" si="12"/>
        <v>0.82486398361695301</v>
      </c>
      <c r="K444" s="60">
        <f t="shared" si="13"/>
        <v>891.29160000000002</v>
      </c>
    </row>
    <row r="445" spans="1:11" x14ac:dyDescent="0.25">
      <c r="A445" s="33">
        <v>1991</v>
      </c>
      <c r="B445" s="34" t="s">
        <v>61</v>
      </c>
      <c r="C445" s="34" t="s">
        <v>135</v>
      </c>
      <c r="D445" s="34" t="s">
        <v>43</v>
      </c>
      <c r="E445" s="34" t="s">
        <v>44</v>
      </c>
      <c r="F445" s="34" t="s">
        <v>42</v>
      </c>
      <c r="G445" s="35">
        <v>156</v>
      </c>
      <c r="H445" s="36">
        <v>351</v>
      </c>
      <c r="I445" s="37">
        <v>1343.4396000000002</v>
      </c>
      <c r="J445" s="38">
        <f t="shared" si="12"/>
        <v>0.73873034559945983</v>
      </c>
      <c r="K445" s="60">
        <f t="shared" si="13"/>
        <v>992.43960000000015</v>
      </c>
    </row>
    <row r="446" spans="1:11" x14ac:dyDescent="0.25">
      <c r="A446" s="33">
        <v>1992</v>
      </c>
      <c r="B446" s="34" t="s">
        <v>37</v>
      </c>
      <c r="C446" s="34" t="s">
        <v>38</v>
      </c>
      <c r="D446" s="34" t="s">
        <v>43</v>
      </c>
      <c r="E446" s="34" t="s">
        <v>46</v>
      </c>
      <c r="F446" s="34" t="s">
        <v>79</v>
      </c>
      <c r="G446" s="35">
        <v>238</v>
      </c>
      <c r="H446" s="36">
        <v>592.62</v>
      </c>
      <c r="I446" s="37">
        <v>1699.62</v>
      </c>
      <c r="J446" s="38">
        <f t="shared" si="12"/>
        <v>0.65132206022522687</v>
      </c>
      <c r="K446" s="60">
        <f t="shared" si="13"/>
        <v>1107</v>
      </c>
    </row>
    <row r="447" spans="1:11" x14ac:dyDescent="0.25">
      <c r="A447" s="33">
        <v>1992</v>
      </c>
      <c r="B447" s="34" t="s">
        <v>37</v>
      </c>
      <c r="C447" s="34" t="s">
        <v>38</v>
      </c>
      <c r="D447" s="34" t="s">
        <v>43</v>
      </c>
      <c r="E447" s="34" t="s">
        <v>46</v>
      </c>
      <c r="F447" s="34" t="s">
        <v>99</v>
      </c>
      <c r="G447" s="35">
        <v>238</v>
      </c>
      <c r="H447" s="36">
        <v>592.62</v>
      </c>
      <c r="I447" s="37">
        <v>1899.0401999999999</v>
      </c>
      <c r="J447" s="38">
        <f t="shared" si="12"/>
        <v>0.68793709580239537</v>
      </c>
      <c r="K447" s="60">
        <f t="shared" si="13"/>
        <v>1306.4202</v>
      </c>
    </row>
    <row r="448" spans="1:11" x14ac:dyDescent="0.25">
      <c r="A448" s="33">
        <v>1992</v>
      </c>
      <c r="B448" s="34" t="s">
        <v>37</v>
      </c>
      <c r="C448" s="34" t="s">
        <v>38</v>
      </c>
      <c r="D448" s="34" t="s">
        <v>39</v>
      </c>
      <c r="E448" s="34" t="s">
        <v>52</v>
      </c>
      <c r="F448" s="34" t="s">
        <v>57</v>
      </c>
      <c r="G448" s="35">
        <v>250</v>
      </c>
      <c r="H448" s="36">
        <v>497.5</v>
      </c>
      <c r="I448" s="37">
        <v>1564.7750000000001</v>
      </c>
      <c r="J448" s="38">
        <f t="shared" si="12"/>
        <v>0.68206291639373073</v>
      </c>
      <c r="K448" s="60">
        <f t="shared" si="13"/>
        <v>1067.2750000000001</v>
      </c>
    </row>
    <row r="449" spans="1:11" x14ac:dyDescent="0.25">
      <c r="A449" s="33">
        <v>1992</v>
      </c>
      <c r="B449" s="34" t="s">
        <v>37</v>
      </c>
      <c r="C449" s="34" t="s">
        <v>38</v>
      </c>
      <c r="D449" s="34" t="s">
        <v>39</v>
      </c>
      <c r="E449" s="34" t="s">
        <v>40</v>
      </c>
      <c r="F449" s="34" t="s">
        <v>176</v>
      </c>
      <c r="G449" s="35">
        <v>359</v>
      </c>
      <c r="H449" s="36">
        <v>448.75</v>
      </c>
      <c r="I449" s="37">
        <v>1724.3618999999999</v>
      </c>
      <c r="J449" s="38">
        <f t="shared" si="12"/>
        <v>0.73975880585160225</v>
      </c>
      <c r="K449" s="60">
        <f t="shared" si="13"/>
        <v>1275.6118999999999</v>
      </c>
    </row>
    <row r="450" spans="1:11" x14ac:dyDescent="0.25">
      <c r="A450" s="33">
        <v>1992</v>
      </c>
      <c r="B450" s="34" t="s">
        <v>37</v>
      </c>
      <c r="C450" s="34" t="s">
        <v>38</v>
      </c>
      <c r="D450" s="34" t="s">
        <v>39</v>
      </c>
      <c r="E450" s="34" t="s">
        <v>40</v>
      </c>
      <c r="F450" s="34" t="s">
        <v>142</v>
      </c>
      <c r="G450" s="35">
        <v>980</v>
      </c>
      <c r="H450" s="36">
        <v>1225</v>
      </c>
      <c r="I450" s="37">
        <v>3409.8180000000002</v>
      </c>
      <c r="J450" s="38">
        <f t="shared" ref="J450:J513" si="14">(I450-H450)/I450</f>
        <v>0.64074328893800203</v>
      </c>
      <c r="K450" s="60">
        <f t="shared" ref="K450:K513" si="15">I450-H450</f>
        <v>2184.8180000000002</v>
      </c>
    </row>
    <row r="451" spans="1:11" x14ac:dyDescent="0.25">
      <c r="A451" s="33">
        <v>1992</v>
      </c>
      <c r="B451" s="34" t="s">
        <v>49</v>
      </c>
      <c r="C451" s="34" t="s">
        <v>38</v>
      </c>
      <c r="D451" s="34" t="s">
        <v>43</v>
      </c>
      <c r="E451" s="34" t="s">
        <v>44</v>
      </c>
      <c r="F451" s="34" t="s">
        <v>65</v>
      </c>
      <c r="G451" s="35">
        <v>241</v>
      </c>
      <c r="H451" s="36">
        <v>542.25</v>
      </c>
      <c r="I451" s="37">
        <v>1666.7881000000002</v>
      </c>
      <c r="J451" s="38">
        <f t="shared" si="14"/>
        <v>0.67467370327397946</v>
      </c>
      <c r="K451" s="60">
        <f t="shared" si="15"/>
        <v>1124.5381000000002</v>
      </c>
    </row>
    <row r="452" spans="1:11" x14ac:dyDescent="0.25">
      <c r="A452" s="33">
        <v>1992</v>
      </c>
      <c r="B452" s="34" t="s">
        <v>54</v>
      </c>
      <c r="C452" s="34" t="s">
        <v>38</v>
      </c>
      <c r="D452" s="34" t="s">
        <v>39</v>
      </c>
      <c r="E452" s="34" t="s">
        <v>40</v>
      </c>
      <c r="F452" s="34" t="s">
        <v>116</v>
      </c>
      <c r="G452" s="35">
        <v>305</v>
      </c>
      <c r="H452" s="36">
        <v>381.25</v>
      </c>
      <c r="I452" s="37">
        <v>1509.45</v>
      </c>
      <c r="J452" s="38">
        <f t="shared" si="14"/>
        <v>0.74742455861406476</v>
      </c>
      <c r="K452" s="60">
        <f t="shared" si="15"/>
        <v>1128.2</v>
      </c>
    </row>
    <row r="453" spans="1:11" x14ac:dyDescent="0.25">
      <c r="A453" s="33">
        <v>1992</v>
      </c>
      <c r="B453" s="34" t="s">
        <v>54</v>
      </c>
      <c r="C453" s="34" t="s">
        <v>38</v>
      </c>
      <c r="D453" s="34" t="s">
        <v>39</v>
      </c>
      <c r="E453" s="34" t="s">
        <v>40</v>
      </c>
      <c r="F453" s="34" t="s">
        <v>176</v>
      </c>
      <c r="G453" s="35">
        <v>305</v>
      </c>
      <c r="H453" s="36">
        <v>381.25</v>
      </c>
      <c r="I453" s="37">
        <v>1668.9345000000001</v>
      </c>
      <c r="J453" s="38">
        <f t="shared" si="14"/>
        <v>0.77156083716886437</v>
      </c>
      <c r="K453" s="60">
        <f t="shared" si="15"/>
        <v>1287.6845000000001</v>
      </c>
    </row>
    <row r="454" spans="1:11" x14ac:dyDescent="0.25">
      <c r="A454" s="33">
        <v>1992</v>
      </c>
      <c r="B454" s="34" t="s">
        <v>54</v>
      </c>
      <c r="C454" s="34" t="s">
        <v>38</v>
      </c>
      <c r="D454" s="34" t="s">
        <v>39</v>
      </c>
      <c r="E454" s="34" t="s">
        <v>52</v>
      </c>
      <c r="F454" s="34" t="s">
        <v>162</v>
      </c>
      <c r="G454" s="35">
        <v>308</v>
      </c>
      <c r="H454" s="36">
        <v>612.91999999999996</v>
      </c>
      <c r="I454" s="37">
        <v>1753.8027999999999</v>
      </c>
      <c r="J454" s="38">
        <f t="shared" si="14"/>
        <v>0.65051943126102885</v>
      </c>
      <c r="K454" s="60">
        <f t="shared" si="15"/>
        <v>1140.8827999999999</v>
      </c>
    </row>
    <row r="455" spans="1:11" x14ac:dyDescent="0.25">
      <c r="A455" s="33">
        <v>1992</v>
      </c>
      <c r="B455" s="34" t="s">
        <v>54</v>
      </c>
      <c r="C455" s="34" t="s">
        <v>38</v>
      </c>
      <c r="D455" s="34" t="s">
        <v>43</v>
      </c>
      <c r="E455" s="34" t="s">
        <v>46</v>
      </c>
      <c r="F455" s="34" t="s">
        <v>120</v>
      </c>
      <c r="G455" s="35">
        <v>230</v>
      </c>
      <c r="H455" s="36">
        <v>572.70000000000005</v>
      </c>
      <c r="I455" s="37">
        <v>1750.2930000000001</v>
      </c>
      <c r="J455" s="38">
        <f t="shared" si="14"/>
        <v>0.6727976401665321</v>
      </c>
      <c r="K455" s="60">
        <f t="shared" si="15"/>
        <v>1177.5930000000001</v>
      </c>
    </row>
    <row r="456" spans="1:11" x14ac:dyDescent="0.25">
      <c r="A456" s="33">
        <v>1992</v>
      </c>
      <c r="B456" s="34" t="s">
        <v>54</v>
      </c>
      <c r="C456" s="34" t="s">
        <v>38</v>
      </c>
      <c r="D456" s="34" t="s">
        <v>39</v>
      </c>
      <c r="E456" s="34" t="s">
        <v>40</v>
      </c>
      <c r="F456" s="34" t="s">
        <v>176</v>
      </c>
      <c r="G456" s="35">
        <v>465</v>
      </c>
      <c r="H456" s="36">
        <v>581.25</v>
      </c>
      <c r="I456" s="37">
        <v>2012.0564999999999</v>
      </c>
      <c r="J456" s="38">
        <f t="shared" si="14"/>
        <v>0.71111646218682223</v>
      </c>
      <c r="K456" s="60">
        <f t="shared" si="15"/>
        <v>1430.8064999999999</v>
      </c>
    </row>
    <row r="457" spans="1:11" x14ac:dyDescent="0.25">
      <c r="A457" s="33">
        <v>1992</v>
      </c>
      <c r="B457" s="34" t="s">
        <v>61</v>
      </c>
      <c r="C457" s="34" t="s">
        <v>38</v>
      </c>
      <c r="D457" s="34" t="s">
        <v>43</v>
      </c>
      <c r="E457" s="34" t="s">
        <v>46</v>
      </c>
      <c r="F457" s="34" t="s">
        <v>110</v>
      </c>
      <c r="G457" s="35">
        <v>969</v>
      </c>
      <c r="H457" s="36">
        <v>2412.81</v>
      </c>
      <c r="I457" s="37">
        <v>4964.2779</v>
      </c>
      <c r="J457" s="38">
        <f t="shared" si="14"/>
        <v>0.51396556586809938</v>
      </c>
      <c r="K457" s="60">
        <f t="shared" si="15"/>
        <v>2551.4679000000001</v>
      </c>
    </row>
    <row r="458" spans="1:11" x14ac:dyDescent="0.25">
      <c r="A458" s="33">
        <v>1992</v>
      </c>
      <c r="B458" s="34" t="s">
        <v>61</v>
      </c>
      <c r="C458" s="34" t="s">
        <v>38</v>
      </c>
      <c r="D458" s="34" t="s">
        <v>43</v>
      </c>
      <c r="E458" s="34" t="s">
        <v>44</v>
      </c>
      <c r="F458" s="34" t="s">
        <v>67</v>
      </c>
      <c r="G458" s="35">
        <v>292</v>
      </c>
      <c r="H458" s="36">
        <v>657</v>
      </c>
      <c r="I458" s="37">
        <v>1860.7972000000002</v>
      </c>
      <c r="J458" s="38">
        <f t="shared" si="14"/>
        <v>0.64692552202894549</v>
      </c>
      <c r="K458" s="60">
        <f t="shared" si="15"/>
        <v>1203.7972000000002</v>
      </c>
    </row>
    <row r="459" spans="1:11" x14ac:dyDescent="0.25">
      <c r="A459" s="33">
        <v>1992</v>
      </c>
      <c r="B459" s="34" t="s">
        <v>61</v>
      </c>
      <c r="C459" s="34" t="s">
        <v>38</v>
      </c>
      <c r="D459" s="34" t="s">
        <v>39</v>
      </c>
      <c r="E459" s="34" t="s">
        <v>52</v>
      </c>
      <c r="F459" s="34" t="s">
        <v>156</v>
      </c>
      <c r="G459" s="35">
        <v>282</v>
      </c>
      <c r="H459" s="36">
        <v>561.17999999999995</v>
      </c>
      <c r="I459" s="37">
        <v>1669.0662</v>
      </c>
      <c r="J459" s="38">
        <f t="shared" si="14"/>
        <v>0.66377606831891989</v>
      </c>
      <c r="K459" s="60">
        <f t="shared" si="15"/>
        <v>1107.8861999999999</v>
      </c>
    </row>
    <row r="460" spans="1:11" x14ac:dyDescent="0.25">
      <c r="A460" s="33">
        <v>1992</v>
      </c>
      <c r="B460" s="34" t="s">
        <v>61</v>
      </c>
      <c r="C460" s="34" t="s">
        <v>38</v>
      </c>
      <c r="D460" s="34" t="s">
        <v>39</v>
      </c>
      <c r="E460" s="34" t="s">
        <v>40</v>
      </c>
      <c r="F460" s="34" t="s">
        <v>156</v>
      </c>
      <c r="G460" s="35">
        <v>419</v>
      </c>
      <c r="H460" s="36">
        <v>523.75</v>
      </c>
      <c r="I460" s="37">
        <v>1887.2079000000001</v>
      </c>
      <c r="J460" s="38">
        <f t="shared" si="14"/>
        <v>0.72247360770374058</v>
      </c>
      <c r="K460" s="60">
        <f t="shared" si="15"/>
        <v>1363.4579000000001</v>
      </c>
    </row>
    <row r="461" spans="1:11" x14ac:dyDescent="0.25">
      <c r="A461" s="33">
        <v>1992</v>
      </c>
      <c r="B461" s="34" t="s">
        <v>61</v>
      </c>
      <c r="C461" s="34" t="s">
        <v>38</v>
      </c>
      <c r="D461" s="34" t="s">
        <v>39</v>
      </c>
      <c r="E461" s="34" t="s">
        <v>52</v>
      </c>
      <c r="F461" s="34" t="s">
        <v>148</v>
      </c>
      <c r="G461" s="35">
        <v>284</v>
      </c>
      <c r="H461" s="36">
        <v>565.16</v>
      </c>
      <c r="I461" s="37">
        <v>1675.5844000000002</v>
      </c>
      <c r="J461" s="38">
        <f t="shared" si="14"/>
        <v>0.66270872419198945</v>
      </c>
      <c r="K461" s="60">
        <f t="shared" si="15"/>
        <v>1110.4244000000003</v>
      </c>
    </row>
    <row r="462" spans="1:11" x14ac:dyDescent="0.25">
      <c r="A462" s="33">
        <v>1992</v>
      </c>
      <c r="B462" s="34" t="s">
        <v>61</v>
      </c>
      <c r="C462" s="34" t="s">
        <v>38</v>
      </c>
      <c r="D462" s="34" t="s">
        <v>39</v>
      </c>
      <c r="E462" s="34" t="s">
        <v>40</v>
      </c>
      <c r="F462" s="34" t="s">
        <v>137</v>
      </c>
      <c r="G462" s="35">
        <v>410</v>
      </c>
      <c r="H462" s="36">
        <v>512.5</v>
      </c>
      <c r="I462" s="37">
        <v>1862.7809999999999</v>
      </c>
      <c r="J462" s="38">
        <f t="shared" si="14"/>
        <v>0.72487372374959802</v>
      </c>
      <c r="K462" s="60">
        <f t="shared" si="15"/>
        <v>1350.2809999999999</v>
      </c>
    </row>
    <row r="463" spans="1:11" x14ac:dyDescent="0.25">
      <c r="A463" s="33">
        <v>1992</v>
      </c>
      <c r="B463" s="34" t="s">
        <v>61</v>
      </c>
      <c r="C463" s="34" t="s">
        <v>38</v>
      </c>
      <c r="D463" s="34" t="s">
        <v>43</v>
      </c>
      <c r="E463" s="34" t="s">
        <v>44</v>
      </c>
      <c r="F463" s="34" t="s">
        <v>207</v>
      </c>
      <c r="G463" s="35">
        <v>147</v>
      </c>
      <c r="H463" s="36">
        <v>330.75</v>
      </c>
      <c r="I463" s="37">
        <v>1309.2027</v>
      </c>
      <c r="J463" s="38">
        <f t="shared" si="14"/>
        <v>0.74736532394869026</v>
      </c>
      <c r="K463" s="60">
        <f t="shared" si="15"/>
        <v>978.45270000000005</v>
      </c>
    </row>
    <row r="464" spans="1:11" x14ac:dyDescent="0.25">
      <c r="A464" s="33">
        <v>1992</v>
      </c>
      <c r="B464" s="34" t="s">
        <v>61</v>
      </c>
      <c r="C464" s="34" t="s">
        <v>38</v>
      </c>
      <c r="D464" s="34" t="s">
        <v>43</v>
      </c>
      <c r="E464" s="34" t="s">
        <v>46</v>
      </c>
      <c r="F464" s="34" t="s">
        <v>179</v>
      </c>
      <c r="G464" s="35">
        <v>92</v>
      </c>
      <c r="H464" s="36">
        <v>229.08</v>
      </c>
      <c r="I464" s="37">
        <v>1150.1172000000001</v>
      </c>
      <c r="J464" s="38">
        <f t="shared" si="14"/>
        <v>0.800820299009527</v>
      </c>
      <c r="K464" s="60">
        <f t="shared" si="15"/>
        <v>921.0372000000001</v>
      </c>
    </row>
    <row r="465" spans="1:11" x14ac:dyDescent="0.25">
      <c r="A465" s="33">
        <v>1992</v>
      </c>
      <c r="B465" s="34" t="s">
        <v>68</v>
      </c>
      <c r="C465" s="34" t="s">
        <v>69</v>
      </c>
      <c r="D465" s="34" t="s">
        <v>43</v>
      </c>
      <c r="E465" s="34" t="s">
        <v>44</v>
      </c>
      <c r="F465" s="34" t="s">
        <v>192</v>
      </c>
      <c r="G465" s="35">
        <v>244</v>
      </c>
      <c r="H465" s="36">
        <v>549</v>
      </c>
      <c r="I465" s="37">
        <v>1678.2004000000002</v>
      </c>
      <c r="J465" s="38">
        <f t="shared" si="14"/>
        <v>0.67286386059733994</v>
      </c>
      <c r="K465" s="60">
        <f t="shared" si="15"/>
        <v>1129.2004000000002</v>
      </c>
    </row>
    <row r="466" spans="1:11" x14ac:dyDescent="0.25">
      <c r="A466" s="33">
        <v>1992</v>
      </c>
      <c r="B466" s="34" t="s">
        <v>68</v>
      </c>
      <c r="C466" s="34" t="s">
        <v>69</v>
      </c>
      <c r="D466" s="34" t="s">
        <v>39</v>
      </c>
      <c r="E466" s="34" t="s">
        <v>52</v>
      </c>
      <c r="F466" s="34" t="s">
        <v>190</v>
      </c>
      <c r="G466" s="35">
        <v>295</v>
      </c>
      <c r="H466" s="36">
        <v>587.04999999999995</v>
      </c>
      <c r="I466" s="37">
        <v>1711.4345000000001</v>
      </c>
      <c r="J466" s="38">
        <f t="shared" si="14"/>
        <v>0.65698365902989575</v>
      </c>
      <c r="K466" s="60">
        <f t="shared" si="15"/>
        <v>1124.3845000000001</v>
      </c>
    </row>
    <row r="467" spans="1:11" x14ac:dyDescent="0.25">
      <c r="A467" s="33">
        <v>1992</v>
      </c>
      <c r="B467" s="34" t="s">
        <v>68</v>
      </c>
      <c r="C467" s="34" t="s">
        <v>69</v>
      </c>
      <c r="D467" s="34" t="s">
        <v>39</v>
      </c>
      <c r="E467" s="34" t="s">
        <v>40</v>
      </c>
      <c r="F467" s="34" t="s">
        <v>51</v>
      </c>
      <c r="G467" s="35">
        <v>468</v>
      </c>
      <c r="H467" s="36">
        <v>585</v>
      </c>
      <c r="I467" s="37">
        <v>2020.1988000000001</v>
      </c>
      <c r="J467" s="38">
        <f t="shared" si="14"/>
        <v>0.71042453841671427</v>
      </c>
      <c r="K467" s="60">
        <f t="shared" si="15"/>
        <v>1435.1988000000001</v>
      </c>
    </row>
    <row r="468" spans="1:11" x14ac:dyDescent="0.25">
      <c r="A468" s="33">
        <v>1992</v>
      </c>
      <c r="B468" s="34" t="s">
        <v>74</v>
      </c>
      <c r="C468" s="34" t="s">
        <v>69</v>
      </c>
      <c r="D468" s="34" t="s">
        <v>43</v>
      </c>
      <c r="E468" s="34" t="s">
        <v>44</v>
      </c>
      <c r="F468" s="34" t="s">
        <v>155</v>
      </c>
      <c r="G468" s="35">
        <v>249</v>
      </c>
      <c r="H468" s="36">
        <v>560.25</v>
      </c>
      <c r="I468" s="37">
        <v>1697.2209</v>
      </c>
      <c r="J468" s="38">
        <f t="shared" si="14"/>
        <v>0.66990154316388628</v>
      </c>
      <c r="K468" s="60">
        <f t="shared" si="15"/>
        <v>1136.9709</v>
      </c>
    </row>
    <row r="469" spans="1:11" x14ac:dyDescent="0.25">
      <c r="A469" s="33">
        <v>1992</v>
      </c>
      <c r="B469" s="34" t="s">
        <v>74</v>
      </c>
      <c r="C469" s="34" t="s">
        <v>69</v>
      </c>
      <c r="D469" s="34" t="s">
        <v>39</v>
      </c>
      <c r="E469" s="34" t="s">
        <v>52</v>
      </c>
      <c r="F469" s="34" t="s">
        <v>63</v>
      </c>
      <c r="G469" s="35">
        <v>288</v>
      </c>
      <c r="H469" s="36">
        <v>573.12</v>
      </c>
      <c r="I469" s="37">
        <v>1688.6208000000001</v>
      </c>
      <c r="J469" s="38">
        <f t="shared" si="14"/>
        <v>0.6605987560972838</v>
      </c>
      <c r="K469" s="60">
        <f t="shared" si="15"/>
        <v>1115.5008000000003</v>
      </c>
    </row>
    <row r="470" spans="1:11" x14ac:dyDescent="0.25">
      <c r="A470" s="33">
        <v>1992</v>
      </c>
      <c r="B470" s="34" t="s">
        <v>74</v>
      </c>
      <c r="C470" s="34" t="s">
        <v>69</v>
      </c>
      <c r="D470" s="34" t="s">
        <v>39</v>
      </c>
      <c r="E470" s="34" t="s">
        <v>40</v>
      </c>
      <c r="F470" s="34" t="s">
        <v>112</v>
      </c>
      <c r="G470" s="35">
        <v>338</v>
      </c>
      <c r="H470" s="36">
        <v>422.5</v>
      </c>
      <c r="I470" s="37">
        <v>1667.3658</v>
      </c>
      <c r="J470" s="38">
        <f t="shared" si="14"/>
        <v>0.74660629359196407</v>
      </c>
      <c r="K470" s="60">
        <f t="shared" si="15"/>
        <v>1244.8658</v>
      </c>
    </row>
    <row r="471" spans="1:11" x14ac:dyDescent="0.25">
      <c r="A471" s="33">
        <v>1992</v>
      </c>
      <c r="B471" s="34" t="s">
        <v>74</v>
      </c>
      <c r="C471" s="34" t="s">
        <v>69</v>
      </c>
      <c r="D471" s="34" t="s">
        <v>43</v>
      </c>
      <c r="E471" s="34" t="s">
        <v>46</v>
      </c>
      <c r="F471" s="34" t="s">
        <v>172</v>
      </c>
      <c r="G471" s="35">
        <v>282</v>
      </c>
      <c r="H471" s="36">
        <v>702.18</v>
      </c>
      <c r="I471" s="37">
        <v>1976.4462000000001</v>
      </c>
      <c r="J471" s="38">
        <f t="shared" si="14"/>
        <v>0.64472597331513504</v>
      </c>
      <c r="K471" s="60">
        <f t="shared" si="15"/>
        <v>1274.2662</v>
      </c>
    </row>
    <row r="472" spans="1:11" x14ac:dyDescent="0.25">
      <c r="A472" s="33">
        <v>1992</v>
      </c>
      <c r="B472" s="34" t="s">
        <v>74</v>
      </c>
      <c r="C472" s="34" t="s">
        <v>69</v>
      </c>
      <c r="D472" s="34" t="s">
        <v>39</v>
      </c>
      <c r="E472" s="34" t="s">
        <v>52</v>
      </c>
      <c r="F472" s="34" t="s">
        <v>87</v>
      </c>
      <c r="G472" s="35">
        <v>345</v>
      </c>
      <c r="H472" s="36">
        <v>686.55</v>
      </c>
      <c r="I472" s="37">
        <v>1874.3895</v>
      </c>
      <c r="J472" s="38">
        <f t="shared" si="14"/>
        <v>0.63372073947277241</v>
      </c>
      <c r="K472" s="60">
        <f t="shared" si="15"/>
        <v>1187.8395</v>
      </c>
    </row>
    <row r="473" spans="1:11" x14ac:dyDescent="0.25">
      <c r="A473" s="33">
        <v>1992</v>
      </c>
      <c r="B473" s="34" t="s">
        <v>74</v>
      </c>
      <c r="C473" s="34" t="s">
        <v>69</v>
      </c>
      <c r="D473" s="34" t="s">
        <v>43</v>
      </c>
      <c r="E473" s="34" t="s">
        <v>44</v>
      </c>
      <c r="F473" s="34" t="s">
        <v>150</v>
      </c>
      <c r="G473" s="35">
        <v>293</v>
      </c>
      <c r="H473" s="36">
        <v>659.25</v>
      </c>
      <c r="I473" s="37">
        <v>1864.6013</v>
      </c>
      <c r="J473" s="38">
        <f t="shared" si="14"/>
        <v>0.64643916101527976</v>
      </c>
      <c r="K473" s="60">
        <f t="shared" si="15"/>
        <v>1205.3513</v>
      </c>
    </row>
    <row r="474" spans="1:11" x14ac:dyDescent="0.25">
      <c r="A474" s="33">
        <v>1992</v>
      </c>
      <c r="B474" s="34" t="s">
        <v>74</v>
      </c>
      <c r="C474" s="34" t="s">
        <v>69</v>
      </c>
      <c r="D474" s="34" t="s">
        <v>39</v>
      </c>
      <c r="E474" s="34" t="s">
        <v>40</v>
      </c>
      <c r="F474" s="34" t="s">
        <v>172</v>
      </c>
      <c r="G474" s="35">
        <v>344</v>
      </c>
      <c r="H474" s="36">
        <v>430</v>
      </c>
      <c r="I474" s="37">
        <v>1683.6504</v>
      </c>
      <c r="J474" s="38">
        <f t="shared" si="14"/>
        <v>0.74460256119679002</v>
      </c>
      <c r="K474" s="60">
        <f t="shared" si="15"/>
        <v>1253.6504</v>
      </c>
    </row>
    <row r="475" spans="1:11" x14ac:dyDescent="0.25">
      <c r="A475" s="33">
        <v>1992</v>
      </c>
      <c r="B475" s="34" t="s">
        <v>74</v>
      </c>
      <c r="C475" s="34" t="s">
        <v>69</v>
      </c>
      <c r="D475" s="34" t="s">
        <v>43</v>
      </c>
      <c r="E475" s="34" t="s">
        <v>44</v>
      </c>
      <c r="F475" s="34" t="s">
        <v>198</v>
      </c>
      <c r="G475" s="35">
        <v>152</v>
      </c>
      <c r="H475" s="36">
        <v>342</v>
      </c>
      <c r="I475" s="37">
        <v>1328.2231999999999</v>
      </c>
      <c r="J475" s="38">
        <f t="shared" si="14"/>
        <v>0.74251315592138423</v>
      </c>
      <c r="K475" s="60">
        <f t="shared" si="15"/>
        <v>986.22319999999991</v>
      </c>
    </row>
    <row r="476" spans="1:11" x14ac:dyDescent="0.25">
      <c r="A476" s="33">
        <v>1992</v>
      </c>
      <c r="B476" s="34" t="s">
        <v>74</v>
      </c>
      <c r="C476" s="34" t="s">
        <v>69</v>
      </c>
      <c r="D476" s="34" t="s">
        <v>43</v>
      </c>
      <c r="E476" s="34" t="s">
        <v>46</v>
      </c>
      <c r="F476" s="34" t="s">
        <v>77</v>
      </c>
      <c r="G476" s="35">
        <v>111</v>
      </c>
      <c r="H476" s="36">
        <v>276.39</v>
      </c>
      <c r="I476" s="37">
        <v>1232.7501</v>
      </c>
      <c r="J476" s="38">
        <f t="shared" si="14"/>
        <v>0.77579397478856416</v>
      </c>
      <c r="K476" s="60">
        <f t="shared" si="15"/>
        <v>956.36009999999999</v>
      </c>
    </row>
    <row r="477" spans="1:11" x14ac:dyDescent="0.25">
      <c r="A477" s="33">
        <v>1992</v>
      </c>
      <c r="B477" s="34" t="s">
        <v>74</v>
      </c>
      <c r="C477" s="34" t="s">
        <v>69</v>
      </c>
      <c r="D477" s="34" t="s">
        <v>43</v>
      </c>
      <c r="E477" s="34" t="s">
        <v>46</v>
      </c>
      <c r="F477" s="34" t="s">
        <v>41</v>
      </c>
      <c r="G477" s="35">
        <v>83</v>
      </c>
      <c r="H477" s="36">
        <v>206.67</v>
      </c>
      <c r="I477" s="37">
        <v>1110.9753000000001</v>
      </c>
      <c r="J477" s="38">
        <f t="shared" si="14"/>
        <v>0.81397426207405332</v>
      </c>
      <c r="K477" s="60">
        <f t="shared" si="15"/>
        <v>904.3053000000001</v>
      </c>
    </row>
    <row r="478" spans="1:11" x14ac:dyDescent="0.25">
      <c r="A478" s="33">
        <v>1992</v>
      </c>
      <c r="B478" s="34" t="s">
        <v>78</v>
      </c>
      <c r="C478" s="34" t="s">
        <v>69</v>
      </c>
      <c r="D478" s="34" t="s">
        <v>39</v>
      </c>
      <c r="E478" s="34" t="s">
        <v>52</v>
      </c>
      <c r="F478" s="34" t="s">
        <v>160</v>
      </c>
      <c r="G478" s="35">
        <v>301</v>
      </c>
      <c r="H478" s="36">
        <v>598.99</v>
      </c>
      <c r="I478" s="37">
        <v>1730.9891000000002</v>
      </c>
      <c r="J478" s="38">
        <f t="shared" si="14"/>
        <v>0.65396084816478628</v>
      </c>
      <c r="K478" s="60">
        <f t="shared" si="15"/>
        <v>1131.9991000000002</v>
      </c>
    </row>
    <row r="479" spans="1:11" x14ac:dyDescent="0.25">
      <c r="A479" s="33">
        <v>1992</v>
      </c>
      <c r="B479" s="34" t="s">
        <v>78</v>
      </c>
      <c r="C479" s="34" t="s">
        <v>69</v>
      </c>
      <c r="D479" s="34" t="s">
        <v>43</v>
      </c>
      <c r="E479" s="34" t="s">
        <v>44</v>
      </c>
      <c r="F479" s="34" t="s">
        <v>200</v>
      </c>
      <c r="G479" s="35">
        <v>258</v>
      </c>
      <c r="H479" s="36">
        <v>580.5</v>
      </c>
      <c r="I479" s="37">
        <v>1731.4578000000001</v>
      </c>
      <c r="J479" s="38">
        <f t="shared" si="14"/>
        <v>0.66473338247111768</v>
      </c>
      <c r="K479" s="60">
        <f t="shared" si="15"/>
        <v>1150.9578000000001</v>
      </c>
    </row>
    <row r="480" spans="1:11" x14ac:dyDescent="0.25">
      <c r="A480" s="33">
        <v>1992</v>
      </c>
      <c r="B480" s="34" t="s">
        <v>78</v>
      </c>
      <c r="C480" s="34" t="s">
        <v>69</v>
      </c>
      <c r="D480" s="34" t="s">
        <v>39</v>
      </c>
      <c r="E480" s="34" t="s">
        <v>52</v>
      </c>
      <c r="F480" s="34" t="s">
        <v>201</v>
      </c>
      <c r="G480" s="35">
        <v>163</v>
      </c>
      <c r="H480" s="36">
        <v>324.37</v>
      </c>
      <c r="I480" s="37">
        <v>1281.2333000000001</v>
      </c>
      <c r="J480" s="38">
        <f t="shared" si="14"/>
        <v>0.74682987087519503</v>
      </c>
      <c r="K480" s="60">
        <f t="shared" si="15"/>
        <v>956.86330000000009</v>
      </c>
    </row>
    <row r="481" spans="1:11" x14ac:dyDescent="0.25">
      <c r="A481" s="33">
        <v>1992</v>
      </c>
      <c r="B481" s="34" t="s">
        <v>78</v>
      </c>
      <c r="C481" s="34" t="s">
        <v>69</v>
      </c>
      <c r="D481" s="34" t="s">
        <v>39</v>
      </c>
      <c r="E481" s="34" t="s">
        <v>40</v>
      </c>
      <c r="F481" s="34" t="s">
        <v>71</v>
      </c>
      <c r="G481" s="35">
        <v>194</v>
      </c>
      <c r="H481" s="36">
        <v>242.5</v>
      </c>
      <c r="I481" s="37">
        <v>1276.5354000000002</v>
      </c>
      <c r="J481" s="38">
        <f t="shared" si="14"/>
        <v>0.81003268691177699</v>
      </c>
      <c r="K481" s="60">
        <f t="shared" si="15"/>
        <v>1034.0354000000002</v>
      </c>
    </row>
    <row r="482" spans="1:11" x14ac:dyDescent="0.25">
      <c r="A482" s="33">
        <v>1992</v>
      </c>
      <c r="B482" s="34" t="s">
        <v>78</v>
      </c>
      <c r="C482" s="34" t="s">
        <v>69</v>
      </c>
      <c r="D482" s="34" t="s">
        <v>43</v>
      </c>
      <c r="E482" s="34" t="s">
        <v>44</v>
      </c>
      <c r="F482" s="34" t="s">
        <v>132</v>
      </c>
      <c r="G482" s="35">
        <v>95</v>
      </c>
      <c r="H482" s="36">
        <v>213.75</v>
      </c>
      <c r="I482" s="37">
        <v>1111.3895</v>
      </c>
      <c r="J482" s="38">
        <f t="shared" si="14"/>
        <v>0.8076731874828762</v>
      </c>
      <c r="K482" s="60">
        <f t="shared" si="15"/>
        <v>897.6395</v>
      </c>
    </row>
    <row r="483" spans="1:11" x14ac:dyDescent="0.25">
      <c r="A483" s="33">
        <v>1992</v>
      </c>
      <c r="B483" s="34" t="s">
        <v>130</v>
      </c>
      <c r="C483" s="34" t="s">
        <v>69</v>
      </c>
      <c r="D483" s="34" t="s">
        <v>43</v>
      </c>
      <c r="E483" s="34" t="s">
        <v>44</v>
      </c>
      <c r="F483" s="34" t="s">
        <v>75</v>
      </c>
      <c r="G483" s="35">
        <v>316</v>
      </c>
      <c r="H483" s="36">
        <v>711</v>
      </c>
      <c r="I483" s="37">
        <v>1952.0956000000001</v>
      </c>
      <c r="J483" s="38">
        <f t="shared" si="14"/>
        <v>0.63577603473928224</v>
      </c>
      <c r="K483" s="60">
        <f t="shared" si="15"/>
        <v>1241.0956000000001</v>
      </c>
    </row>
    <row r="484" spans="1:11" x14ac:dyDescent="0.25">
      <c r="A484" s="33">
        <v>1992</v>
      </c>
      <c r="B484" s="34" t="s">
        <v>130</v>
      </c>
      <c r="C484" s="34" t="s">
        <v>69</v>
      </c>
      <c r="D484" s="34" t="s">
        <v>39</v>
      </c>
      <c r="E484" s="34" t="s">
        <v>40</v>
      </c>
      <c r="F484" s="34" t="s">
        <v>129</v>
      </c>
      <c r="G484" s="35">
        <v>214</v>
      </c>
      <c r="H484" s="36">
        <v>267.5</v>
      </c>
      <c r="I484" s="37">
        <v>1330.8173999999999</v>
      </c>
      <c r="J484" s="38">
        <f t="shared" si="14"/>
        <v>0.79899571496435196</v>
      </c>
      <c r="K484" s="60">
        <f t="shared" si="15"/>
        <v>1063.3173999999999</v>
      </c>
    </row>
    <row r="485" spans="1:11" x14ac:dyDescent="0.25">
      <c r="A485" s="33">
        <v>1992</v>
      </c>
      <c r="B485" s="34" t="s">
        <v>61</v>
      </c>
      <c r="C485" s="34" t="s">
        <v>69</v>
      </c>
      <c r="D485" s="34" t="s">
        <v>43</v>
      </c>
      <c r="E485" s="34" t="s">
        <v>46</v>
      </c>
      <c r="F485" s="34" t="s">
        <v>199</v>
      </c>
      <c r="G485" s="35">
        <v>249</v>
      </c>
      <c r="H485" s="36">
        <v>620.01</v>
      </c>
      <c r="I485" s="37">
        <v>1832.9259</v>
      </c>
      <c r="J485" s="38">
        <f t="shared" si="14"/>
        <v>0.66173755305656379</v>
      </c>
      <c r="K485" s="60">
        <f t="shared" si="15"/>
        <v>1212.9159</v>
      </c>
    </row>
    <row r="486" spans="1:11" x14ac:dyDescent="0.25">
      <c r="A486" s="33">
        <v>1992</v>
      </c>
      <c r="B486" s="34" t="s">
        <v>81</v>
      </c>
      <c r="C486" s="34" t="s">
        <v>82</v>
      </c>
      <c r="D486" s="34" t="s">
        <v>39</v>
      </c>
      <c r="E486" s="34" t="s">
        <v>40</v>
      </c>
      <c r="F486" s="34" t="s">
        <v>181</v>
      </c>
      <c r="G486" s="35">
        <v>976</v>
      </c>
      <c r="H486" s="36">
        <v>1220</v>
      </c>
      <c r="I486" s="37">
        <v>3180.24</v>
      </c>
      <c r="J486" s="38">
        <f t="shared" si="14"/>
        <v>0.61638115362362589</v>
      </c>
      <c r="K486" s="60">
        <f t="shared" si="15"/>
        <v>1960.2399999999998</v>
      </c>
    </row>
    <row r="487" spans="1:11" x14ac:dyDescent="0.25">
      <c r="A487" s="33">
        <v>1992</v>
      </c>
      <c r="B487" s="34" t="s">
        <v>81</v>
      </c>
      <c r="C487" s="34" t="s">
        <v>82</v>
      </c>
      <c r="D487" s="34" t="s">
        <v>39</v>
      </c>
      <c r="E487" s="34" t="s">
        <v>40</v>
      </c>
      <c r="F487" s="34" t="s">
        <v>204</v>
      </c>
      <c r="G487" s="35">
        <v>579</v>
      </c>
      <c r="H487" s="36">
        <v>723.75</v>
      </c>
      <c r="I487" s="37">
        <v>2191.71</v>
      </c>
      <c r="J487" s="38">
        <f t="shared" si="14"/>
        <v>0.66977839221429847</v>
      </c>
      <c r="K487" s="60">
        <f t="shared" si="15"/>
        <v>1467.96</v>
      </c>
    </row>
    <row r="488" spans="1:11" x14ac:dyDescent="0.25">
      <c r="A488" s="33">
        <v>1992</v>
      </c>
      <c r="B488" s="34" t="s">
        <v>81</v>
      </c>
      <c r="C488" s="34" t="s">
        <v>82</v>
      </c>
      <c r="D488" s="34" t="s">
        <v>43</v>
      </c>
      <c r="E488" s="34" t="s">
        <v>44</v>
      </c>
      <c r="F488" s="34" t="s">
        <v>99</v>
      </c>
      <c r="G488" s="35">
        <v>397</v>
      </c>
      <c r="H488" s="36">
        <v>893.25</v>
      </c>
      <c r="I488" s="37">
        <v>2135.5299999999997</v>
      </c>
      <c r="J488" s="38">
        <f t="shared" si="14"/>
        <v>0.58171976043417783</v>
      </c>
      <c r="K488" s="60">
        <f t="shared" si="15"/>
        <v>1242.2799999999997</v>
      </c>
    </row>
    <row r="489" spans="1:11" x14ac:dyDescent="0.25">
      <c r="A489" s="33">
        <v>1992</v>
      </c>
      <c r="B489" s="34" t="s">
        <v>81</v>
      </c>
      <c r="C489" s="34" t="s">
        <v>82</v>
      </c>
      <c r="D489" s="34" t="s">
        <v>39</v>
      </c>
      <c r="E489" s="34" t="s">
        <v>40</v>
      </c>
      <c r="F489" s="34" t="s">
        <v>181</v>
      </c>
      <c r="G489" s="35">
        <v>257</v>
      </c>
      <c r="H489" s="36">
        <v>321.25</v>
      </c>
      <c r="I489" s="37">
        <v>1389.9299999999998</v>
      </c>
      <c r="J489" s="38">
        <f t="shared" si="14"/>
        <v>0.76887325260984363</v>
      </c>
      <c r="K489" s="60">
        <f t="shared" si="15"/>
        <v>1068.6799999999998</v>
      </c>
    </row>
    <row r="490" spans="1:11" x14ac:dyDescent="0.25">
      <c r="A490" s="33">
        <v>1992</v>
      </c>
      <c r="B490" s="34" t="s">
        <v>81</v>
      </c>
      <c r="C490" s="34" t="s">
        <v>82</v>
      </c>
      <c r="D490" s="34" t="s">
        <v>39</v>
      </c>
      <c r="E490" s="34" t="s">
        <v>40</v>
      </c>
      <c r="F490" s="34" t="s">
        <v>195</v>
      </c>
      <c r="G490" s="35">
        <v>976</v>
      </c>
      <c r="H490" s="36">
        <v>1220</v>
      </c>
      <c r="I490" s="37">
        <v>3690.5903999999996</v>
      </c>
      <c r="J490" s="38">
        <f t="shared" si="14"/>
        <v>0.66942958503333228</v>
      </c>
      <c r="K490" s="60">
        <f t="shared" si="15"/>
        <v>2470.5903999999996</v>
      </c>
    </row>
    <row r="491" spans="1:11" x14ac:dyDescent="0.25">
      <c r="A491" s="33">
        <v>1992</v>
      </c>
      <c r="B491" s="34" t="s">
        <v>81</v>
      </c>
      <c r="C491" s="34" t="s">
        <v>82</v>
      </c>
      <c r="D491" s="34" t="s">
        <v>39</v>
      </c>
      <c r="E491" s="34" t="s">
        <v>40</v>
      </c>
      <c r="F491" s="34" t="s">
        <v>146</v>
      </c>
      <c r="G491" s="35">
        <v>579</v>
      </c>
      <c r="H491" s="36">
        <v>723.75</v>
      </c>
      <c r="I491" s="37">
        <v>2494.4691000000003</v>
      </c>
      <c r="J491" s="38">
        <f t="shared" si="14"/>
        <v>0.70985810166981023</v>
      </c>
      <c r="K491" s="60">
        <f t="shared" si="15"/>
        <v>1770.7191000000003</v>
      </c>
    </row>
    <row r="492" spans="1:11" x14ac:dyDescent="0.25">
      <c r="A492" s="33">
        <v>1992</v>
      </c>
      <c r="B492" s="34" t="s">
        <v>81</v>
      </c>
      <c r="C492" s="34" t="s">
        <v>82</v>
      </c>
      <c r="D492" s="34" t="s">
        <v>43</v>
      </c>
      <c r="E492" s="34" t="s">
        <v>44</v>
      </c>
      <c r="F492" s="34" t="s">
        <v>116</v>
      </c>
      <c r="G492" s="35">
        <v>397</v>
      </c>
      <c r="H492" s="36">
        <v>893.25</v>
      </c>
      <c r="I492" s="37">
        <v>2426.4912999999997</v>
      </c>
      <c r="J492" s="38">
        <f t="shared" si="14"/>
        <v>0.631875869491063</v>
      </c>
      <c r="K492" s="60">
        <f t="shared" si="15"/>
        <v>1533.2412999999997</v>
      </c>
    </row>
    <row r="493" spans="1:11" x14ac:dyDescent="0.25">
      <c r="A493" s="33">
        <v>1992</v>
      </c>
      <c r="B493" s="34" t="s">
        <v>81</v>
      </c>
      <c r="C493" s="34" t="s">
        <v>82</v>
      </c>
      <c r="D493" s="34" t="s">
        <v>39</v>
      </c>
      <c r="E493" s="34" t="s">
        <v>40</v>
      </c>
      <c r="F493" s="34" t="s">
        <v>79</v>
      </c>
      <c r="G493" s="35">
        <v>257</v>
      </c>
      <c r="H493" s="36">
        <v>321.25</v>
      </c>
      <c r="I493" s="37">
        <v>1524.3152999999998</v>
      </c>
      <c r="J493" s="38">
        <f t="shared" si="14"/>
        <v>0.78924963883784405</v>
      </c>
      <c r="K493" s="60">
        <f t="shared" si="15"/>
        <v>1203.0652999999998</v>
      </c>
    </row>
    <row r="494" spans="1:11" x14ac:dyDescent="0.25">
      <c r="A494" s="33">
        <v>1992</v>
      </c>
      <c r="B494" s="34" t="s">
        <v>81</v>
      </c>
      <c r="C494" s="34" t="s">
        <v>82</v>
      </c>
      <c r="D494" s="34" t="s">
        <v>43</v>
      </c>
      <c r="E494" s="34" t="s">
        <v>44</v>
      </c>
      <c r="F494" s="34" t="s">
        <v>53</v>
      </c>
      <c r="G494" s="35">
        <v>293</v>
      </c>
      <c r="H494" s="36">
        <v>659.25</v>
      </c>
      <c r="I494" s="37">
        <v>1864.6013</v>
      </c>
      <c r="J494" s="38">
        <f t="shared" si="14"/>
        <v>0.64643916101527976</v>
      </c>
      <c r="K494" s="60">
        <f t="shared" si="15"/>
        <v>1205.3513</v>
      </c>
    </row>
    <row r="495" spans="1:11" x14ac:dyDescent="0.25">
      <c r="A495" s="33">
        <v>1992</v>
      </c>
      <c r="B495" s="34" t="s">
        <v>81</v>
      </c>
      <c r="C495" s="34" t="s">
        <v>82</v>
      </c>
      <c r="D495" s="34" t="s">
        <v>39</v>
      </c>
      <c r="E495" s="34" t="s">
        <v>52</v>
      </c>
      <c r="F495" s="34" t="s">
        <v>208</v>
      </c>
      <c r="G495" s="35">
        <v>350</v>
      </c>
      <c r="H495" s="36">
        <v>696.5</v>
      </c>
      <c r="I495" s="37">
        <v>1890.6850000000002</v>
      </c>
      <c r="J495" s="38">
        <f t="shared" si="14"/>
        <v>0.63161499668109711</v>
      </c>
      <c r="K495" s="60">
        <f t="shared" si="15"/>
        <v>1194.1850000000002</v>
      </c>
    </row>
    <row r="496" spans="1:11" x14ac:dyDescent="0.25">
      <c r="A496" s="33">
        <v>1992</v>
      </c>
      <c r="B496" s="34" t="s">
        <v>81</v>
      </c>
      <c r="C496" s="34" t="s">
        <v>82</v>
      </c>
      <c r="D496" s="34" t="s">
        <v>43</v>
      </c>
      <c r="E496" s="34" t="s">
        <v>46</v>
      </c>
      <c r="F496" s="34" t="s">
        <v>53</v>
      </c>
      <c r="G496" s="35">
        <v>224</v>
      </c>
      <c r="H496" s="36">
        <v>557.76</v>
      </c>
      <c r="I496" s="37">
        <v>1724.1984000000002</v>
      </c>
      <c r="J496" s="38">
        <f t="shared" si="14"/>
        <v>0.67651054542215106</v>
      </c>
      <c r="K496" s="60">
        <f t="shared" si="15"/>
        <v>1166.4384000000002</v>
      </c>
    </row>
    <row r="497" spans="1:11" x14ac:dyDescent="0.25">
      <c r="A497" s="33">
        <v>1992</v>
      </c>
      <c r="B497" s="34" t="s">
        <v>81</v>
      </c>
      <c r="C497" s="34" t="s">
        <v>82</v>
      </c>
      <c r="D497" s="34" t="s">
        <v>39</v>
      </c>
      <c r="E497" s="34" t="s">
        <v>52</v>
      </c>
      <c r="F497" s="34" t="s">
        <v>208</v>
      </c>
      <c r="G497" s="35">
        <v>276</v>
      </c>
      <c r="H497" s="36">
        <v>549.24</v>
      </c>
      <c r="I497" s="37">
        <v>1649.5116</v>
      </c>
      <c r="J497" s="38">
        <f t="shared" si="14"/>
        <v>0.66702871322638779</v>
      </c>
      <c r="K497" s="60">
        <f t="shared" si="15"/>
        <v>1100.2716</v>
      </c>
    </row>
    <row r="498" spans="1:11" x14ac:dyDescent="0.25">
      <c r="A498" s="33">
        <v>1992</v>
      </c>
      <c r="B498" s="34" t="s">
        <v>81</v>
      </c>
      <c r="C498" s="34" t="s">
        <v>82</v>
      </c>
      <c r="D498" s="34" t="s">
        <v>43</v>
      </c>
      <c r="E498" s="34" t="s">
        <v>46</v>
      </c>
      <c r="F498" s="34" t="s">
        <v>138</v>
      </c>
      <c r="G498" s="35">
        <v>252</v>
      </c>
      <c r="H498" s="36">
        <v>627.48</v>
      </c>
      <c r="I498" s="37">
        <v>1845.9732000000001</v>
      </c>
      <c r="J498" s="38">
        <f t="shared" si="14"/>
        <v>0.66008173899816103</v>
      </c>
      <c r="K498" s="60">
        <f t="shared" si="15"/>
        <v>1218.4932000000001</v>
      </c>
    </row>
    <row r="499" spans="1:11" x14ac:dyDescent="0.25">
      <c r="A499" s="33">
        <v>1992</v>
      </c>
      <c r="B499" s="34" t="s">
        <v>81</v>
      </c>
      <c r="C499" s="34" t="s">
        <v>82</v>
      </c>
      <c r="D499" s="34" t="s">
        <v>39</v>
      </c>
      <c r="E499" s="34" t="s">
        <v>52</v>
      </c>
      <c r="F499" s="34" t="s">
        <v>209</v>
      </c>
      <c r="G499" s="35">
        <v>258</v>
      </c>
      <c r="H499" s="36">
        <v>513.41999999999996</v>
      </c>
      <c r="I499" s="37">
        <v>1590.8478</v>
      </c>
      <c r="J499" s="38">
        <f t="shared" si="14"/>
        <v>0.6772664236013024</v>
      </c>
      <c r="K499" s="60">
        <f t="shared" si="15"/>
        <v>1077.4277999999999</v>
      </c>
    </row>
    <row r="500" spans="1:11" x14ac:dyDescent="0.25">
      <c r="A500" s="33">
        <v>1992</v>
      </c>
      <c r="B500" s="34" t="s">
        <v>81</v>
      </c>
      <c r="C500" s="34" t="s">
        <v>82</v>
      </c>
      <c r="D500" s="34" t="s">
        <v>43</v>
      </c>
      <c r="E500" s="34" t="s">
        <v>46</v>
      </c>
      <c r="F500" s="34" t="s">
        <v>182</v>
      </c>
      <c r="G500" s="35">
        <v>238</v>
      </c>
      <c r="H500" s="36">
        <v>592.62</v>
      </c>
      <c r="I500" s="37">
        <v>1785.0858000000001</v>
      </c>
      <c r="J500" s="38">
        <f t="shared" si="14"/>
        <v>0.66801595755229237</v>
      </c>
      <c r="K500" s="60">
        <f t="shared" si="15"/>
        <v>1192.4657999999999</v>
      </c>
    </row>
    <row r="501" spans="1:11" x14ac:dyDescent="0.25">
      <c r="A501" s="33">
        <v>1992</v>
      </c>
      <c r="B501" s="34" t="s">
        <v>81</v>
      </c>
      <c r="C501" s="34" t="s">
        <v>82</v>
      </c>
      <c r="D501" s="34" t="s">
        <v>43</v>
      </c>
      <c r="E501" s="34" t="s">
        <v>44</v>
      </c>
      <c r="F501" s="34" t="s">
        <v>137</v>
      </c>
      <c r="G501" s="35">
        <v>110</v>
      </c>
      <c r="H501" s="36">
        <v>247.5</v>
      </c>
      <c r="I501" s="37">
        <v>1168.451</v>
      </c>
      <c r="J501" s="38">
        <f t="shared" si="14"/>
        <v>0.78818110472754099</v>
      </c>
      <c r="K501" s="60">
        <f t="shared" si="15"/>
        <v>920.95100000000002</v>
      </c>
    </row>
    <row r="502" spans="1:11" x14ac:dyDescent="0.25">
      <c r="A502" s="33">
        <v>1992</v>
      </c>
      <c r="B502" s="34" t="s">
        <v>81</v>
      </c>
      <c r="C502" s="34" t="s">
        <v>82</v>
      </c>
      <c r="D502" s="34" t="s">
        <v>39</v>
      </c>
      <c r="E502" s="34" t="s">
        <v>52</v>
      </c>
      <c r="F502" s="34" t="s">
        <v>196</v>
      </c>
      <c r="G502" s="35">
        <v>181</v>
      </c>
      <c r="H502" s="36">
        <v>360.19</v>
      </c>
      <c r="I502" s="37">
        <v>1339.8971000000001</v>
      </c>
      <c r="J502" s="38">
        <f t="shared" si="14"/>
        <v>0.73118084963390095</v>
      </c>
      <c r="K502" s="60">
        <f t="shared" si="15"/>
        <v>979.70710000000008</v>
      </c>
    </row>
    <row r="503" spans="1:11" x14ac:dyDescent="0.25">
      <c r="A503" s="33">
        <v>1992</v>
      </c>
      <c r="B503" s="34" t="s">
        <v>81</v>
      </c>
      <c r="C503" s="34" t="s">
        <v>82</v>
      </c>
      <c r="D503" s="34" t="s">
        <v>43</v>
      </c>
      <c r="E503" s="34" t="s">
        <v>44</v>
      </c>
      <c r="F503" s="34" t="s">
        <v>136</v>
      </c>
      <c r="G503" s="35">
        <v>99</v>
      </c>
      <c r="H503" s="36">
        <v>222.75</v>
      </c>
      <c r="I503" s="37">
        <v>1126.6059</v>
      </c>
      <c r="J503" s="38">
        <f t="shared" si="14"/>
        <v>0.80228223551820566</v>
      </c>
      <c r="K503" s="60">
        <f t="shared" si="15"/>
        <v>903.85590000000002</v>
      </c>
    </row>
    <row r="504" spans="1:11" x14ac:dyDescent="0.25">
      <c r="A504" s="33">
        <v>1992</v>
      </c>
      <c r="B504" s="34" t="s">
        <v>90</v>
      </c>
      <c r="C504" s="34" t="s">
        <v>82</v>
      </c>
      <c r="D504" s="34" t="s">
        <v>43</v>
      </c>
      <c r="E504" s="34" t="s">
        <v>46</v>
      </c>
      <c r="F504" s="34" t="s">
        <v>156</v>
      </c>
      <c r="G504" s="35">
        <v>970</v>
      </c>
      <c r="H504" s="36">
        <v>2415.3000000000002</v>
      </c>
      <c r="I504" s="37">
        <v>4620.3</v>
      </c>
      <c r="J504" s="38">
        <f t="shared" si="14"/>
        <v>0.47724173754950977</v>
      </c>
      <c r="K504" s="60">
        <f t="shared" si="15"/>
        <v>2205</v>
      </c>
    </row>
    <row r="505" spans="1:11" x14ac:dyDescent="0.25">
      <c r="A505" s="33">
        <v>1992</v>
      </c>
      <c r="B505" s="34" t="s">
        <v>90</v>
      </c>
      <c r="C505" s="34" t="s">
        <v>82</v>
      </c>
      <c r="D505" s="34" t="s">
        <v>39</v>
      </c>
      <c r="E505" s="34" t="s">
        <v>52</v>
      </c>
      <c r="F505" s="34" t="s">
        <v>143</v>
      </c>
      <c r="G505" s="35">
        <v>880</v>
      </c>
      <c r="H505" s="36">
        <v>1751.2</v>
      </c>
      <c r="I505" s="37">
        <v>3381.2</v>
      </c>
      <c r="J505" s="38">
        <f t="shared" si="14"/>
        <v>0.48207736898142667</v>
      </c>
      <c r="K505" s="60">
        <f t="shared" si="15"/>
        <v>1629.9999999999998</v>
      </c>
    </row>
    <row r="506" spans="1:11" x14ac:dyDescent="0.25">
      <c r="A506" s="33">
        <v>1992</v>
      </c>
      <c r="B506" s="34" t="s">
        <v>90</v>
      </c>
      <c r="C506" s="34" t="s">
        <v>82</v>
      </c>
      <c r="D506" s="34" t="s">
        <v>43</v>
      </c>
      <c r="E506" s="34" t="s">
        <v>46</v>
      </c>
      <c r="F506" s="34" t="s">
        <v>129</v>
      </c>
      <c r="G506" s="35">
        <v>144</v>
      </c>
      <c r="H506" s="36">
        <v>358.56</v>
      </c>
      <c r="I506" s="37">
        <v>1324.56</v>
      </c>
      <c r="J506" s="38">
        <f t="shared" si="14"/>
        <v>0.72929878601195874</v>
      </c>
      <c r="K506" s="60">
        <f t="shared" si="15"/>
        <v>966</v>
      </c>
    </row>
    <row r="507" spans="1:11" x14ac:dyDescent="0.25">
      <c r="A507" s="33">
        <v>1992</v>
      </c>
      <c r="B507" s="34" t="s">
        <v>90</v>
      </c>
      <c r="C507" s="34" t="s">
        <v>82</v>
      </c>
      <c r="D507" s="34" t="s">
        <v>43</v>
      </c>
      <c r="E507" s="34" t="s">
        <v>46</v>
      </c>
      <c r="F507" s="34" t="s">
        <v>145</v>
      </c>
      <c r="G507" s="35">
        <v>970</v>
      </c>
      <c r="H507" s="36">
        <v>2415.3000000000002</v>
      </c>
      <c r="I507" s="37">
        <v>5433.0630000000001</v>
      </c>
      <c r="J507" s="38">
        <f t="shared" si="14"/>
        <v>0.55544413896912292</v>
      </c>
      <c r="K507" s="60">
        <f t="shared" si="15"/>
        <v>3017.7629999999999</v>
      </c>
    </row>
    <row r="508" spans="1:11" x14ac:dyDescent="0.25">
      <c r="A508" s="33">
        <v>1992</v>
      </c>
      <c r="B508" s="34" t="s">
        <v>90</v>
      </c>
      <c r="C508" s="34" t="s">
        <v>82</v>
      </c>
      <c r="D508" s="34" t="s">
        <v>39</v>
      </c>
      <c r="E508" s="34" t="s">
        <v>52</v>
      </c>
      <c r="F508" s="34" t="s">
        <v>64</v>
      </c>
      <c r="G508" s="35">
        <v>880</v>
      </c>
      <c r="H508" s="36">
        <v>1751.2</v>
      </c>
      <c r="I508" s="37">
        <v>3933.7519999999995</v>
      </c>
      <c r="J508" s="38">
        <f t="shared" si="14"/>
        <v>0.5548270455280353</v>
      </c>
      <c r="K508" s="60">
        <f t="shared" si="15"/>
        <v>2182.5519999999997</v>
      </c>
    </row>
    <row r="509" spans="1:11" x14ac:dyDescent="0.25">
      <c r="A509" s="33">
        <v>1992</v>
      </c>
      <c r="B509" s="34" t="s">
        <v>90</v>
      </c>
      <c r="C509" s="34" t="s">
        <v>82</v>
      </c>
      <c r="D509" s="34" t="s">
        <v>43</v>
      </c>
      <c r="E509" s="34" t="s">
        <v>46</v>
      </c>
      <c r="F509" s="34" t="s">
        <v>116</v>
      </c>
      <c r="G509" s="35">
        <v>144</v>
      </c>
      <c r="H509" s="36">
        <v>358.56</v>
      </c>
      <c r="I509" s="37">
        <v>1445.2175999999999</v>
      </c>
      <c r="J509" s="38">
        <f t="shared" si="14"/>
        <v>0.75189895279437513</v>
      </c>
      <c r="K509" s="60">
        <f t="shared" si="15"/>
        <v>1086.6576</v>
      </c>
    </row>
    <row r="510" spans="1:11" x14ac:dyDescent="0.25">
      <c r="A510" s="33">
        <v>1992</v>
      </c>
      <c r="B510" s="34" t="s">
        <v>90</v>
      </c>
      <c r="C510" s="34" t="s">
        <v>82</v>
      </c>
      <c r="D510" s="34" t="s">
        <v>39</v>
      </c>
      <c r="E510" s="34" t="s">
        <v>52</v>
      </c>
      <c r="F510" s="34" t="s">
        <v>210</v>
      </c>
      <c r="G510" s="35">
        <v>324</v>
      </c>
      <c r="H510" s="36">
        <v>644.76</v>
      </c>
      <c r="I510" s="37">
        <v>1805.9484</v>
      </c>
      <c r="J510" s="38">
        <f t="shared" si="14"/>
        <v>0.64297983264638126</v>
      </c>
      <c r="K510" s="60">
        <f t="shared" si="15"/>
        <v>1161.1884</v>
      </c>
    </row>
    <row r="511" spans="1:11" x14ac:dyDescent="0.25">
      <c r="A511" s="33">
        <v>1992</v>
      </c>
      <c r="B511" s="34" t="s">
        <v>90</v>
      </c>
      <c r="C511" s="34" t="s">
        <v>82</v>
      </c>
      <c r="D511" s="34" t="s">
        <v>39</v>
      </c>
      <c r="E511" s="34" t="s">
        <v>40</v>
      </c>
      <c r="F511" s="34" t="s">
        <v>63</v>
      </c>
      <c r="G511" s="35">
        <v>360</v>
      </c>
      <c r="H511" s="36">
        <v>450</v>
      </c>
      <c r="I511" s="37">
        <v>1727.076</v>
      </c>
      <c r="J511" s="38">
        <f t="shared" si="14"/>
        <v>0.73944400825441381</v>
      </c>
      <c r="K511" s="60">
        <f t="shared" si="15"/>
        <v>1277.076</v>
      </c>
    </row>
    <row r="512" spans="1:11" x14ac:dyDescent="0.25">
      <c r="A512" s="33">
        <v>1992</v>
      </c>
      <c r="B512" s="34" t="s">
        <v>90</v>
      </c>
      <c r="C512" s="34" t="s">
        <v>82</v>
      </c>
      <c r="D512" s="34" t="s">
        <v>39</v>
      </c>
      <c r="E512" s="34" t="s">
        <v>40</v>
      </c>
      <c r="F512" s="34" t="s">
        <v>187</v>
      </c>
      <c r="G512" s="35">
        <v>429</v>
      </c>
      <c r="H512" s="36">
        <v>536.25</v>
      </c>
      <c r="I512" s="37">
        <v>1914.3489000000002</v>
      </c>
      <c r="J512" s="38">
        <f t="shared" si="14"/>
        <v>0.7198786490801129</v>
      </c>
      <c r="K512" s="60">
        <f t="shared" si="15"/>
        <v>1378.0989000000002</v>
      </c>
    </row>
    <row r="513" spans="1:11" x14ac:dyDescent="0.25">
      <c r="A513" s="33">
        <v>1992</v>
      </c>
      <c r="B513" s="34" t="s">
        <v>90</v>
      </c>
      <c r="C513" s="34" t="s">
        <v>82</v>
      </c>
      <c r="D513" s="34" t="s">
        <v>43</v>
      </c>
      <c r="E513" s="34" t="s">
        <v>44</v>
      </c>
      <c r="F513" s="34" t="s">
        <v>144</v>
      </c>
      <c r="G513" s="35">
        <v>272</v>
      </c>
      <c r="H513" s="36">
        <v>612</v>
      </c>
      <c r="I513" s="37">
        <v>1784.7152000000001</v>
      </c>
      <c r="J513" s="38">
        <f t="shared" si="14"/>
        <v>0.65708814493203171</v>
      </c>
      <c r="K513" s="60">
        <f t="shared" si="15"/>
        <v>1172.7152000000001</v>
      </c>
    </row>
    <row r="514" spans="1:11" x14ac:dyDescent="0.25">
      <c r="A514" s="33">
        <v>1992</v>
      </c>
      <c r="B514" s="34" t="s">
        <v>90</v>
      </c>
      <c r="C514" s="34" t="s">
        <v>82</v>
      </c>
      <c r="D514" s="34" t="s">
        <v>43</v>
      </c>
      <c r="E514" s="34" t="s">
        <v>44</v>
      </c>
      <c r="F514" s="34" t="s">
        <v>174</v>
      </c>
      <c r="G514" s="35">
        <v>256</v>
      </c>
      <c r="H514" s="36">
        <v>576</v>
      </c>
      <c r="I514" s="37">
        <v>1723.8496</v>
      </c>
      <c r="J514" s="38">
        <f t="shared" ref="J514:J577" si="16">(I514-H514)/I514</f>
        <v>0.66586412178881504</v>
      </c>
      <c r="K514" s="60">
        <f t="shared" ref="K514:K577" si="17">I514-H514</f>
        <v>1147.8496</v>
      </c>
    </row>
    <row r="515" spans="1:11" x14ac:dyDescent="0.25">
      <c r="A515" s="33">
        <v>1992</v>
      </c>
      <c r="B515" s="34" t="s">
        <v>90</v>
      </c>
      <c r="C515" s="34" t="s">
        <v>82</v>
      </c>
      <c r="D515" s="34" t="s">
        <v>43</v>
      </c>
      <c r="E515" s="34" t="s">
        <v>44</v>
      </c>
      <c r="F515" s="34" t="s">
        <v>147</v>
      </c>
      <c r="G515" s="35">
        <v>255</v>
      </c>
      <c r="H515" s="36">
        <v>573.75</v>
      </c>
      <c r="I515" s="37">
        <v>1720.0455000000002</v>
      </c>
      <c r="J515" s="38">
        <f t="shared" si="16"/>
        <v>0.66643324260898917</v>
      </c>
      <c r="K515" s="60">
        <f t="shared" si="17"/>
        <v>1146.2955000000002</v>
      </c>
    </row>
    <row r="516" spans="1:11" x14ac:dyDescent="0.25">
      <c r="A516" s="33">
        <v>1992</v>
      </c>
      <c r="B516" s="34" t="s">
        <v>90</v>
      </c>
      <c r="C516" s="34" t="s">
        <v>82</v>
      </c>
      <c r="D516" s="34" t="s">
        <v>39</v>
      </c>
      <c r="E516" s="34" t="s">
        <v>40</v>
      </c>
      <c r="F516" s="34" t="s">
        <v>206</v>
      </c>
      <c r="G516" s="35">
        <v>303</v>
      </c>
      <c r="H516" s="36">
        <v>378.75</v>
      </c>
      <c r="I516" s="37">
        <v>1572.3723</v>
      </c>
      <c r="J516" s="38">
        <f t="shared" si="16"/>
        <v>0.75912193314522269</v>
      </c>
      <c r="K516" s="60">
        <f t="shared" si="17"/>
        <v>1193.6223</v>
      </c>
    </row>
    <row r="517" spans="1:11" x14ac:dyDescent="0.25">
      <c r="A517" s="33">
        <v>1992</v>
      </c>
      <c r="B517" s="34" t="s">
        <v>90</v>
      </c>
      <c r="C517" s="34" t="s">
        <v>82</v>
      </c>
      <c r="D517" s="34" t="s">
        <v>39</v>
      </c>
      <c r="E517" s="34" t="s">
        <v>52</v>
      </c>
      <c r="F517" s="34" t="s">
        <v>139</v>
      </c>
      <c r="G517" s="35">
        <v>180</v>
      </c>
      <c r="H517" s="36">
        <v>358.2</v>
      </c>
      <c r="I517" s="37">
        <v>1336.6380000000001</v>
      </c>
      <c r="J517" s="38">
        <f t="shared" si="16"/>
        <v>0.73201420279836427</v>
      </c>
      <c r="K517" s="60">
        <f t="shared" si="17"/>
        <v>978.4380000000001</v>
      </c>
    </row>
    <row r="518" spans="1:11" x14ac:dyDescent="0.25">
      <c r="A518" s="33">
        <v>1992</v>
      </c>
      <c r="B518" s="34" t="s">
        <v>90</v>
      </c>
      <c r="C518" s="34" t="s">
        <v>82</v>
      </c>
      <c r="D518" s="34" t="s">
        <v>39</v>
      </c>
      <c r="E518" s="34" t="s">
        <v>52</v>
      </c>
      <c r="F518" s="34" t="s">
        <v>107</v>
      </c>
      <c r="G518" s="35">
        <v>84</v>
      </c>
      <c r="H518" s="36">
        <v>167.16</v>
      </c>
      <c r="I518" s="37">
        <v>1023.7644</v>
      </c>
      <c r="J518" s="38">
        <f t="shared" si="16"/>
        <v>0.83672024540021128</v>
      </c>
      <c r="K518" s="60">
        <f t="shared" si="17"/>
        <v>856.60440000000006</v>
      </c>
    </row>
    <row r="519" spans="1:11" x14ac:dyDescent="0.25">
      <c r="A519" s="33">
        <v>1992</v>
      </c>
      <c r="B519" s="34" t="s">
        <v>90</v>
      </c>
      <c r="C519" s="34" t="s">
        <v>82</v>
      </c>
      <c r="D519" s="34" t="s">
        <v>39</v>
      </c>
      <c r="E519" s="34" t="s">
        <v>52</v>
      </c>
      <c r="F519" s="34" t="s">
        <v>143</v>
      </c>
      <c r="G519" s="35">
        <v>73</v>
      </c>
      <c r="H519" s="36">
        <v>145.27000000000001</v>
      </c>
      <c r="I519" s="37">
        <v>987.91430000000003</v>
      </c>
      <c r="J519" s="38">
        <f t="shared" si="16"/>
        <v>0.85295283204221262</v>
      </c>
      <c r="K519" s="60">
        <f t="shared" si="17"/>
        <v>842.64430000000004</v>
      </c>
    </row>
    <row r="520" spans="1:11" x14ac:dyDescent="0.25">
      <c r="A520" s="33">
        <v>1992</v>
      </c>
      <c r="B520" s="34" t="s">
        <v>78</v>
      </c>
      <c r="C520" s="34" t="s">
        <v>82</v>
      </c>
      <c r="D520" s="34" t="s">
        <v>43</v>
      </c>
      <c r="E520" s="34" t="s">
        <v>46</v>
      </c>
      <c r="F520" s="34" t="s">
        <v>183</v>
      </c>
      <c r="G520" s="35">
        <v>855</v>
      </c>
      <c r="H520" s="36">
        <v>2128.9499999999998</v>
      </c>
      <c r="I520" s="37">
        <v>4468.4804999999997</v>
      </c>
      <c r="J520" s="38">
        <f t="shared" si="16"/>
        <v>0.52356287556810421</v>
      </c>
      <c r="K520" s="60">
        <f t="shared" si="17"/>
        <v>2339.5304999999998</v>
      </c>
    </row>
    <row r="521" spans="1:11" x14ac:dyDescent="0.25">
      <c r="A521" s="33">
        <v>1992</v>
      </c>
      <c r="B521" s="34" t="s">
        <v>98</v>
      </c>
      <c r="C521" s="34" t="s">
        <v>82</v>
      </c>
      <c r="D521" s="34" t="s">
        <v>43</v>
      </c>
      <c r="E521" s="34" t="s">
        <v>44</v>
      </c>
      <c r="F521" s="34" t="s">
        <v>42</v>
      </c>
      <c r="G521" s="35">
        <v>976</v>
      </c>
      <c r="H521" s="36">
        <v>2196</v>
      </c>
      <c r="I521" s="37">
        <v>4462.8016000000007</v>
      </c>
      <c r="J521" s="38">
        <f t="shared" si="16"/>
        <v>0.50793241626515517</v>
      </c>
      <c r="K521" s="60">
        <f t="shared" si="17"/>
        <v>2266.8016000000007</v>
      </c>
    </row>
    <row r="522" spans="1:11" x14ac:dyDescent="0.25">
      <c r="A522" s="33">
        <v>1992</v>
      </c>
      <c r="B522" s="34" t="s">
        <v>81</v>
      </c>
      <c r="C522" s="34" t="s">
        <v>103</v>
      </c>
      <c r="D522" s="34" t="s">
        <v>43</v>
      </c>
      <c r="E522" s="34" t="s">
        <v>44</v>
      </c>
      <c r="F522" s="34" t="s">
        <v>159</v>
      </c>
      <c r="G522" s="35">
        <v>295</v>
      </c>
      <c r="H522" s="36">
        <v>663.75</v>
      </c>
      <c r="I522" s="37">
        <v>1872.2094999999999</v>
      </c>
      <c r="J522" s="38">
        <f t="shared" si="16"/>
        <v>0.64547236834339317</v>
      </c>
      <c r="K522" s="60">
        <f t="shared" si="17"/>
        <v>1208.4594999999999</v>
      </c>
    </row>
    <row r="523" spans="1:11" x14ac:dyDescent="0.25">
      <c r="A523" s="33">
        <v>1992</v>
      </c>
      <c r="B523" s="34" t="s">
        <v>81</v>
      </c>
      <c r="C523" s="34" t="s">
        <v>103</v>
      </c>
      <c r="D523" s="34" t="s">
        <v>43</v>
      </c>
      <c r="E523" s="34" t="s">
        <v>44</v>
      </c>
      <c r="F523" s="34" t="s">
        <v>72</v>
      </c>
      <c r="G523" s="35">
        <v>167</v>
      </c>
      <c r="H523" s="36">
        <v>375.75</v>
      </c>
      <c r="I523" s="37">
        <v>1385.2847000000002</v>
      </c>
      <c r="J523" s="38">
        <f t="shared" si="16"/>
        <v>0.72875611778575189</v>
      </c>
      <c r="K523" s="60">
        <f t="shared" si="17"/>
        <v>1009.5347000000002</v>
      </c>
    </row>
    <row r="524" spans="1:11" x14ac:dyDescent="0.25">
      <c r="A524" s="33">
        <v>1992</v>
      </c>
      <c r="B524" s="34" t="s">
        <v>90</v>
      </c>
      <c r="C524" s="34" t="s">
        <v>103</v>
      </c>
      <c r="D524" s="34" t="s">
        <v>43</v>
      </c>
      <c r="E524" s="34" t="s">
        <v>44</v>
      </c>
      <c r="F524" s="34" t="s">
        <v>195</v>
      </c>
      <c r="G524" s="35">
        <v>295</v>
      </c>
      <c r="H524" s="36">
        <v>663.75</v>
      </c>
      <c r="I524" s="37">
        <v>1872.2094999999999</v>
      </c>
      <c r="J524" s="38">
        <f t="shared" si="16"/>
        <v>0.64547236834339317</v>
      </c>
      <c r="K524" s="60">
        <f t="shared" si="17"/>
        <v>1208.4594999999999</v>
      </c>
    </row>
    <row r="525" spans="1:11" x14ac:dyDescent="0.25">
      <c r="A525" s="33">
        <v>1992</v>
      </c>
      <c r="B525" s="34" t="s">
        <v>90</v>
      </c>
      <c r="C525" s="34" t="s">
        <v>103</v>
      </c>
      <c r="D525" s="34" t="s">
        <v>39</v>
      </c>
      <c r="E525" s="34" t="s">
        <v>52</v>
      </c>
      <c r="F525" s="34" t="s">
        <v>76</v>
      </c>
      <c r="G525" s="35">
        <v>336</v>
      </c>
      <c r="H525" s="36">
        <v>668.64</v>
      </c>
      <c r="I525" s="37">
        <v>1845.0576000000001</v>
      </c>
      <c r="J525" s="38">
        <f t="shared" si="16"/>
        <v>0.63760480973602129</v>
      </c>
      <c r="K525" s="60">
        <f t="shared" si="17"/>
        <v>1176.4176000000002</v>
      </c>
    </row>
    <row r="526" spans="1:11" x14ac:dyDescent="0.25">
      <c r="A526" s="33">
        <v>1992</v>
      </c>
      <c r="B526" s="34" t="s">
        <v>98</v>
      </c>
      <c r="C526" s="34" t="s">
        <v>103</v>
      </c>
      <c r="D526" s="34" t="s">
        <v>43</v>
      </c>
      <c r="E526" s="34" t="s">
        <v>46</v>
      </c>
      <c r="F526" s="34" t="s">
        <v>64</v>
      </c>
      <c r="G526" s="35">
        <v>769</v>
      </c>
      <c r="H526" s="36">
        <v>1914.81</v>
      </c>
      <c r="I526" s="37">
        <v>3818.31</v>
      </c>
      <c r="J526" s="38">
        <f t="shared" si="16"/>
        <v>0.49851897829144309</v>
      </c>
      <c r="K526" s="60">
        <f t="shared" si="17"/>
        <v>1903.5</v>
      </c>
    </row>
    <row r="527" spans="1:11" x14ac:dyDescent="0.25">
      <c r="A527" s="33">
        <v>1992</v>
      </c>
      <c r="B527" s="34" t="s">
        <v>98</v>
      </c>
      <c r="C527" s="34" t="s">
        <v>103</v>
      </c>
      <c r="D527" s="34" t="s">
        <v>43</v>
      </c>
      <c r="E527" s="34" t="s">
        <v>44</v>
      </c>
      <c r="F527" s="34" t="s">
        <v>195</v>
      </c>
      <c r="G527" s="35">
        <v>789</v>
      </c>
      <c r="H527" s="36">
        <v>1775.25</v>
      </c>
      <c r="I527" s="37">
        <v>3503.61</v>
      </c>
      <c r="J527" s="38">
        <f t="shared" si="16"/>
        <v>0.49330833055048939</v>
      </c>
      <c r="K527" s="60">
        <f t="shared" si="17"/>
        <v>1728.3600000000001</v>
      </c>
    </row>
    <row r="528" spans="1:11" x14ac:dyDescent="0.25">
      <c r="A528" s="33">
        <v>1992</v>
      </c>
      <c r="B528" s="34" t="s">
        <v>98</v>
      </c>
      <c r="C528" s="34" t="s">
        <v>103</v>
      </c>
      <c r="D528" s="34" t="s">
        <v>39</v>
      </c>
      <c r="E528" s="34" t="s">
        <v>40</v>
      </c>
      <c r="F528" s="34" t="s">
        <v>137</v>
      </c>
      <c r="G528" s="35">
        <v>75</v>
      </c>
      <c r="H528" s="36">
        <v>93.75</v>
      </c>
      <c r="I528" s="37">
        <v>936.75</v>
      </c>
      <c r="J528" s="38">
        <f t="shared" si="16"/>
        <v>0.89991993594875896</v>
      </c>
      <c r="K528" s="60">
        <f t="shared" si="17"/>
        <v>843</v>
      </c>
    </row>
    <row r="529" spans="1:11" x14ac:dyDescent="0.25">
      <c r="A529" s="33">
        <v>1992</v>
      </c>
      <c r="B529" s="34" t="s">
        <v>98</v>
      </c>
      <c r="C529" s="34" t="s">
        <v>103</v>
      </c>
      <c r="D529" s="34" t="s">
        <v>43</v>
      </c>
      <c r="E529" s="34" t="s">
        <v>46</v>
      </c>
      <c r="F529" s="34" t="s">
        <v>156</v>
      </c>
      <c r="G529" s="35">
        <v>769</v>
      </c>
      <c r="H529" s="36">
        <v>1914.81</v>
      </c>
      <c r="I529" s="37">
        <v>4462.6550999999999</v>
      </c>
      <c r="J529" s="38">
        <f t="shared" si="16"/>
        <v>0.57092583740114711</v>
      </c>
      <c r="K529" s="60">
        <f t="shared" si="17"/>
        <v>2547.8451</v>
      </c>
    </row>
    <row r="530" spans="1:11" x14ac:dyDescent="0.25">
      <c r="A530" s="33">
        <v>1992</v>
      </c>
      <c r="B530" s="34" t="s">
        <v>98</v>
      </c>
      <c r="C530" s="34" t="s">
        <v>103</v>
      </c>
      <c r="D530" s="34" t="s">
        <v>43</v>
      </c>
      <c r="E530" s="34" t="s">
        <v>44</v>
      </c>
      <c r="F530" s="34" t="s">
        <v>58</v>
      </c>
      <c r="G530" s="35">
        <v>789</v>
      </c>
      <c r="H530" s="36">
        <v>1775.25</v>
      </c>
      <c r="I530" s="37">
        <v>4081.8681000000001</v>
      </c>
      <c r="J530" s="38">
        <f t="shared" si="16"/>
        <v>0.5650888376329456</v>
      </c>
      <c r="K530" s="60">
        <f t="shared" si="17"/>
        <v>2306.6181000000001</v>
      </c>
    </row>
    <row r="531" spans="1:11" x14ac:dyDescent="0.25">
      <c r="A531" s="33">
        <v>1992</v>
      </c>
      <c r="B531" s="34" t="s">
        <v>98</v>
      </c>
      <c r="C531" s="34" t="s">
        <v>103</v>
      </c>
      <c r="D531" s="34" t="s">
        <v>39</v>
      </c>
      <c r="E531" s="34" t="s">
        <v>40</v>
      </c>
      <c r="F531" s="34" t="s">
        <v>129</v>
      </c>
      <c r="G531" s="35">
        <v>75</v>
      </c>
      <c r="H531" s="36">
        <v>93.75</v>
      </c>
      <c r="I531" s="37">
        <v>975.96749999999997</v>
      </c>
      <c r="J531" s="38">
        <f t="shared" si="16"/>
        <v>0.90394147346095033</v>
      </c>
      <c r="K531" s="60">
        <f t="shared" si="17"/>
        <v>882.21749999999997</v>
      </c>
    </row>
    <row r="532" spans="1:11" x14ac:dyDescent="0.25">
      <c r="A532" s="33">
        <v>1992</v>
      </c>
      <c r="B532" s="34" t="s">
        <v>98</v>
      </c>
      <c r="C532" s="34" t="s">
        <v>103</v>
      </c>
      <c r="D532" s="34" t="s">
        <v>43</v>
      </c>
      <c r="E532" s="34" t="s">
        <v>44</v>
      </c>
      <c r="F532" s="34" t="s">
        <v>150</v>
      </c>
      <c r="G532" s="35">
        <v>297</v>
      </c>
      <c r="H532" s="36">
        <v>668.25</v>
      </c>
      <c r="I532" s="37">
        <v>1879.8177000000001</v>
      </c>
      <c r="J532" s="38">
        <f t="shared" si="16"/>
        <v>0.64451340148568659</v>
      </c>
      <c r="K532" s="60">
        <f t="shared" si="17"/>
        <v>1211.5677000000001</v>
      </c>
    </row>
    <row r="533" spans="1:11" x14ac:dyDescent="0.25">
      <c r="A533" s="33">
        <v>1992</v>
      </c>
      <c r="B533" s="34" t="s">
        <v>98</v>
      </c>
      <c r="C533" s="34" t="s">
        <v>103</v>
      </c>
      <c r="D533" s="34" t="s">
        <v>39</v>
      </c>
      <c r="E533" s="34" t="s">
        <v>52</v>
      </c>
      <c r="F533" s="34" t="s">
        <v>156</v>
      </c>
      <c r="G533" s="35">
        <v>278</v>
      </c>
      <c r="H533" s="36">
        <v>553.22</v>
      </c>
      <c r="I533" s="37">
        <v>1656.0298000000003</v>
      </c>
      <c r="J533" s="38">
        <f t="shared" si="16"/>
        <v>0.66593596322964721</v>
      </c>
      <c r="K533" s="60">
        <f t="shared" si="17"/>
        <v>1102.8098000000002</v>
      </c>
    </row>
    <row r="534" spans="1:11" x14ac:dyDescent="0.25">
      <c r="A534" s="33">
        <v>1992</v>
      </c>
      <c r="B534" s="34" t="s">
        <v>98</v>
      </c>
      <c r="C534" s="34" t="s">
        <v>103</v>
      </c>
      <c r="D534" s="34" t="s">
        <v>43</v>
      </c>
      <c r="E534" s="34" t="s">
        <v>46</v>
      </c>
      <c r="F534" s="34" t="s">
        <v>62</v>
      </c>
      <c r="G534" s="35">
        <v>270</v>
      </c>
      <c r="H534" s="36">
        <v>672.3</v>
      </c>
      <c r="I534" s="37">
        <v>1924.2570000000001</v>
      </c>
      <c r="J534" s="38">
        <f t="shared" si="16"/>
        <v>0.65061839452838166</v>
      </c>
      <c r="K534" s="60">
        <f t="shared" si="17"/>
        <v>1251.9570000000001</v>
      </c>
    </row>
    <row r="535" spans="1:11" x14ac:dyDescent="0.25">
      <c r="A535" s="33">
        <v>1992</v>
      </c>
      <c r="B535" s="34" t="s">
        <v>98</v>
      </c>
      <c r="C535" s="34" t="s">
        <v>103</v>
      </c>
      <c r="D535" s="34" t="s">
        <v>39</v>
      </c>
      <c r="E535" s="34" t="s">
        <v>52</v>
      </c>
      <c r="F535" s="34" t="s">
        <v>211</v>
      </c>
      <c r="G535" s="35">
        <v>338</v>
      </c>
      <c r="H535" s="36">
        <v>672.62</v>
      </c>
      <c r="I535" s="37">
        <v>1851.5758000000001</v>
      </c>
      <c r="J535" s="38">
        <f t="shared" si="16"/>
        <v>0.6367310482238967</v>
      </c>
      <c r="K535" s="60">
        <f t="shared" si="17"/>
        <v>1178.9558000000002</v>
      </c>
    </row>
    <row r="536" spans="1:11" x14ac:dyDescent="0.25">
      <c r="A536" s="33">
        <v>1992</v>
      </c>
      <c r="B536" s="34" t="s">
        <v>98</v>
      </c>
      <c r="C536" s="34" t="s">
        <v>103</v>
      </c>
      <c r="D536" s="34" t="s">
        <v>39</v>
      </c>
      <c r="E536" s="34" t="s">
        <v>40</v>
      </c>
      <c r="F536" s="34" t="s">
        <v>156</v>
      </c>
      <c r="G536" s="35">
        <v>370</v>
      </c>
      <c r="H536" s="36">
        <v>462.5</v>
      </c>
      <c r="I536" s="37">
        <v>1754.2170000000001</v>
      </c>
      <c r="J536" s="38">
        <f t="shared" si="16"/>
        <v>0.73634960783073022</v>
      </c>
      <c r="K536" s="60">
        <f t="shared" si="17"/>
        <v>1291.7170000000001</v>
      </c>
    </row>
    <row r="537" spans="1:11" x14ac:dyDescent="0.25">
      <c r="A537" s="33">
        <v>1992</v>
      </c>
      <c r="B537" s="34" t="s">
        <v>98</v>
      </c>
      <c r="C537" s="34" t="s">
        <v>103</v>
      </c>
      <c r="D537" s="34" t="s">
        <v>39</v>
      </c>
      <c r="E537" s="34" t="s">
        <v>52</v>
      </c>
      <c r="F537" s="34" t="s">
        <v>113</v>
      </c>
      <c r="G537" s="35">
        <v>184</v>
      </c>
      <c r="H537" s="36">
        <v>366.16</v>
      </c>
      <c r="I537" s="37">
        <v>1349.6743999999999</v>
      </c>
      <c r="J537" s="38">
        <f t="shared" si="16"/>
        <v>0.72870493802060698</v>
      </c>
      <c r="K537" s="60">
        <f t="shared" si="17"/>
        <v>983.5143999999998</v>
      </c>
    </row>
    <row r="538" spans="1:11" x14ac:dyDescent="0.25">
      <c r="A538" s="33">
        <v>1992</v>
      </c>
      <c r="B538" s="34" t="s">
        <v>98</v>
      </c>
      <c r="C538" s="34" t="s">
        <v>103</v>
      </c>
      <c r="D538" s="34" t="s">
        <v>39</v>
      </c>
      <c r="E538" s="34" t="s">
        <v>40</v>
      </c>
      <c r="F538" s="34" t="s">
        <v>151</v>
      </c>
      <c r="G538" s="35">
        <v>240</v>
      </c>
      <c r="H538" s="36">
        <v>300</v>
      </c>
      <c r="I538" s="37">
        <v>1401.384</v>
      </c>
      <c r="J538" s="38">
        <f t="shared" si="16"/>
        <v>0.78592591324005412</v>
      </c>
      <c r="K538" s="60">
        <f t="shared" si="17"/>
        <v>1101.384</v>
      </c>
    </row>
    <row r="539" spans="1:11" x14ac:dyDescent="0.25">
      <c r="A539" s="33">
        <v>1992</v>
      </c>
      <c r="B539" s="34" t="s">
        <v>98</v>
      </c>
      <c r="C539" s="34" t="s">
        <v>103</v>
      </c>
      <c r="D539" s="34" t="s">
        <v>39</v>
      </c>
      <c r="E539" s="34" t="s">
        <v>44</v>
      </c>
      <c r="F539" s="34" t="s">
        <v>157</v>
      </c>
      <c r="G539" s="35">
        <v>141</v>
      </c>
      <c r="H539" s="36">
        <v>317.25</v>
      </c>
      <c r="I539" s="37">
        <v>1286.3780999999999</v>
      </c>
      <c r="J539" s="38">
        <f t="shared" si="16"/>
        <v>0.75337733128385809</v>
      </c>
      <c r="K539" s="60">
        <f t="shared" si="17"/>
        <v>969.1280999999999</v>
      </c>
    </row>
    <row r="540" spans="1:11" x14ac:dyDescent="0.25">
      <c r="A540" s="33">
        <v>1992</v>
      </c>
      <c r="B540" s="34" t="s">
        <v>98</v>
      </c>
      <c r="C540" s="34" t="s">
        <v>103</v>
      </c>
      <c r="D540" s="34" t="s">
        <v>39</v>
      </c>
      <c r="E540" s="34" t="s">
        <v>40</v>
      </c>
      <c r="F540" s="34" t="s">
        <v>151</v>
      </c>
      <c r="G540" s="35">
        <v>159</v>
      </c>
      <c r="H540" s="36">
        <v>198.75</v>
      </c>
      <c r="I540" s="37">
        <v>1181.5419000000002</v>
      </c>
      <c r="J540" s="38">
        <f t="shared" si="16"/>
        <v>0.83178759889937037</v>
      </c>
      <c r="K540" s="60">
        <f t="shared" si="17"/>
        <v>982.79190000000017</v>
      </c>
    </row>
    <row r="541" spans="1:11" x14ac:dyDescent="0.25">
      <c r="A541" s="33">
        <v>1992</v>
      </c>
      <c r="B541" s="34" t="s">
        <v>98</v>
      </c>
      <c r="C541" s="34" t="s">
        <v>103</v>
      </c>
      <c r="D541" s="34" t="s">
        <v>39</v>
      </c>
      <c r="E541" s="34" t="s">
        <v>40</v>
      </c>
      <c r="F541" s="34" t="s">
        <v>151</v>
      </c>
      <c r="G541" s="35">
        <v>98</v>
      </c>
      <c r="H541" s="36">
        <v>122.5</v>
      </c>
      <c r="I541" s="37">
        <v>1015.9818</v>
      </c>
      <c r="J541" s="38">
        <f t="shared" si="16"/>
        <v>0.87942697398713243</v>
      </c>
      <c r="K541" s="60">
        <f t="shared" si="17"/>
        <v>893.48180000000002</v>
      </c>
    </row>
    <row r="542" spans="1:11" x14ac:dyDescent="0.25">
      <c r="A542" s="33">
        <v>1992</v>
      </c>
      <c r="B542" s="34" t="s">
        <v>98</v>
      </c>
      <c r="C542" s="34" t="s">
        <v>103</v>
      </c>
      <c r="D542" s="34" t="s">
        <v>39</v>
      </c>
      <c r="E542" s="34" t="s">
        <v>52</v>
      </c>
      <c r="F542" s="34" t="s">
        <v>189</v>
      </c>
      <c r="G542" s="35">
        <v>77</v>
      </c>
      <c r="H542" s="36">
        <v>153.22999999999999</v>
      </c>
      <c r="I542" s="37">
        <v>1000.9507</v>
      </c>
      <c r="J542" s="38">
        <f t="shared" si="16"/>
        <v>0.84691553739859515</v>
      </c>
      <c r="K542" s="60">
        <f t="shared" si="17"/>
        <v>847.72069999999997</v>
      </c>
    </row>
    <row r="543" spans="1:11" x14ac:dyDescent="0.25">
      <c r="A543" s="33">
        <v>1992</v>
      </c>
      <c r="B543" s="34" t="s">
        <v>101</v>
      </c>
      <c r="C543" s="34" t="s">
        <v>103</v>
      </c>
      <c r="D543" s="34" t="s">
        <v>43</v>
      </c>
      <c r="E543" s="34" t="s">
        <v>46</v>
      </c>
      <c r="F543" s="34" t="s">
        <v>58</v>
      </c>
      <c r="G543" s="35">
        <v>906</v>
      </c>
      <c r="H543" s="36">
        <v>2255.94</v>
      </c>
      <c r="I543" s="37">
        <v>4364.9400000000005</v>
      </c>
      <c r="J543" s="38">
        <f t="shared" si="16"/>
        <v>0.48316815351413772</v>
      </c>
      <c r="K543" s="60">
        <f t="shared" si="17"/>
        <v>2109.0000000000005</v>
      </c>
    </row>
    <row r="544" spans="1:11" x14ac:dyDescent="0.25">
      <c r="A544" s="33">
        <v>1992</v>
      </c>
      <c r="B544" s="34" t="s">
        <v>101</v>
      </c>
      <c r="C544" s="34" t="s">
        <v>103</v>
      </c>
      <c r="D544" s="34" t="s">
        <v>43</v>
      </c>
      <c r="E544" s="34" t="s">
        <v>44</v>
      </c>
      <c r="F544" s="34" t="s">
        <v>146</v>
      </c>
      <c r="G544" s="35">
        <v>558</v>
      </c>
      <c r="H544" s="36">
        <v>1255.5</v>
      </c>
      <c r="I544" s="37">
        <v>2697.42</v>
      </c>
      <c r="J544" s="38">
        <f t="shared" si="16"/>
        <v>0.53455524167537871</v>
      </c>
      <c r="K544" s="60">
        <f t="shared" si="17"/>
        <v>1441.92</v>
      </c>
    </row>
    <row r="545" spans="1:11" x14ac:dyDescent="0.25">
      <c r="A545" s="33">
        <v>1992</v>
      </c>
      <c r="B545" s="34" t="s">
        <v>101</v>
      </c>
      <c r="C545" s="34" t="s">
        <v>103</v>
      </c>
      <c r="D545" s="34" t="s">
        <v>39</v>
      </c>
      <c r="E545" s="34" t="s">
        <v>52</v>
      </c>
      <c r="F545" s="34" t="s">
        <v>116</v>
      </c>
      <c r="G545" s="35">
        <v>645</v>
      </c>
      <c r="H545" s="36">
        <v>1283.55</v>
      </c>
      <c r="I545" s="37">
        <v>2678.55</v>
      </c>
      <c r="J545" s="38">
        <f t="shared" si="16"/>
        <v>0.52080416643333149</v>
      </c>
      <c r="K545" s="60">
        <f t="shared" si="17"/>
        <v>1395.0000000000002</v>
      </c>
    </row>
    <row r="546" spans="1:11" x14ac:dyDescent="0.25">
      <c r="A546" s="33">
        <v>1992</v>
      </c>
      <c r="B546" s="34" t="s">
        <v>101</v>
      </c>
      <c r="C546" s="34" t="s">
        <v>103</v>
      </c>
      <c r="D546" s="34" t="s">
        <v>39</v>
      </c>
      <c r="E546" s="34" t="s">
        <v>40</v>
      </c>
      <c r="F546" s="34" t="s">
        <v>176</v>
      </c>
      <c r="G546" s="35">
        <v>467</v>
      </c>
      <c r="H546" s="36">
        <v>583.75</v>
      </c>
      <c r="I546" s="37">
        <v>1912.83</v>
      </c>
      <c r="J546" s="38">
        <f t="shared" si="16"/>
        <v>0.69482389966698554</v>
      </c>
      <c r="K546" s="60">
        <f t="shared" si="17"/>
        <v>1329.08</v>
      </c>
    </row>
    <row r="547" spans="1:11" x14ac:dyDescent="0.25">
      <c r="A547" s="33">
        <v>1992</v>
      </c>
      <c r="B547" s="34" t="s">
        <v>101</v>
      </c>
      <c r="C547" s="34" t="s">
        <v>103</v>
      </c>
      <c r="D547" s="34" t="s">
        <v>43</v>
      </c>
      <c r="E547" s="34" t="s">
        <v>46</v>
      </c>
      <c r="F547" s="34" t="s">
        <v>71</v>
      </c>
      <c r="G547" s="35">
        <v>906</v>
      </c>
      <c r="H547" s="36">
        <v>2255.94</v>
      </c>
      <c r="I547" s="37">
        <v>5124.0774000000001</v>
      </c>
      <c r="J547" s="38">
        <f t="shared" si="16"/>
        <v>0.55973732949467159</v>
      </c>
      <c r="K547" s="60">
        <f t="shared" si="17"/>
        <v>2868.1374000000001</v>
      </c>
    </row>
    <row r="548" spans="1:11" x14ac:dyDescent="0.25">
      <c r="A548" s="33">
        <v>1992</v>
      </c>
      <c r="B548" s="34" t="s">
        <v>101</v>
      </c>
      <c r="C548" s="34" t="s">
        <v>103</v>
      </c>
      <c r="D548" s="34" t="s">
        <v>43</v>
      </c>
      <c r="E548" s="34" t="s">
        <v>44</v>
      </c>
      <c r="F548" s="34" t="s">
        <v>181</v>
      </c>
      <c r="G548" s="35">
        <v>558</v>
      </c>
      <c r="H548" s="36">
        <v>1255.5</v>
      </c>
      <c r="I548" s="37">
        <v>3106.3782000000001</v>
      </c>
      <c r="J548" s="38">
        <f t="shared" si="16"/>
        <v>0.59583157002582621</v>
      </c>
      <c r="K548" s="60">
        <f t="shared" si="17"/>
        <v>1850.8782000000001</v>
      </c>
    </row>
    <row r="549" spans="1:11" x14ac:dyDescent="0.25">
      <c r="A549" s="33">
        <v>1992</v>
      </c>
      <c r="B549" s="34" t="s">
        <v>101</v>
      </c>
      <c r="C549" s="34" t="s">
        <v>103</v>
      </c>
      <c r="D549" s="34" t="s">
        <v>39</v>
      </c>
      <c r="E549" s="34" t="s">
        <v>52</v>
      </c>
      <c r="F549" s="34" t="s">
        <v>84</v>
      </c>
      <c r="G549" s="35">
        <v>645</v>
      </c>
      <c r="H549" s="36">
        <v>1283.55</v>
      </c>
      <c r="I549" s="37">
        <v>3083.5454999999997</v>
      </c>
      <c r="J549" s="38">
        <f t="shared" si="16"/>
        <v>0.58374215655322748</v>
      </c>
      <c r="K549" s="60">
        <f t="shared" si="17"/>
        <v>1799.9954999999998</v>
      </c>
    </row>
    <row r="550" spans="1:11" x14ac:dyDescent="0.25">
      <c r="A550" s="33">
        <v>1992</v>
      </c>
      <c r="B550" s="34" t="s">
        <v>101</v>
      </c>
      <c r="C550" s="34" t="s">
        <v>103</v>
      </c>
      <c r="D550" s="34" t="s">
        <v>39</v>
      </c>
      <c r="E550" s="34" t="s">
        <v>40</v>
      </c>
      <c r="F550" s="34" t="s">
        <v>204</v>
      </c>
      <c r="G550" s="35">
        <v>467</v>
      </c>
      <c r="H550" s="36">
        <v>583.75</v>
      </c>
      <c r="I550" s="37">
        <v>2157.0243</v>
      </c>
      <c r="J550" s="38">
        <f t="shared" si="16"/>
        <v>0.72937254346184233</v>
      </c>
      <c r="K550" s="60">
        <f t="shared" si="17"/>
        <v>1573.2743</v>
      </c>
    </row>
    <row r="551" spans="1:11" x14ac:dyDescent="0.25">
      <c r="A551" s="33">
        <v>1992</v>
      </c>
      <c r="B551" s="34" t="s">
        <v>101</v>
      </c>
      <c r="C551" s="34" t="s">
        <v>103</v>
      </c>
      <c r="D551" s="34" t="s">
        <v>43</v>
      </c>
      <c r="E551" s="34" t="s">
        <v>44</v>
      </c>
      <c r="F551" s="34" t="s">
        <v>146</v>
      </c>
      <c r="G551" s="35">
        <v>282</v>
      </c>
      <c r="H551" s="36">
        <v>634.5</v>
      </c>
      <c r="I551" s="37">
        <v>1822.7562</v>
      </c>
      <c r="J551" s="38">
        <f t="shared" si="16"/>
        <v>0.65190078629275816</v>
      </c>
      <c r="K551" s="60">
        <f t="shared" si="17"/>
        <v>1188.2562</v>
      </c>
    </row>
    <row r="552" spans="1:11" x14ac:dyDescent="0.25">
      <c r="A552" s="33">
        <v>1992</v>
      </c>
      <c r="B552" s="34" t="s">
        <v>101</v>
      </c>
      <c r="C552" s="34" t="s">
        <v>103</v>
      </c>
      <c r="D552" s="34" t="s">
        <v>43</v>
      </c>
      <c r="E552" s="34" t="s">
        <v>44</v>
      </c>
      <c r="F552" s="34" t="s">
        <v>60</v>
      </c>
      <c r="G552" s="35">
        <v>264</v>
      </c>
      <c r="H552" s="36">
        <v>594</v>
      </c>
      <c r="I552" s="37">
        <v>1754.2824000000001</v>
      </c>
      <c r="J552" s="38">
        <f t="shared" si="16"/>
        <v>0.66140001176549457</v>
      </c>
      <c r="K552" s="60">
        <f t="shared" si="17"/>
        <v>1160.2824000000001</v>
      </c>
    </row>
    <row r="553" spans="1:11" x14ac:dyDescent="0.25">
      <c r="A553" s="33">
        <v>1992</v>
      </c>
      <c r="B553" s="34" t="s">
        <v>101</v>
      </c>
      <c r="C553" s="34" t="s">
        <v>103</v>
      </c>
      <c r="D553" s="34" t="s">
        <v>39</v>
      </c>
      <c r="E553" s="34" t="s">
        <v>40</v>
      </c>
      <c r="F553" s="34" t="s">
        <v>41</v>
      </c>
      <c r="G553" s="35">
        <v>346</v>
      </c>
      <c r="H553" s="36">
        <v>432.5</v>
      </c>
      <c r="I553" s="37">
        <v>1689.0786000000001</v>
      </c>
      <c r="J553" s="38">
        <f t="shared" si="16"/>
        <v>0.74394323627094683</v>
      </c>
      <c r="K553" s="60">
        <f t="shared" si="17"/>
        <v>1256.5786000000001</v>
      </c>
    </row>
    <row r="554" spans="1:11" x14ac:dyDescent="0.25">
      <c r="A554" s="33">
        <v>1992</v>
      </c>
      <c r="B554" s="34" t="s">
        <v>101</v>
      </c>
      <c r="C554" s="34" t="s">
        <v>103</v>
      </c>
      <c r="D554" s="34" t="s">
        <v>43</v>
      </c>
      <c r="E554" s="34" t="s">
        <v>46</v>
      </c>
      <c r="F554" s="34" t="s">
        <v>102</v>
      </c>
      <c r="G554" s="35">
        <v>204</v>
      </c>
      <c r="H554" s="36">
        <v>507.96</v>
      </c>
      <c r="I554" s="37">
        <v>1637.2164000000002</v>
      </c>
      <c r="J554" s="38">
        <f t="shared" si="16"/>
        <v>0.68974168594939556</v>
      </c>
      <c r="K554" s="60">
        <f t="shared" si="17"/>
        <v>1129.2564000000002</v>
      </c>
    </row>
    <row r="555" spans="1:11" x14ac:dyDescent="0.25">
      <c r="A555" s="33">
        <v>1992</v>
      </c>
      <c r="B555" s="34" t="s">
        <v>101</v>
      </c>
      <c r="C555" s="34" t="s">
        <v>103</v>
      </c>
      <c r="D555" s="34" t="s">
        <v>39</v>
      </c>
      <c r="E555" s="34" t="s">
        <v>52</v>
      </c>
      <c r="F555" s="34" t="s">
        <v>55</v>
      </c>
      <c r="G555" s="35">
        <v>384</v>
      </c>
      <c r="H555" s="36">
        <v>764.16</v>
      </c>
      <c r="I555" s="37">
        <v>2001.4944000000003</v>
      </c>
      <c r="J555" s="38">
        <f t="shared" si="16"/>
        <v>0.61820527701701289</v>
      </c>
      <c r="K555" s="60">
        <f t="shared" si="17"/>
        <v>1237.3344000000002</v>
      </c>
    </row>
    <row r="556" spans="1:11" x14ac:dyDescent="0.25">
      <c r="A556" s="33">
        <v>1992</v>
      </c>
      <c r="B556" s="34" t="s">
        <v>101</v>
      </c>
      <c r="C556" s="34" t="s">
        <v>103</v>
      </c>
      <c r="D556" s="34" t="s">
        <v>39</v>
      </c>
      <c r="E556" s="34" t="s">
        <v>40</v>
      </c>
      <c r="F556" s="34" t="s">
        <v>142</v>
      </c>
      <c r="G556" s="35">
        <v>228</v>
      </c>
      <c r="H556" s="36">
        <v>285</v>
      </c>
      <c r="I556" s="37">
        <v>1368.8148000000001</v>
      </c>
      <c r="J556" s="38">
        <f t="shared" si="16"/>
        <v>0.79179067906045431</v>
      </c>
      <c r="K556" s="60">
        <f t="shared" si="17"/>
        <v>1083.8148000000001</v>
      </c>
    </row>
    <row r="557" spans="1:11" x14ac:dyDescent="0.25">
      <c r="A557" s="33">
        <v>1992</v>
      </c>
      <c r="B557" s="34" t="s">
        <v>101</v>
      </c>
      <c r="C557" s="34" t="s">
        <v>103</v>
      </c>
      <c r="D557" s="34" t="s">
        <v>39</v>
      </c>
      <c r="E557" s="34" t="s">
        <v>52</v>
      </c>
      <c r="F557" s="34" t="s">
        <v>162</v>
      </c>
      <c r="G557" s="35">
        <v>102</v>
      </c>
      <c r="H557" s="36">
        <v>202.98</v>
      </c>
      <c r="I557" s="37">
        <v>1082.4282000000001</v>
      </c>
      <c r="J557" s="38">
        <f t="shared" si="16"/>
        <v>0.81247716938638515</v>
      </c>
      <c r="K557" s="60">
        <f t="shared" si="17"/>
        <v>879.44820000000004</v>
      </c>
    </row>
    <row r="558" spans="1:11" x14ac:dyDescent="0.25">
      <c r="A558" s="33">
        <v>1992</v>
      </c>
      <c r="B558" s="34" t="s">
        <v>68</v>
      </c>
      <c r="C558" s="34" t="s">
        <v>121</v>
      </c>
      <c r="D558" s="34" t="s">
        <v>43</v>
      </c>
      <c r="E558" s="34" t="s">
        <v>44</v>
      </c>
      <c r="F558" s="34" t="s">
        <v>122</v>
      </c>
      <c r="G558" s="35">
        <v>232</v>
      </c>
      <c r="H558" s="36">
        <v>522</v>
      </c>
      <c r="I558" s="37">
        <v>1632.5511999999999</v>
      </c>
      <c r="J558" s="38">
        <f t="shared" si="16"/>
        <v>0.68025505111263884</v>
      </c>
      <c r="K558" s="60">
        <f t="shared" si="17"/>
        <v>1110.5511999999999</v>
      </c>
    </row>
    <row r="559" spans="1:11" x14ac:dyDescent="0.25">
      <c r="A559" s="33">
        <v>1992</v>
      </c>
      <c r="B559" s="34" t="s">
        <v>68</v>
      </c>
      <c r="C559" s="34" t="s">
        <v>121</v>
      </c>
      <c r="D559" s="34" t="s">
        <v>43</v>
      </c>
      <c r="E559" s="34" t="s">
        <v>44</v>
      </c>
      <c r="F559" s="34" t="s">
        <v>88</v>
      </c>
      <c r="G559" s="35">
        <v>248</v>
      </c>
      <c r="H559" s="36">
        <v>558</v>
      </c>
      <c r="I559" s="37">
        <v>1693.4168</v>
      </c>
      <c r="J559" s="38">
        <f t="shared" si="16"/>
        <v>0.67048868299877507</v>
      </c>
      <c r="K559" s="60">
        <f t="shared" si="17"/>
        <v>1135.4168</v>
      </c>
    </row>
    <row r="560" spans="1:11" x14ac:dyDescent="0.25">
      <c r="A560" s="33">
        <v>1992</v>
      </c>
      <c r="B560" s="34" t="s">
        <v>68</v>
      </c>
      <c r="C560" s="34" t="s">
        <v>121</v>
      </c>
      <c r="D560" s="34" t="s">
        <v>39</v>
      </c>
      <c r="E560" s="34" t="s">
        <v>40</v>
      </c>
      <c r="F560" s="34" t="s">
        <v>53</v>
      </c>
      <c r="G560" s="35">
        <v>330</v>
      </c>
      <c r="H560" s="36">
        <v>412.5</v>
      </c>
      <c r="I560" s="37">
        <v>1645.6530000000002</v>
      </c>
      <c r="J560" s="38">
        <f t="shared" si="16"/>
        <v>0.74933962384536723</v>
      </c>
      <c r="K560" s="60">
        <f t="shared" si="17"/>
        <v>1233.1530000000002</v>
      </c>
    </row>
    <row r="561" spans="1:11" x14ac:dyDescent="0.25">
      <c r="A561" s="33">
        <v>1992</v>
      </c>
      <c r="B561" s="34" t="s">
        <v>68</v>
      </c>
      <c r="C561" s="34" t="s">
        <v>121</v>
      </c>
      <c r="D561" s="34" t="s">
        <v>39</v>
      </c>
      <c r="E561" s="34" t="s">
        <v>52</v>
      </c>
      <c r="F561" s="34" t="s">
        <v>169</v>
      </c>
      <c r="G561" s="35">
        <v>126</v>
      </c>
      <c r="H561" s="36">
        <v>250.74</v>
      </c>
      <c r="I561" s="37">
        <v>1160.6466</v>
      </c>
      <c r="J561" s="38">
        <f t="shared" si="16"/>
        <v>0.78396524833657377</v>
      </c>
      <c r="K561" s="60">
        <f t="shared" si="17"/>
        <v>909.90660000000003</v>
      </c>
    </row>
    <row r="562" spans="1:11" x14ac:dyDescent="0.25">
      <c r="A562" s="33">
        <v>1992</v>
      </c>
      <c r="B562" s="34" t="s">
        <v>68</v>
      </c>
      <c r="C562" s="34" t="s">
        <v>121</v>
      </c>
      <c r="D562" s="34" t="s">
        <v>43</v>
      </c>
      <c r="E562" s="34" t="s">
        <v>44</v>
      </c>
      <c r="F562" s="34" t="s">
        <v>89</v>
      </c>
      <c r="G562" s="35">
        <v>80</v>
      </c>
      <c r="H562" s="36">
        <v>180</v>
      </c>
      <c r="I562" s="37">
        <v>1054.328</v>
      </c>
      <c r="J562" s="38">
        <f t="shared" si="16"/>
        <v>0.82927514018407933</v>
      </c>
      <c r="K562" s="60">
        <f t="shared" si="17"/>
        <v>874.32799999999997</v>
      </c>
    </row>
    <row r="563" spans="1:11" x14ac:dyDescent="0.25">
      <c r="A563" s="33">
        <v>1992</v>
      </c>
      <c r="B563" s="34" t="s">
        <v>74</v>
      </c>
      <c r="C563" s="34" t="s">
        <v>121</v>
      </c>
      <c r="D563" s="34" t="s">
        <v>39</v>
      </c>
      <c r="E563" s="34" t="s">
        <v>52</v>
      </c>
      <c r="F563" s="34" t="s">
        <v>196</v>
      </c>
      <c r="G563" s="35">
        <v>129</v>
      </c>
      <c r="H563" s="36">
        <v>256.70999999999998</v>
      </c>
      <c r="I563" s="37">
        <v>1170.4239</v>
      </c>
      <c r="J563" s="38">
        <f t="shared" si="16"/>
        <v>0.78066920882254709</v>
      </c>
      <c r="K563" s="60">
        <f t="shared" si="17"/>
        <v>913.71389999999997</v>
      </c>
    </row>
    <row r="564" spans="1:11" x14ac:dyDescent="0.25">
      <c r="A564" s="33">
        <v>1992</v>
      </c>
      <c r="B564" s="34" t="s">
        <v>78</v>
      </c>
      <c r="C564" s="34" t="s">
        <v>121</v>
      </c>
      <c r="D564" s="34" t="s">
        <v>43</v>
      </c>
      <c r="E564" s="34" t="s">
        <v>44</v>
      </c>
      <c r="F564" s="34" t="s">
        <v>144</v>
      </c>
      <c r="G564" s="35">
        <v>298</v>
      </c>
      <c r="H564" s="36">
        <v>670.5</v>
      </c>
      <c r="I564" s="37">
        <v>1883.6218000000001</v>
      </c>
      <c r="J564" s="38">
        <f t="shared" si="16"/>
        <v>0.64403682310323651</v>
      </c>
      <c r="K564" s="60">
        <f t="shared" si="17"/>
        <v>1213.1218000000001</v>
      </c>
    </row>
    <row r="565" spans="1:11" x14ac:dyDescent="0.25">
      <c r="A565" s="33">
        <v>1992</v>
      </c>
      <c r="B565" s="34" t="s">
        <v>78</v>
      </c>
      <c r="C565" s="34" t="s">
        <v>121</v>
      </c>
      <c r="D565" s="34" t="s">
        <v>39</v>
      </c>
      <c r="E565" s="34" t="s">
        <v>40</v>
      </c>
      <c r="F565" s="34" t="s">
        <v>171</v>
      </c>
      <c r="G565" s="35">
        <v>317</v>
      </c>
      <c r="H565" s="36">
        <v>396.25</v>
      </c>
      <c r="I565" s="37">
        <v>1610.3697000000002</v>
      </c>
      <c r="J565" s="38">
        <f t="shared" si="16"/>
        <v>0.75393849002499247</v>
      </c>
      <c r="K565" s="60">
        <f t="shared" si="17"/>
        <v>1214.1197000000002</v>
      </c>
    </row>
    <row r="566" spans="1:11" x14ac:dyDescent="0.25">
      <c r="A566" s="33">
        <v>1992</v>
      </c>
      <c r="B566" s="34" t="s">
        <v>130</v>
      </c>
      <c r="C566" s="34" t="s">
        <v>121</v>
      </c>
      <c r="D566" s="34" t="s">
        <v>39</v>
      </c>
      <c r="E566" s="34" t="s">
        <v>40</v>
      </c>
      <c r="F566" s="34" t="s">
        <v>191</v>
      </c>
      <c r="G566" s="35">
        <v>380</v>
      </c>
      <c r="H566" s="36">
        <v>475</v>
      </c>
      <c r="I566" s="37">
        <v>1781.3580000000002</v>
      </c>
      <c r="J566" s="38">
        <f t="shared" si="16"/>
        <v>0.73334950077412853</v>
      </c>
      <c r="K566" s="60">
        <f t="shared" si="17"/>
        <v>1306.3580000000002</v>
      </c>
    </row>
    <row r="567" spans="1:11" x14ac:dyDescent="0.25">
      <c r="A567" s="33">
        <v>1992</v>
      </c>
      <c r="B567" s="34" t="s">
        <v>130</v>
      </c>
      <c r="C567" s="34" t="s">
        <v>121</v>
      </c>
      <c r="D567" s="34" t="s">
        <v>39</v>
      </c>
      <c r="E567" s="34" t="s">
        <v>40</v>
      </c>
      <c r="F567" s="34" t="s">
        <v>187</v>
      </c>
      <c r="G567" s="35">
        <v>367</v>
      </c>
      <c r="H567" s="36">
        <v>458.75</v>
      </c>
      <c r="I567" s="37">
        <v>1746.0747000000001</v>
      </c>
      <c r="J567" s="38">
        <f t="shared" si="16"/>
        <v>0.73726782708666472</v>
      </c>
      <c r="K567" s="60">
        <f t="shared" si="17"/>
        <v>1287.3247000000001</v>
      </c>
    </row>
    <row r="568" spans="1:11" x14ac:dyDescent="0.25">
      <c r="A568" s="33">
        <v>1992</v>
      </c>
      <c r="B568" s="34" t="s">
        <v>130</v>
      </c>
      <c r="C568" s="34" t="s">
        <v>121</v>
      </c>
      <c r="D568" s="34" t="s">
        <v>43</v>
      </c>
      <c r="E568" s="34" t="s">
        <v>46</v>
      </c>
      <c r="F568" s="34" t="s">
        <v>91</v>
      </c>
      <c r="G568" s="35">
        <v>235</v>
      </c>
      <c r="H568" s="36">
        <v>585.15</v>
      </c>
      <c r="I568" s="37">
        <v>1772.0385000000001</v>
      </c>
      <c r="J568" s="38">
        <f t="shared" si="16"/>
        <v>0.66978708419709843</v>
      </c>
      <c r="K568" s="60">
        <f t="shared" si="17"/>
        <v>1186.8885</v>
      </c>
    </row>
    <row r="569" spans="1:11" x14ac:dyDescent="0.25">
      <c r="A569" s="33">
        <v>1992</v>
      </c>
      <c r="B569" s="34" t="s">
        <v>130</v>
      </c>
      <c r="C569" s="34" t="s">
        <v>121</v>
      </c>
      <c r="D569" s="34" t="s">
        <v>43</v>
      </c>
      <c r="E569" s="34" t="s">
        <v>44</v>
      </c>
      <c r="F569" s="34" t="s">
        <v>212</v>
      </c>
      <c r="G569" s="35">
        <v>332</v>
      </c>
      <c r="H569" s="36">
        <v>747</v>
      </c>
      <c r="I569" s="37">
        <v>2012.9612000000002</v>
      </c>
      <c r="J569" s="38">
        <f t="shared" si="16"/>
        <v>0.62890491878333277</v>
      </c>
      <c r="K569" s="60">
        <f t="shared" si="17"/>
        <v>1265.9612000000002</v>
      </c>
    </row>
    <row r="570" spans="1:11" x14ac:dyDescent="0.25">
      <c r="A570" s="33">
        <v>1992</v>
      </c>
      <c r="B570" s="34" t="s">
        <v>130</v>
      </c>
      <c r="C570" s="34" t="s">
        <v>121</v>
      </c>
      <c r="D570" s="34" t="s">
        <v>39</v>
      </c>
      <c r="E570" s="34" t="s">
        <v>52</v>
      </c>
      <c r="F570" s="34" t="s">
        <v>96</v>
      </c>
      <c r="G570" s="35">
        <v>337</v>
      </c>
      <c r="H570" s="36">
        <v>670.63</v>
      </c>
      <c r="I570" s="37">
        <v>1848.3167000000001</v>
      </c>
      <c r="J570" s="38">
        <f t="shared" si="16"/>
        <v>0.63716715863682893</v>
      </c>
      <c r="K570" s="60">
        <f t="shared" si="17"/>
        <v>1177.6867000000002</v>
      </c>
    </row>
    <row r="571" spans="1:11" x14ac:dyDescent="0.25">
      <c r="A571" s="33">
        <v>1992</v>
      </c>
      <c r="B571" s="34" t="s">
        <v>130</v>
      </c>
      <c r="C571" s="34" t="s">
        <v>121</v>
      </c>
      <c r="D571" s="34" t="s">
        <v>39</v>
      </c>
      <c r="E571" s="34" t="s">
        <v>52</v>
      </c>
      <c r="F571" s="34" t="s">
        <v>210</v>
      </c>
      <c r="G571" s="35">
        <v>155</v>
      </c>
      <c r="H571" s="36">
        <v>308.45</v>
      </c>
      <c r="I571" s="37">
        <v>1255.1605</v>
      </c>
      <c r="J571" s="38">
        <f t="shared" si="16"/>
        <v>0.75425453557533073</v>
      </c>
      <c r="K571" s="60">
        <f t="shared" si="17"/>
        <v>946.71049999999991</v>
      </c>
    </row>
    <row r="572" spans="1:11" x14ac:dyDescent="0.25">
      <c r="A572" s="33">
        <v>1992</v>
      </c>
      <c r="B572" s="34" t="s">
        <v>130</v>
      </c>
      <c r="C572" s="34" t="s">
        <v>121</v>
      </c>
      <c r="D572" s="34" t="s">
        <v>39</v>
      </c>
      <c r="E572" s="34" t="s">
        <v>52</v>
      </c>
      <c r="F572" s="34" t="s">
        <v>213</v>
      </c>
      <c r="G572" s="35">
        <v>195</v>
      </c>
      <c r="H572" s="36">
        <v>388.05</v>
      </c>
      <c r="I572" s="37">
        <v>1385.5245</v>
      </c>
      <c r="J572" s="38">
        <f t="shared" si="16"/>
        <v>0.71992555887680088</v>
      </c>
      <c r="K572" s="60">
        <f t="shared" si="17"/>
        <v>997.47450000000003</v>
      </c>
    </row>
    <row r="573" spans="1:11" x14ac:dyDescent="0.25">
      <c r="A573" s="33">
        <v>1992</v>
      </c>
      <c r="B573" s="34" t="s">
        <v>37</v>
      </c>
      <c r="C573" s="34" t="s">
        <v>135</v>
      </c>
      <c r="D573" s="34" t="s">
        <v>39</v>
      </c>
      <c r="E573" s="34" t="s">
        <v>52</v>
      </c>
      <c r="F573" s="34" t="s">
        <v>129</v>
      </c>
      <c r="G573" s="35">
        <v>159</v>
      </c>
      <c r="H573" s="36">
        <v>316.41000000000003</v>
      </c>
      <c r="I573" s="37">
        <v>1225.4100000000001</v>
      </c>
      <c r="J573" s="38">
        <f t="shared" si="16"/>
        <v>0.74179254290400753</v>
      </c>
      <c r="K573" s="60">
        <f t="shared" si="17"/>
        <v>909</v>
      </c>
    </row>
    <row r="574" spans="1:11" x14ac:dyDescent="0.25">
      <c r="A574" s="33">
        <v>1992</v>
      </c>
      <c r="B574" s="34" t="s">
        <v>37</v>
      </c>
      <c r="C574" s="34" t="s">
        <v>135</v>
      </c>
      <c r="D574" s="34" t="s">
        <v>39</v>
      </c>
      <c r="E574" s="34" t="s">
        <v>52</v>
      </c>
      <c r="F574" s="34" t="s">
        <v>181</v>
      </c>
      <c r="G574" s="35">
        <v>159</v>
      </c>
      <c r="H574" s="36">
        <v>316.41000000000003</v>
      </c>
      <c r="I574" s="37">
        <v>1325.2461000000001</v>
      </c>
      <c r="J574" s="38">
        <f t="shared" si="16"/>
        <v>0.7612443454842085</v>
      </c>
      <c r="K574" s="60">
        <f t="shared" si="17"/>
        <v>1008.8361</v>
      </c>
    </row>
    <row r="575" spans="1:11" x14ac:dyDescent="0.25">
      <c r="A575" s="33">
        <v>1992</v>
      </c>
      <c r="B575" s="34" t="s">
        <v>37</v>
      </c>
      <c r="C575" s="34" t="s">
        <v>135</v>
      </c>
      <c r="D575" s="34" t="s">
        <v>39</v>
      </c>
      <c r="E575" s="34" t="s">
        <v>40</v>
      </c>
      <c r="F575" s="34" t="s">
        <v>153</v>
      </c>
      <c r="G575" s="35">
        <v>334</v>
      </c>
      <c r="H575" s="36">
        <v>417.5</v>
      </c>
      <c r="I575" s="37">
        <v>1656.5093999999999</v>
      </c>
      <c r="J575" s="38">
        <f t="shared" si="16"/>
        <v>0.74796400189458623</v>
      </c>
      <c r="K575" s="60">
        <f t="shared" si="17"/>
        <v>1239.0093999999999</v>
      </c>
    </row>
    <row r="576" spans="1:11" x14ac:dyDescent="0.25">
      <c r="A576" s="33">
        <v>1992</v>
      </c>
      <c r="B576" s="34" t="s">
        <v>37</v>
      </c>
      <c r="C576" s="34" t="s">
        <v>135</v>
      </c>
      <c r="D576" s="34" t="s">
        <v>39</v>
      </c>
      <c r="E576" s="34" t="s">
        <v>40</v>
      </c>
      <c r="F576" s="34" t="s">
        <v>204</v>
      </c>
      <c r="G576" s="35">
        <v>335</v>
      </c>
      <c r="H576" s="36">
        <v>418.75</v>
      </c>
      <c r="I576" s="37">
        <v>1659.2235000000001</v>
      </c>
      <c r="J576" s="38">
        <f t="shared" si="16"/>
        <v>0.74762290914997287</v>
      </c>
      <c r="K576" s="60">
        <f t="shared" si="17"/>
        <v>1240.4735000000001</v>
      </c>
    </row>
    <row r="577" spans="1:11" x14ac:dyDescent="0.25">
      <c r="A577" s="33">
        <v>1992</v>
      </c>
      <c r="B577" s="34" t="s">
        <v>37</v>
      </c>
      <c r="C577" s="34" t="s">
        <v>135</v>
      </c>
      <c r="D577" s="34" t="s">
        <v>39</v>
      </c>
      <c r="E577" s="34" t="s">
        <v>52</v>
      </c>
      <c r="F577" s="34" t="s">
        <v>208</v>
      </c>
      <c r="G577" s="35">
        <v>190</v>
      </c>
      <c r="H577" s="36">
        <v>378.1</v>
      </c>
      <c r="I577" s="37">
        <v>1369.229</v>
      </c>
      <c r="J577" s="38">
        <f t="shared" si="16"/>
        <v>0.72385919375064356</v>
      </c>
      <c r="K577" s="60">
        <f t="shared" si="17"/>
        <v>991.12900000000002</v>
      </c>
    </row>
    <row r="578" spans="1:11" x14ac:dyDescent="0.25">
      <c r="A578" s="33">
        <v>1992</v>
      </c>
      <c r="B578" s="34" t="s">
        <v>37</v>
      </c>
      <c r="C578" s="34" t="s">
        <v>135</v>
      </c>
      <c r="D578" s="34" t="s">
        <v>43</v>
      </c>
      <c r="E578" s="34" t="s">
        <v>46</v>
      </c>
      <c r="F578" s="34" t="s">
        <v>214</v>
      </c>
      <c r="G578" s="35">
        <v>118</v>
      </c>
      <c r="H578" s="36">
        <v>293.82</v>
      </c>
      <c r="I578" s="37">
        <v>1263.1938</v>
      </c>
      <c r="J578" s="38">
        <f t="shared" ref="J578:J641" si="18">(I578-H578)/I578</f>
        <v>0.76739911168025055</v>
      </c>
      <c r="K578" s="60">
        <f t="shared" ref="K578:K641" si="19">I578-H578</f>
        <v>969.37380000000007</v>
      </c>
    </row>
    <row r="579" spans="1:11" x14ac:dyDescent="0.25">
      <c r="A579" s="33">
        <v>1992</v>
      </c>
      <c r="B579" s="34" t="s">
        <v>37</v>
      </c>
      <c r="C579" s="34" t="s">
        <v>135</v>
      </c>
      <c r="D579" s="34" t="s">
        <v>39</v>
      </c>
      <c r="E579" s="34" t="s">
        <v>40</v>
      </c>
      <c r="F579" s="34" t="s">
        <v>84</v>
      </c>
      <c r="G579" s="35">
        <v>121</v>
      </c>
      <c r="H579" s="36">
        <v>151.25</v>
      </c>
      <c r="I579" s="37">
        <v>1078.4061000000002</v>
      </c>
      <c r="J579" s="38">
        <f t="shared" si="18"/>
        <v>0.85974671322797602</v>
      </c>
      <c r="K579" s="60">
        <f t="shared" si="19"/>
        <v>927.15610000000015</v>
      </c>
    </row>
    <row r="580" spans="1:11" x14ac:dyDescent="0.25">
      <c r="A580" s="33">
        <v>1992</v>
      </c>
      <c r="B580" s="34" t="s">
        <v>49</v>
      </c>
      <c r="C580" s="34" t="s">
        <v>135</v>
      </c>
      <c r="D580" s="34" t="s">
        <v>43</v>
      </c>
      <c r="E580" s="34" t="s">
        <v>44</v>
      </c>
      <c r="F580" s="34" t="s">
        <v>147</v>
      </c>
      <c r="G580" s="35">
        <v>268</v>
      </c>
      <c r="H580" s="36">
        <v>603</v>
      </c>
      <c r="I580" s="37">
        <v>1769.4988000000001</v>
      </c>
      <c r="J580" s="38">
        <f t="shared" si="18"/>
        <v>0.65922553889270796</v>
      </c>
      <c r="K580" s="60">
        <f t="shared" si="19"/>
        <v>1166.4988000000001</v>
      </c>
    </row>
    <row r="581" spans="1:11" x14ac:dyDescent="0.25">
      <c r="A581" s="33">
        <v>1992</v>
      </c>
      <c r="B581" s="34" t="s">
        <v>49</v>
      </c>
      <c r="C581" s="34" t="s">
        <v>135</v>
      </c>
      <c r="D581" s="34" t="s">
        <v>39</v>
      </c>
      <c r="E581" s="34" t="s">
        <v>52</v>
      </c>
      <c r="F581" s="34" t="s">
        <v>133</v>
      </c>
      <c r="G581" s="35">
        <v>270</v>
      </c>
      <c r="H581" s="36">
        <v>537.29999999999995</v>
      </c>
      <c r="I581" s="37">
        <v>1629.9569999999999</v>
      </c>
      <c r="J581" s="38">
        <f t="shared" si="18"/>
        <v>0.67035940211919698</v>
      </c>
      <c r="K581" s="60">
        <f t="shared" si="19"/>
        <v>1092.6569999999999</v>
      </c>
    </row>
    <row r="582" spans="1:11" x14ac:dyDescent="0.25">
      <c r="A582" s="33">
        <v>1992</v>
      </c>
      <c r="B582" s="34" t="s">
        <v>49</v>
      </c>
      <c r="C582" s="34" t="s">
        <v>135</v>
      </c>
      <c r="D582" s="34" t="s">
        <v>39</v>
      </c>
      <c r="E582" s="34" t="s">
        <v>52</v>
      </c>
      <c r="F582" s="34" t="s">
        <v>41</v>
      </c>
      <c r="G582" s="35">
        <v>354</v>
      </c>
      <c r="H582" s="36">
        <v>704.46</v>
      </c>
      <c r="I582" s="37">
        <v>1903.7214000000001</v>
      </c>
      <c r="J582" s="38">
        <f t="shared" si="18"/>
        <v>0.62995635810996298</v>
      </c>
      <c r="K582" s="60">
        <f t="shared" si="19"/>
        <v>1199.2614000000001</v>
      </c>
    </row>
    <row r="583" spans="1:11" x14ac:dyDescent="0.25">
      <c r="A583" s="33">
        <v>1992</v>
      </c>
      <c r="B583" s="34" t="s">
        <v>49</v>
      </c>
      <c r="C583" s="34" t="s">
        <v>135</v>
      </c>
      <c r="D583" s="34" t="s">
        <v>43</v>
      </c>
      <c r="E583" s="34" t="s">
        <v>44</v>
      </c>
      <c r="F583" s="34" t="s">
        <v>184</v>
      </c>
      <c r="G583" s="35">
        <v>295</v>
      </c>
      <c r="H583" s="36">
        <v>663.75</v>
      </c>
      <c r="I583" s="37">
        <v>1872.2094999999999</v>
      </c>
      <c r="J583" s="38">
        <f t="shared" si="18"/>
        <v>0.64547236834339317</v>
      </c>
      <c r="K583" s="60">
        <f t="shared" si="19"/>
        <v>1208.4594999999999</v>
      </c>
    </row>
    <row r="584" spans="1:11" x14ac:dyDescent="0.25">
      <c r="A584" s="33">
        <v>1992</v>
      </c>
      <c r="B584" s="34" t="s">
        <v>49</v>
      </c>
      <c r="C584" s="34" t="s">
        <v>135</v>
      </c>
      <c r="D584" s="34" t="s">
        <v>43</v>
      </c>
      <c r="E584" s="34" t="s">
        <v>44</v>
      </c>
      <c r="F584" s="34" t="s">
        <v>58</v>
      </c>
      <c r="G584" s="35">
        <v>274</v>
      </c>
      <c r="H584" s="36">
        <v>616.5</v>
      </c>
      <c r="I584" s="37">
        <v>1792.3234</v>
      </c>
      <c r="J584" s="38">
        <f t="shared" si="18"/>
        <v>0.65603305742702456</v>
      </c>
      <c r="K584" s="60">
        <f t="shared" si="19"/>
        <v>1175.8234</v>
      </c>
    </row>
    <row r="585" spans="1:11" x14ac:dyDescent="0.25">
      <c r="A585" s="33">
        <v>1992</v>
      </c>
      <c r="B585" s="34" t="s">
        <v>49</v>
      </c>
      <c r="C585" s="34" t="s">
        <v>135</v>
      </c>
      <c r="D585" s="34" t="s">
        <v>43</v>
      </c>
      <c r="E585" s="34" t="s">
        <v>46</v>
      </c>
      <c r="F585" s="34" t="s">
        <v>97</v>
      </c>
      <c r="G585" s="35">
        <v>228</v>
      </c>
      <c r="H585" s="36">
        <v>567.72</v>
      </c>
      <c r="I585" s="37">
        <v>1741.5948000000001</v>
      </c>
      <c r="J585" s="38">
        <f t="shared" si="18"/>
        <v>0.67402291279234416</v>
      </c>
      <c r="K585" s="60">
        <f t="shared" si="19"/>
        <v>1173.8748000000001</v>
      </c>
    </row>
    <row r="586" spans="1:11" x14ac:dyDescent="0.25">
      <c r="A586" s="33">
        <v>1992</v>
      </c>
      <c r="B586" s="34" t="s">
        <v>49</v>
      </c>
      <c r="C586" s="34" t="s">
        <v>135</v>
      </c>
      <c r="D586" s="34" t="s">
        <v>43</v>
      </c>
      <c r="E586" s="34" t="s">
        <v>46</v>
      </c>
      <c r="F586" s="34" t="s">
        <v>129</v>
      </c>
      <c r="G586" s="35">
        <v>215</v>
      </c>
      <c r="H586" s="36">
        <v>535.35</v>
      </c>
      <c r="I586" s="37">
        <v>1685.0565000000001</v>
      </c>
      <c r="J586" s="38">
        <f t="shared" si="18"/>
        <v>0.68229551946774492</v>
      </c>
      <c r="K586" s="60">
        <f t="shared" si="19"/>
        <v>1149.7065000000002</v>
      </c>
    </row>
    <row r="587" spans="1:11" x14ac:dyDescent="0.25">
      <c r="A587" s="33">
        <v>1992</v>
      </c>
      <c r="B587" s="34" t="s">
        <v>49</v>
      </c>
      <c r="C587" s="34" t="s">
        <v>135</v>
      </c>
      <c r="D587" s="34" t="s">
        <v>39</v>
      </c>
      <c r="E587" s="34" t="s">
        <v>52</v>
      </c>
      <c r="F587" s="34" t="s">
        <v>213</v>
      </c>
      <c r="G587" s="35">
        <v>173</v>
      </c>
      <c r="H587" s="36">
        <v>344.27</v>
      </c>
      <c r="I587" s="37">
        <v>1313.8243</v>
      </c>
      <c r="J587" s="38">
        <f t="shared" si="18"/>
        <v>0.7379634400124887</v>
      </c>
      <c r="K587" s="60">
        <f t="shared" si="19"/>
        <v>969.55430000000001</v>
      </c>
    </row>
    <row r="588" spans="1:11" x14ac:dyDescent="0.25">
      <c r="A588" s="33">
        <v>1992</v>
      </c>
      <c r="B588" s="34" t="s">
        <v>54</v>
      </c>
      <c r="C588" s="34" t="s">
        <v>135</v>
      </c>
      <c r="D588" s="34" t="s">
        <v>43</v>
      </c>
      <c r="E588" s="34" t="s">
        <v>44</v>
      </c>
      <c r="F588" s="34" t="s">
        <v>174</v>
      </c>
      <c r="G588" s="35">
        <v>296</v>
      </c>
      <c r="H588" s="36">
        <v>666</v>
      </c>
      <c r="I588" s="37">
        <v>1876.0136</v>
      </c>
      <c r="J588" s="38">
        <f t="shared" si="18"/>
        <v>0.64499191263858646</v>
      </c>
      <c r="K588" s="60">
        <f t="shared" si="19"/>
        <v>1210.0136</v>
      </c>
    </row>
    <row r="589" spans="1:11" x14ac:dyDescent="0.25">
      <c r="A589" s="33">
        <v>1992</v>
      </c>
      <c r="B589" s="34" t="s">
        <v>54</v>
      </c>
      <c r="C589" s="34" t="s">
        <v>135</v>
      </c>
      <c r="D589" s="34" t="s">
        <v>43</v>
      </c>
      <c r="E589" s="34" t="s">
        <v>46</v>
      </c>
      <c r="F589" s="34" t="s">
        <v>132</v>
      </c>
      <c r="G589" s="35">
        <v>109</v>
      </c>
      <c r="H589" s="36">
        <v>271.41000000000003</v>
      </c>
      <c r="I589" s="37">
        <v>1224.0518999999999</v>
      </c>
      <c r="J589" s="38">
        <f t="shared" si="18"/>
        <v>0.77826920574201131</v>
      </c>
      <c r="K589" s="60">
        <f t="shared" si="19"/>
        <v>952.64189999999985</v>
      </c>
    </row>
    <row r="590" spans="1:11" x14ac:dyDescent="0.25">
      <c r="A590" s="33">
        <v>1992</v>
      </c>
      <c r="B590" s="34" t="s">
        <v>61</v>
      </c>
      <c r="C590" s="34" t="s">
        <v>135</v>
      </c>
      <c r="D590" s="34" t="s">
        <v>39</v>
      </c>
      <c r="E590" s="34" t="s">
        <v>40</v>
      </c>
      <c r="F590" s="34" t="s">
        <v>84</v>
      </c>
      <c r="G590" s="35">
        <v>920</v>
      </c>
      <c r="H590" s="36">
        <v>1150</v>
      </c>
      <c r="I590" s="37">
        <v>3040.8</v>
      </c>
      <c r="J590" s="38">
        <f t="shared" si="18"/>
        <v>0.62181004998684564</v>
      </c>
      <c r="K590" s="60">
        <f t="shared" si="19"/>
        <v>1890.8000000000002</v>
      </c>
    </row>
    <row r="591" spans="1:11" x14ac:dyDescent="0.25">
      <c r="A591" s="33">
        <v>1992</v>
      </c>
      <c r="B591" s="34" t="s">
        <v>61</v>
      </c>
      <c r="C591" s="34" t="s">
        <v>135</v>
      </c>
      <c r="D591" s="34" t="s">
        <v>39</v>
      </c>
      <c r="E591" s="34" t="s">
        <v>40</v>
      </c>
      <c r="F591" s="34" t="s">
        <v>143</v>
      </c>
      <c r="G591" s="35">
        <v>920</v>
      </c>
      <c r="H591" s="36">
        <v>1150</v>
      </c>
      <c r="I591" s="37">
        <v>3521.8679999999999</v>
      </c>
      <c r="J591" s="38">
        <f t="shared" si="18"/>
        <v>0.67346873874886848</v>
      </c>
      <c r="K591" s="60">
        <f t="shared" si="19"/>
        <v>2371.8679999999999</v>
      </c>
    </row>
    <row r="592" spans="1:11" x14ac:dyDescent="0.25">
      <c r="A592" s="33">
        <v>1992</v>
      </c>
      <c r="B592" s="34" t="s">
        <v>61</v>
      </c>
      <c r="C592" s="34" t="s">
        <v>135</v>
      </c>
      <c r="D592" s="34" t="s">
        <v>43</v>
      </c>
      <c r="E592" s="34" t="s">
        <v>44</v>
      </c>
      <c r="F592" s="34" t="s">
        <v>100</v>
      </c>
      <c r="G592" s="35">
        <v>115</v>
      </c>
      <c r="H592" s="36">
        <v>258.75</v>
      </c>
      <c r="I592" s="37">
        <v>1187.4715000000001</v>
      </c>
      <c r="J592" s="38">
        <f t="shared" si="18"/>
        <v>0.78210003355870017</v>
      </c>
      <c r="K592" s="60">
        <f t="shared" si="19"/>
        <v>928.72150000000011</v>
      </c>
    </row>
    <row r="593" spans="1:11" x14ac:dyDescent="0.25">
      <c r="A593" s="33">
        <v>1992</v>
      </c>
      <c r="B593" s="34" t="s">
        <v>61</v>
      </c>
      <c r="C593" s="34" t="s">
        <v>135</v>
      </c>
      <c r="D593" s="34" t="s">
        <v>39</v>
      </c>
      <c r="E593" s="34" t="s">
        <v>52</v>
      </c>
      <c r="F593" s="34" t="s">
        <v>129</v>
      </c>
      <c r="G593" s="35">
        <v>88</v>
      </c>
      <c r="H593" s="36">
        <v>175.12</v>
      </c>
      <c r="I593" s="37">
        <v>1036.8008</v>
      </c>
      <c r="J593" s="38">
        <f t="shared" si="18"/>
        <v>0.83109580933965332</v>
      </c>
      <c r="K593" s="60">
        <f t="shared" si="19"/>
        <v>861.68079999999998</v>
      </c>
    </row>
    <row r="594" spans="1:11" x14ac:dyDescent="0.25">
      <c r="A594" s="33">
        <v>1993</v>
      </c>
      <c r="B594" s="34" t="s">
        <v>37</v>
      </c>
      <c r="C594" s="34" t="s">
        <v>38</v>
      </c>
      <c r="D594" s="34" t="s">
        <v>43</v>
      </c>
      <c r="E594" s="34" t="s">
        <v>46</v>
      </c>
      <c r="F594" s="34" t="s">
        <v>71</v>
      </c>
      <c r="G594" s="35">
        <v>315</v>
      </c>
      <c r="H594" s="36">
        <v>784.35</v>
      </c>
      <c r="I594" s="37">
        <v>2119.9665</v>
      </c>
      <c r="J594" s="38">
        <f t="shared" si="18"/>
        <v>0.63001773848784881</v>
      </c>
      <c r="K594" s="60">
        <f t="shared" si="19"/>
        <v>1335.6165000000001</v>
      </c>
    </row>
    <row r="595" spans="1:11" x14ac:dyDescent="0.25">
      <c r="A595" s="33">
        <v>1993</v>
      </c>
      <c r="B595" s="34" t="s">
        <v>37</v>
      </c>
      <c r="C595" s="34" t="s">
        <v>38</v>
      </c>
      <c r="D595" s="34" t="s">
        <v>39</v>
      </c>
      <c r="E595" s="34" t="s">
        <v>52</v>
      </c>
      <c r="F595" s="34" t="s">
        <v>201</v>
      </c>
      <c r="G595" s="35">
        <v>417</v>
      </c>
      <c r="H595" s="36">
        <v>829.83</v>
      </c>
      <c r="I595" s="37">
        <v>2109.0446999999999</v>
      </c>
      <c r="J595" s="38">
        <f t="shared" si="18"/>
        <v>0.60653750012979812</v>
      </c>
      <c r="K595" s="60">
        <f t="shared" si="19"/>
        <v>1279.2147</v>
      </c>
    </row>
    <row r="596" spans="1:11" x14ac:dyDescent="0.25">
      <c r="A596" s="33">
        <v>1993</v>
      </c>
      <c r="B596" s="34" t="s">
        <v>37</v>
      </c>
      <c r="C596" s="34" t="s">
        <v>38</v>
      </c>
      <c r="D596" s="34" t="s">
        <v>43</v>
      </c>
      <c r="E596" s="34" t="s">
        <v>46</v>
      </c>
      <c r="F596" s="34" t="s">
        <v>119</v>
      </c>
      <c r="G596" s="35">
        <v>171</v>
      </c>
      <c r="H596" s="36">
        <v>425.79</v>
      </c>
      <c r="I596" s="37">
        <v>1493.6961000000001</v>
      </c>
      <c r="J596" s="38">
        <f t="shared" si="18"/>
        <v>0.71494201531355683</v>
      </c>
      <c r="K596" s="60">
        <f t="shared" si="19"/>
        <v>1067.9061000000002</v>
      </c>
    </row>
    <row r="597" spans="1:11" x14ac:dyDescent="0.25">
      <c r="A597" s="33">
        <v>1993</v>
      </c>
      <c r="B597" s="34" t="s">
        <v>37</v>
      </c>
      <c r="C597" s="34" t="s">
        <v>38</v>
      </c>
      <c r="D597" s="34" t="s">
        <v>39</v>
      </c>
      <c r="E597" s="34" t="s">
        <v>40</v>
      </c>
      <c r="F597" s="34" t="s">
        <v>193</v>
      </c>
      <c r="G597" s="35">
        <v>354</v>
      </c>
      <c r="H597" s="36">
        <v>442.5</v>
      </c>
      <c r="I597" s="37">
        <v>1710.7914000000001</v>
      </c>
      <c r="J597" s="38">
        <f t="shared" si="18"/>
        <v>0.74134777623969816</v>
      </c>
      <c r="K597" s="60">
        <f t="shared" si="19"/>
        <v>1268.2914000000001</v>
      </c>
    </row>
    <row r="598" spans="1:11" x14ac:dyDescent="0.25">
      <c r="A598" s="33">
        <v>1993</v>
      </c>
      <c r="B598" s="34" t="s">
        <v>37</v>
      </c>
      <c r="C598" s="34" t="s">
        <v>38</v>
      </c>
      <c r="D598" s="34" t="s">
        <v>39</v>
      </c>
      <c r="E598" s="34" t="s">
        <v>40</v>
      </c>
      <c r="F598" s="34" t="s">
        <v>71</v>
      </c>
      <c r="G598" s="35">
        <v>246</v>
      </c>
      <c r="H598" s="36">
        <v>307.5</v>
      </c>
      <c r="I598" s="37">
        <v>1417.6686</v>
      </c>
      <c r="J598" s="38">
        <f t="shared" si="18"/>
        <v>0.78309458218937766</v>
      </c>
      <c r="K598" s="60">
        <f t="shared" si="19"/>
        <v>1110.1686</v>
      </c>
    </row>
    <row r="599" spans="1:11" x14ac:dyDescent="0.25">
      <c r="A599" s="33">
        <v>1993</v>
      </c>
      <c r="B599" s="34" t="s">
        <v>49</v>
      </c>
      <c r="C599" s="34" t="s">
        <v>38</v>
      </c>
      <c r="D599" s="34" t="s">
        <v>43</v>
      </c>
      <c r="E599" s="34" t="s">
        <v>44</v>
      </c>
      <c r="F599" s="34" t="s">
        <v>150</v>
      </c>
      <c r="G599" s="35">
        <v>383</v>
      </c>
      <c r="H599" s="36">
        <v>861.75</v>
      </c>
      <c r="I599" s="37">
        <v>2206.9703</v>
      </c>
      <c r="J599" s="38">
        <f t="shared" si="18"/>
        <v>0.609532579573001</v>
      </c>
      <c r="K599" s="60">
        <f t="shared" si="19"/>
        <v>1345.2203</v>
      </c>
    </row>
    <row r="600" spans="1:11" x14ac:dyDescent="0.25">
      <c r="A600" s="33">
        <v>1993</v>
      </c>
      <c r="B600" s="34" t="s">
        <v>49</v>
      </c>
      <c r="C600" s="34" t="s">
        <v>38</v>
      </c>
      <c r="D600" s="34" t="s">
        <v>39</v>
      </c>
      <c r="E600" s="34" t="s">
        <v>52</v>
      </c>
      <c r="F600" s="34" t="s">
        <v>66</v>
      </c>
      <c r="G600" s="35">
        <v>255</v>
      </c>
      <c r="H600" s="36">
        <v>507.45</v>
      </c>
      <c r="I600" s="37">
        <v>1581.0705000000003</v>
      </c>
      <c r="J600" s="38">
        <f t="shared" si="18"/>
        <v>0.67904657002960966</v>
      </c>
      <c r="K600" s="60">
        <f t="shared" si="19"/>
        <v>1073.6205000000002</v>
      </c>
    </row>
    <row r="601" spans="1:11" x14ac:dyDescent="0.25">
      <c r="A601" s="33">
        <v>1993</v>
      </c>
      <c r="B601" s="34" t="s">
        <v>54</v>
      </c>
      <c r="C601" s="34" t="s">
        <v>38</v>
      </c>
      <c r="D601" s="34" t="s">
        <v>39</v>
      </c>
      <c r="E601" s="34" t="s">
        <v>40</v>
      </c>
      <c r="F601" s="34" t="s">
        <v>197</v>
      </c>
      <c r="G601" s="35">
        <v>501</v>
      </c>
      <c r="H601" s="36">
        <v>626.25</v>
      </c>
      <c r="I601" s="37">
        <v>2109.7641000000003</v>
      </c>
      <c r="J601" s="38">
        <f t="shared" si="18"/>
        <v>0.70316586579513796</v>
      </c>
      <c r="K601" s="60">
        <f t="shared" si="19"/>
        <v>1483.5141000000003</v>
      </c>
    </row>
    <row r="602" spans="1:11" x14ac:dyDescent="0.25">
      <c r="A602" s="33">
        <v>1993</v>
      </c>
      <c r="B602" s="34" t="s">
        <v>54</v>
      </c>
      <c r="C602" s="34" t="s">
        <v>38</v>
      </c>
      <c r="D602" s="34" t="s">
        <v>43</v>
      </c>
      <c r="E602" s="34" t="s">
        <v>46</v>
      </c>
      <c r="F602" s="34" t="s">
        <v>71</v>
      </c>
      <c r="G602" s="35">
        <v>286</v>
      </c>
      <c r="H602" s="36">
        <v>712.14</v>
      </c>
      <c r="I602" s="37">
        <v>1993.8426000000002</v>
      </c>
      <c r="J602" s="38">
        <f t="shared" si="18"/>
        <v>0.64283038189674546</v>
      </c>
      <c r="K602" s="60">
        <f t="shared" si="19"/>
        <v>1281.7026000000001</v>
      </c>
    </row>
    <row r="603" spans="1:11" x14ac:dyDescent="0.25">
      <c r="A603" s="33">
        <v>1993</v>
      </c>
      <c r="B603" s="34" t="s">
        <v>54</v>
      </c>
      <c r="C603" s="34" t="s">
        <v>38</v>
      </c>
      <c r="D603" s="34" t="s">
        <v>43</v>
      </c>
      <c r="E603" s="34" t="s">
        <v>44</v>
      </c>
      <c r="F603" s="34" t="s">
        <v>45</v>
      </c>
      <c r="G603" s="35">
        <v>362</v>
      </c>
      <c r="H603" s="36">
        <v>814.5</v>
      </c>
      <c r="I603" s="37">
        <v>2127.0842000000002</v>
      </c>
      <c r="J603" s="38">
        <f t="shared" si="18"/>
        <v>0.61708144886789162</v>
      </c>
      <c r="K603" s="60">
        <f t="shared" si="19"/>
        <v>1312.5842000000002</v>
      </c>
    </row>
    <row r="604" spans="1:11" x14ac:dyDescent="0.25">
      <c r="A604" s="33">
        <v>1993</v>
      </c>
      <c r="B604" s="34" t="s">
        <v>54</v>
      </c>
      <c r="C604" s="34" t="s">
        <v>38</v>
      </c>
      <c r="D604" s="34" t="s">
        <v>43</v>
      </c>
      <c r="E604" s="34" t="s">
        <v>46</v>
      </c>
      <c r="F604" s="34" t="s">
        <v>177</v>
      </c>
      <c r="G604" s="35">
        <v>390</v>
      </c>
      <c r="H604" s="36">
        <v>971.1</v>
      </c>
      <c r="I604" s="37">
        <v>2446.1490000000003</v>
      </c>
      <c r="J604" s="38">
        <f t="shared" si="18"/>
        <v>0.60300864746996208</v>
      </c>
      <c r="K604" s="60">
        <f t="shared" si="19"/>
        <v>1475.0490000000004</v>
      </c>
    </row>
    <row r="605" spans="1:11" x14ac:dyDescent="0.25">
      <c r="A605" s="33">
        <v>1993</v>
      </c>
      <c r="B605" s="34" t="s">
        <v>54</v>
      </c>
      <c r="C605" s="34" t="s">
        <v>38</v>
      </c>
      <c r="D605" s="34" t="s">
        <v>39</v>
      </c>
      <c r="E605" s="34" t="s">
        <v>40</v>
      </c>
      <c r="F605" s="34" t="s">
        <v>176</v>
      </c>
      <c r="G605" s="35">
        <v>611</v>
      </c>
      <c r="H605" s="36">
        <v>763.75</v>
      </c>
      <c r="I605" s="37">
        <v>2408.3151000000003</v>
      </c>
      <c r="J605" s="38">
        <f t="shared" si="18"/>
        <v>0.68286957134471316</v>
      </c>
      <c r="K605" s="60">
        <f t="shared" si="19"/>
        <v>1644.5651000000003</v>
      </c>
    </row>
    <row r="606" spans="1:11" x14ac:dyDescent="0.25">
      <c r="A606" s="33">
        <v>1993</v>
      </c>
      <c r="B606" s="34" t="s">
        <v>54</v>
      </c>
      <c r="C606" s="34" t="s">
        <v>38</v>
      </c>
      <c r="D606" s="34" t="s">
        <v>39</v>
      </c>
      <c r="E606" s="34" t="s">
        <v>40</v>
      </c>
      <c r="F606" s="34" t="s">
        <v>176</v>
      </c>
      <c r="G606" s="35">
        <v>493</v>
      </c>
      <c r="H606" s="36">
        <v>616.25</v>
      </c>
      <c r="I606" s="37">
        <v>2088.0513000000001</v>
      </c>
      <c r="J606" s="38">
        <f t="shared" si="18"/>
        <v>0.70486836219014348</v>
      </c>
      <c r="K606" s="60">
        <f t="shared" si="19"/>
        <v>1471.8013000000001</v>
      </c>
    </row>
    <row r="607" spans="1:11" x14ac:dyDescent="0.25">
      <c r="A607" s="33">
        <v>1993</v>
      </c>
      <c r="B607" s="34" t="s">
        <v>54</v>
      </c>
      <c r="C607" s="34" t="s">
        <v>38</v>
      </c>
      <c r="D607" s="34" t="s">
        <v>39</v>
      </c>
      <c r="E607" s="34" t="s">
        <v>52</v>
      </c>
      <c r="F607" s="34" t="s">
        <v>57</v>
      </c>
      <c r="G607" s="35">
        <v>399</v>
      </c>
      <c r="H607" s="36">
        <v>794.01</v>
      </c>
      <c r="I607" s="37">
        <v>2050.3809000000001</v>
      </c>
      <c r="J607" s="38">
        <f t="shared" si="18"/>
        <v>0.61275000171919281</v>
      </c>
      <c r="K607" s="60">
        <f t="shared" si="19"/>
        <v>1256.3709000000001</v>
      </c>
    </row>
    <row r="608" spans="1:11" x14ac:dyDescent="0.25">
      <c r="A608" s="33">
        <v>1993</v>
      </c>
      <c r="B608" s="34" t="s">
        <v>54</v>
      </c>
      <c r="C608" s="34" t="s">
        <v>38</v>
      </c>
      <c r="D608" s="34" t="s">
        <v>43</v>
      </c>
      <c r="E608" s="34" t="s">
        <v>44</v>
      </c>
      <c r="F608" s="34" t="s">
        <v>105</v>
      </c>
      <c r="G608" s="35">
        <v>204</v>
      </c>
      <c r="H608" s="36">
        <v>459</v>
      </c>
      <c r="I608" s="37">
        <v>1526.0364</v>
      </c>
      <c r="J608" s="38">
        <f t="shared" si="18"/>
        <v>0.69922080495589756</v>
      </c>
      <c r="K608" s="60">
        <f t="shared" si="19"/>
        <v>1067.0364</v>
      </c>
    </row>
    <row r="609" spans="1:11" x14ac:dyDescent="0.25">
      <c r="A609" s="33">
        <v>1993</v>
      </c>
      <c r="B609" s="34" t="s">
        <v>54</v>
      </c>
      <c r="C609" s="34" t="s">
        <v>38</v>
      </c>
      <c r="D609" s="34" t="s">
        <v>39</v>
      </c>
      <c r="E609" s="34" t="s">
        <v>40</v>
      </c>
      <c r="F609" s="34" t="s">
        <v>193</v>
      </c>
      <c r="G609" s="35">
        <v>249</v>
      </c>
      <c r="H609" s="36">
        <v>311.25</v>
      </c>
      <c r="I609" s="37">
        <v>1425.8108999999999</v>
      </c>
      <c r="J609" s="38">
        <f t="shared" si="18"/>
        <v>0.78170316975413778</v>
      </c>
      <c r="K609" s="60">
        <f t="shared" si="19"/>
        <v>1114.5608999999999</v>
      </c>
    </row>
    <row r="610" spans="1:11" x14ac:dyDescent="0.25">
      <c r="A610" s="33">
        <v>1993</v>
      </c>
      <c r="B610" s="34" t="s">
        <v>61</v>
      </c>
      <c r="C610" s="34" t="s">
        <v>38</v>
      </c>
      <c r="D610" s="34" t="s">
        <v>43</v>
      </c>
      <c r="E610" s="34" t="s">
        <v>44</v>
      </c>
      <c r="F610" s="34" t="s">
        <v>195</v>
      </c>
      <c r="G610" s="35">
        <v>330</v>
      </c>
      <c r="H610" s="36">
        <v>742.5</v>
      </c>
      <c r="I610" s="37">
        <v>2005.3530000000001</v>
      </c>
      <c r="J610" s="38">
        <f t="shared" si="18"/>
        <v>0.62974099821826879</v>
      </c>
      <c r="K610" s="60">
        <f t="shared" si="19"/>
        <v>1262.8530000000001</v>
      </c>
    </row>
    <row r="611" spans="1:11" x14ac:dyDescent="0.25">
      <c r="A611" s="33">
        <v>1993</v>
      </c>
      <c r="B611" s="34" t="s">
        <v>61</v>
      </c>
      <c r="C611" s="34" t="s">
        <v>38</v>
      </c>
      <c r="D611" s="34" t="s">
        <v>39</v>
      </c>
      <c r="E611" s="34" t="s">
        <v>52</v>
      </c>
      <c r="F611" s="34" t="s">
        <v>87</v>
      </c>
      <c r="G611" s="35">
        <v>382</v>
      </c>
      <c r="H611" s="36">
        <v>760.18</v>
      </c>
      <c r="I611" s="37">
        <v>1994.9762000000001</v>
      </c>
      <c r="J611" s="38">
        <f t="shared" si="18"/>
        <v>0.61895284765803227</v>
      </c>
      <c r="K611" s="60">
        <f t="shared" si="19"/>
        <v>1234.7962000000002</v>
      </c>
    </row>
    <row r="612" spans="1:11" x14ac:dyDescent="0.25">
      <c r="A612" s="33">
        <v>1993</v>
      </c>
      <c r="B612" s="34" t="s">
        <v>61</v>
      </c>
      <c r="C612" s="34" t="s">
        <v>38</v>
      </c>
      <c r="D612" s="34" t="s">
        <v>39</v>
      </c>
      <c r="E612" s="34" t="s">
        <v>40</v>
      </c>
      <c r="F612" s="34" t="s">
        <v>156</v>
      </c>
      <c r="G612" s="35">
        <v>438</v>
      </c>
      <c r="H612" s="36">
        <v>547.5</v>
      </c>
      <c r="I612" s="37">
        <v>1938.7757999999999</v>
      </c>
      <c r="J612" s="38">
        <f t="shared" si="18"/>
        <v>0.71760530536847011</v>
      </c>
      <c r="K612" s="60">
        <f t="shared" si="19"/>
        <v>1391.2757999999999</v>
      </c>
    </row>
    <row r="613" spans="1:11" x14ac:dyDescent="0.25">
      <c r="A613" s="33">
        <v>1993</v>
      </c>
      <c r="B613" s="34" t="s">
        <v>61</v>
      </c>
      <c r="C613" s="34" t="s">
        <v>38</v>
      </c>
      <c r="D613" s="34" t="s">
        <v>39</v>
      </c>
      <c r="E613" s="34" t="s">
        <v>52</v>
      </c>
      <c r="F613" s="34" t="s">
        <v>189</v>
      </c>
      <c r="G613" s="35">
        <v>503</v>
      </c>
      <c r="H613" s="36">
        <v>1000.97</v>
      </c>
      <c r="I613" s="37">
        <v>2389.3272999999999</v>
      </c>
      <c r="J613" s="38">
        <f t="shared" si="18"/>
        <v>0.58106618544893363</v>
      </c>
      <c r="K613" s="60">
        <f t="shared" si="19"/>
        <v>1388.3572999999999</v>
      </c>
    </row>
    <row r="614" spans="1:11" x14ac:dyDescent="0.25">
      <c r="A614" s="33">
        <v>1993</v>
      </c>
      <c r="B614" s="34" t="s">
        <v>61</v>
      </c>
      <c r="C614" s="34" t="s">
        <v>38</v>
      </c>
      <c r="D614" s="34" t="s">
        <v>39</v>
      </c>
      <c r="E614" s="34" t="s">
        <v>44</v>
      </c>
      <c r="F614" s="34" t="s">
        <v>157</v>
      </c>
      <c r="G614" s="35">
        <v>199</v>
      </c>
      <c r="H614" s="36">
        <v>447.75</v>
      </c>
      <c r="I614" s="37">
        <v>1507.0159000000001</v>
      </c>
      <c r="J614" s="38">
        <f t="shared" si="18"/>
        <v>0.70288966426963384</v>
      </c>
      <c r="K614" s="60">
        <f t="shared" si="19"/>
        <v>1059.2659000000001</v>
      </c>
    </row>
    <row r="615" spans="1:11" x14ac:dyDescent="0.25">
      <c r="A615" s="33">
        <v>1993</v>
      </c>
      <c r="B615" s="34" t="s">
        <v>68</v>
      </c>
      <c r="C615" s="34" t="s">
        <v>69</v>
      </c>
      <c r="D615" s="34" t="s">
        <v>39</v>
      </c>
      <c r="E615" s="34" t="s">
        <v>40</v>
      </c>
      <c r="F615" s="34" t="s">
        <v>176</v>
      </c>
      <c r="G615" s="35">
        <v>487</v>
      </c>
      <c r="H615" s="36">
        <v>608.75</v>
      </c>
      <c r="I615" s="37">
        <v>2071.7667000000001</v>
      </c>
      <c r="J615" s="38">
        <f t="shared" si="18"/>
        <v>0.70616865306310794</v>
      </c>
      <c r="K615" s="60">
        <f t="shared" si="19"/>
        <v>1463.0167000000001</v>
      </c>
    </row>
    <row r="616" spans="1:11" x14ac:dyDescent="0.25">
      <c r="A616" s="33">
        <v>1993</v>
      </c>
      <c r="B616" s="34" t="s">
        <v>68</v>
      </c>
      <c r="C616" s="34" t="s">
        <v>69</v>
      </c>
      <c r="D616" s="34" t="s">
        <v>43</v>
      </c>
      <c r="E616" s="34" t="s">
        <v>44</v>
      </c>
      <c r="F616" s="34" t="s">
        <v>60</v>
      </c>
      <c r="G616" s="35">
        <v>324</v>
      </c>
      <c r="H616" s="36">
        <v>729</v>
      </c>
      <c r="I616" s="37">
        <v>1982.5284000000001</v>
      </c>
      <c r="J616" s="38">
        <f t="shared" si="18"/>
        <v>0.63228773923238635</v>
      </c>
      <c r="K616" s="60">
        <f t="shared" si="19"/>
        <v>1253.5284000000001</v>
      </c>
    </row>
    <row r="617" spans="1:11" x14ac:dyDescent="0.25">
      <c r="A617" s="33">
        <v>1993</v>
      </c>
      <c r="B617" s="34" t="s">
        <v>68</v>
      </c>
      <c r="C617" s="34" t="s">
        <v>69</v>
      </c>
      <c r="D617" s="34" t="s">
        <v>39</v>
      </c>
      <c r="E617" s="34" t="s">
        <v>52</v>
      </c>
      <c r="F617" s="34" t="s">
        <v>55</v>
      </c>
      <c r="G617" s="35">
        <v>220</v>
      </c>
      <c r="H617" s="36">
        <v>437.8</v>
      </c>
      <c r="I617" s="37">
        <v>1467.002</v>
      </c>
      <c r="J617" s="38">
        <f t="shared" si="18"/>
        <v>0.70156823235414811</v>
      </c>
      <c r="K617" s="60">
        <f t="shared" si="19"/>
        <v>1029.202</v>
      </c>
    </row>
    <row r="618" spans="1:11" x14ac:dyDescent="0.25">
      <c r="A618" s="33">
        <v>1993</v>
      </c>
      <c r="B618" s="34" t="s">
        <v>37</v>
      </c>
      <c r="C618" s="34" t="s">
        <v>69</v>
      </c>
      <c r="D618" s="34" t="s">
        <v>43</v>
      </c>
      <c r="E618" s="34" t="s">
        <v>46</v>
      </c>
      <c r="F618" s="34" t="s">
        <v>118</v>
      </c>
      <c r="G618" s="35">
        <v>193</v>
      </c>
      <c r="H618" s="36">
        <v>480.57</v>
      </c>
      <c r="I618" s="37">
        <v>1589.3763000000001</v>
      </c>
      <c r="J618" s="38">
        <f t="shared" si="18"/>
        <v>0.69763611046672847</v>
      </c>
      <c r="K618" s="60">
        <f t="shared" si="19"/>
        <v>1108.8063000000002</v>
      </c>
    </row>
    <row r="619" spans="1:11" x14ac:dyDescent="0.25">
      <c r="A619" s="33">
        <v>1993</v>
      </c>
      <c r="B619" s="34" t="s">
        <v>74</v>
      </c>
      <c r="C619" s="34" t="s">
        <v>69</v>
      </c>
      <c r="D619" s="34" t="s">
        <v>39</v>
      </c>
      <c r="E619" s="34" t="s">
        <v>52</v>
      </c>
      <c r="F619" s="34" t="s">
        <v>53</v>
      </c>
      <c r="G619" s="35">
        <v>710</v>
      </c>
      <c r="H619" s="36">
        <v>1412.9</v>
      </c>
      <c r="I619" s="37">
        <v>2872.9</v>
      </c>
      <c r="J619" s="38">
        <f t="shared" si="18"/>
        <v>0.50819729193497853</v>
      </c>
      <c r="K619" s="60">
        <f t="shared" si="19"/>
        <v>1460</v>
      </c>
    </row>
    <row r="620" spans="1:11" x14ac:dyDescent="0.25">
      <c r="A620" s="33">
        <v>1993</v>
      </c>
      <c r="B620" s="34" t="s">
        <v>74</v>
      </c>
      <c r="C620" s="34" t="s">
        <v>69</v>
      </c>
      <c r="D620" s="34" t="s">
        <v>43</v>
      </c>
      <c r="E620" s="34" t="s">
        <v>46</v>
      </c>
      <c r="F620" s="34" t="s">
        <v>62</v>
      </c>
      <c r="G620" s="35">
        <v>465</v>
      </c>
      <c r="H620" s="36">
        <v>1157.8499999999999</v>
      </c>
      <c r="I620" s="37">
        <v>2605.35</v>
      </c>
      <c r="J620" s="38">
        <f t="shared" si="18"/>
        <v>0.55558754102135988</v>
      </c>
      <c r="K620" s="60">
        <f t="shared" si="19"/>
        <v>1447.5</v>
      </c>
    </row>
    <row r="621" spans="1:11" x14ac:dyDescent="0.25">
      <c r="A621" s="33">
        <v>1993</v>
      </c>
      <c r="B621" s="34" t="s">
        <v>74</v>
      </c>
      <c r="C621" s="34" t="s">
        <v>69</v>
      </c>
      <c r="D621" s="34" t="s">
        <v>43</v>
      </c>
      <c r="E621" s="34" t="s">
        <v>46</v>
      </c>
      <c r="F621" s="34" t="s">
        <v>110</v>
      </c>
      <c r="G621" s="35">
        <v>372</v>
      </c>
      <c r="H621" s="36">
        <v>926.28</v>
      </c>
      <c r="I621" s="37">
        <v>2234.2799999999997</v>
      </c>
      <c r="J621" s="38">
        <f t="shared" si="18"/>
        <v>0.58542349213169342</v>
      </c>
      <c r="K621" s="60">
        <f t="shared" si="19"/>
        <v>1307.9999999999998</v>
      </c>
    </row>
    <row r="622" spans="1:11" x14ac:dyDescent="0.25">
      <c r="A622" s="33">
        <v>1993</v>
      </c>
      <c r="B622" s="34" t="s">
        <v>74</v>
      </c>
      <c r="C622" s="34" t="s">
        <v>69</v>
      </c>
      <c r="D622" s="34" t="s">
        <v>39</v>
      </c>
      <c r="E622" s="34" t="s">
        <v>52</v>
      </c>
      <c r="F622" s="34" t="s">
        <v>97</v>
      </c>
      <c r="G622" s="35">
        <v>710</v>
      </c>
      <c r="H622" s="36">
        <v>1412.9</v>
      </c>
      <c r="I622" s="37">
        <v>3318.7089999999998</v>
      </c>
      <c r="J622" s="38">
        <f t="shared" si="18"/>
        <v>0.57426216037621858</v>
      </c>
      <c r="K622" s="60">
        <f t="shared" si="19"/>
        <v>1905.8089999999997</v>
      </c>
    </row>
    <row r="623" spans="1:11" x14ac:dyDescent="0.25">
      <c r="A623" s="33">
        <v>1993</v>
      </c>
      <c r="B623" s="34" t="s">
        <v>74</v>
      </c>
      <c r="C623" s="34" t="s">
        <v>69</v>
      </c>
      <c r="D623" s="34" t="s">
        <v>43</v>
      </c>
      <c r="E623" s="34" t="s">
        <v>46</v>
      </c>
      <c r="F623" s="34" t="s">
        <v>71</v>
      </c>
      <c r="G623" s="35">
        <v>465</v>
      </c>
      <c r="H623" s="36">
        <v>1157.8499999999999</v>
      </c>
      <c r="I623" s="37">
        <v>2994.9734999999996</v>
      </c>
      <c r="J623" s="38">
        <f t="shared" si="18"/>
        <v>0.61340225547905514</v>
      </c>
      <c r="K623" s="60">
        <f t="shared" si="19"/>
        <v>1837.1234999999997</v>
      </c>
    </row>
    <row r="624" spans="1:11" x14ac:dyDescent="0.25">
      <c r="A624" s="33">
        <v>1993</v>
      </c>
      <c r="B624" s="34" t="s">
        <v>74</v>
      </c>
      <c r="C624" s="34" t="s">
        <v>69</v>
      </c>
      <c r="D624" s="34" t="s">
        <v>43</v>
      </c>
      <c r="E624" s="34" t="s">
        <v>46</v>
      </c>
      <c r="F624" s="34" t="s">
        <v>142</v>
      </c>
      <c r="G624" s="35">
        <v>372</v>
      </c>
      <c r="H624" s="36">
        <v>926.28</v>
      </c>
      <c r="I624" s="37">
        <v>2545.9787999999999</v>
      </c>
      <c r="J624" s="38">
        <f t="shared" si="18"/>
        <v>0.63617921720322257</v>
      </c>
      <c r="K624" s="60">
        <f t="shared" si="19"/>
        <v>1619.6987999999999</v>
      </c>
    </row>
    <row r="625" spans="1:11" x14ac:dyDescent="0.25">
      <c r="A625" s="33">
        <v>1993</v>
      </c>
      <c r="B625" s="34" t="s">
        <v>74</v>
      </c>
      <c r="C625" s="34" t="s">
        <v>69</v>
      </c>
      <c r="D625" s="34" t="s">
        <v>43</v>
      </c>
      <c r="E625" s="34" t="s">
        <v>44</v>
      </c>
      <c r="F625" s="34" t="s">
        <v>164</v>
      </c>
      <c r="G625" s="35">
        <v>386</v>
      </c>
      <c r="H625" s="36">
        <v>868.5</v>
      </c>
      <c r="I625" s="37">
        <v>2218.3825999999999</v>
      </c>
      <c r="J625" s="38">
        <f t="shared" si="18"/>
        <v>0.60849855205319403</v>
      </c>
      <c r="K625" s="60">
        <f t="shared" si="19"/>
        <v>1349.8825999999999</v>
      </c>
    </row>
    <row r="626" spans="1:11" x14ac:dyDescent="0.25">
      <c r="A626" s="33">
        <v>1993</v>
      </c>
      <c r="B626" s="34" t="s">
        <v>74</v>
      </c>
      <c r="C626" s="34" t="s">
        <v>69</v>
      </c>
      <c r="D626" s="34" t="s">
        <v>39</v>
      </c>
      <c r="E626" s="34" t="s">
        <v>52</v>
      </c>
      <c r="F626" s="34" t="s">
        <v>53</v>
      </c>
      <c r="G626" s="35">
        <v>502</v>
      </c>
      <c r="H626" s="36">
        <v>998.98</v>
      </c>
      <c r="I626" s="37">
        <v>2386.0682000000002</v>
      </c>
      <c r="J626" s="38">
        <f t="shared" si="18"/>
        <v>0.58132797712990769</v>
      </c>
      <c r="K626" s="60">
        <f t="shared" si="19"/>
        <v>1387.0882000000001</v>
      </c>
    </row>
    <row r="627" spans="1:11" x14ac:dyDescent="0.25">
      <c r="A627" s="33">
        <v>1993</v>
      </c>
      <c r="B627" s="34" t="s">
        <v>74</v>
      </c>
      <c r="C627" s="34" t="s">
        <v>69</v>
      </c>
      <c r="D627" s="34" t="s">
        <v>43</v>
      </c>
      <c r="E627" s="34" t="s">
        <v>44</v>
      </c>
      <c r="F627" s="34" t="s">
        <v>198</v>
      </c>
      <c r="G627" s="35">
        <v>408</v>
      </c>
      <c r="H627" s="36">
        <v>918</v>
      </c>
      <c r="I627" s="37">
        <v>2302.0727999999999</v>
      </c>
      <c r="J627" s="38">
        <f t="shared" si="18"/>
        <v>0.60122894462764165</v>
      </c>
      <c r="K627" s="60">
        <f t="shared" si="19"/>
        <v>1384.0727999999999</v>
      </c>
    </row>
    <row r="628" spans="1:11" x14ac:dyDescent="0.25">
      <c r="A628" s="33">
        <v>1993</v>
      </c>
      <c r="B628" s="34" t="s">
        <v>74</v>
      </c>
      <c r="C628" s="34" t="s">
        <v>69</v>
      </c>
      <c r="D628" s="34" t="s">
        <v>39</v>
      </c>
      <c r="E628" s="34" t="s">
        <v>40</v>
      </c>
      <c r="F628" s="34" t="s">
        <v>106</v>
      </c>
      <c r="G628" s="35">
        <v>293</v>
      </c>
      <c r="H628" s="36">
        <v>366.25</v>
      </c>
      <c r="I628" s="37">
        <v>1545.2313000000001</v>
      </c>
      <c r="J628" s="38">
        <f t="shared" si="18"/>
        <v>0.76298046771379791</v>
      </c>
      <c r="K628" s="60">
        <f t="shared" si="19"/>
        <v>1178.9813000000001</v>
      </c>
    </row>
    <row r="629" spans="1:11" x14ac:dyDescent="0.25">
      <c r="A629" s="33">
        <v>1993</v>
      </c>
      <c r="B629" s="34" t="s">
        <v>78</v>
      </c>
      <c r="C629" s="34" t="s">
        <v>69</v>
      </c>
      <c r="D629" s="34" t="s">
        <v>43</v>
      </c>
      <c r="E629" s="34" t="s">
        <v>44</v>
      </c>
      <c r="F629" s="34" t="s">
        <v>147</v>
      </c>
      <c r="G629" s="35">
        <v>789</v>
      </c>
      <c r="H629" s="36">
        <v>1775.25</v>
      </c>
      <c r="I629" s="37">
        <v>3503.61</v>
      </c>
      <c r="J629" s="38">
        <f t="shared" si="18"/>
        <v>0.49330833055048939</v>
      </c>
      <c r="K629" s="60">
        <f t="shared" si="19"/>
        <v>1728.3600000000001</v>
      </c>
    </row>
    <row r="630" spans="1:11" x14ac:dyDescent="0.25">
      <c r="A630" s="33">
        <v>1993</v>
      </c>
      <c r="B630" s="34" t="s">
        <v>78</v>
      </c>
      <c r="C630" s="34" t="s">
        <v>69</v>
      </c>
      <c r="D630" s="34" t="s">
        <v>39</v>
      </c>
      <c r="E630" s="34" t="s">
        <v>40</v>
      </c>
      <c r="F630" s="34" t="s">
        <v>71</v>
      </c>
      <c r="G630" s="35">
        <v>780</v>
      </c>
      <c r="H630" s="36">
        <v>975</v>
      </c>
      <c r="I630" s="37">
        <v>2692.2</v>
      </c>
      <c r="J630" s="38">
        <f t="shared" si="18"/>
        <v>0.63784265656340533</v>
      </c>
      <c r="K630" s="60">
        <f t="shared" si="19"/>
        <v>1717.1999999999998</v>
      </c>
    </row>
    <row r="631" spans="1:11" x14ac:dyDescent="0.25">
      <c r="A631" s="33">
        <v>1993</v>
      </c>
      <c r="B631" s="34" t="s">
        <v>78</v>
      </c>
      <c r="C631" s="34" t="s">
        <v>69</v>
      </c>
      <c r="D631" s="34" t="s">
        <v>39</v>
      </c>
      <c r="E631" s="34" t="s">
        <v>40</v>
      </c>
      <c r="F631" s="34" t="s">
        <v>41</v>
      </c>
      <c r="G631" s="35">
        <v>779</v>
      </c>
      <c r="H631" s="36">
        <v>973.75</v>
      </c>
      <c r="I631" s="37">
        <v>2689.71</v>
      </c>
      <c r="J631" s="38">
        <f t="shared" si="18"/>
        <v>0.63797212338876685</v>
      </c>
      <c r="K631" s="60">
        <f t="shared" si="19"/>
        <v>1715.96</v>
      </c>
    </row>
    <row r="632" spans="1:11" x14ac:dyDescent="0.25">
      <c r="A632" s="33">
        <v>1993</v>
      </c>
      <c r="B632" s="34" t="s">
        <v>78</v>
      </c>
      <c r="C632" s="34" t="s">
        <v>69</v>
      </c>
      <c r="D632" s="34" t="s">
        <v>39</v>
      </c>
      <c r="E632" s="34" t="s">
        <v>40</v>
      </c>
      <c r="F632" s="34" t="s">
        <v>71</v>
      </c>
      <c r="G632" s="35">
        <v>91</v>
      </c>
      <c r="H632" s="36">
        <v>113.75</v>
      </c>
      <c r="I632" s="37">
        <v>976.59</v>
      </c>
      <c r="J632" s="38">
        <f t="shared" si="18"/>
        <v>0.88352327998443569</v>
      </c>
      <c r="K632" s="60">
        <f t="shared" si="19"/>
        <v>862.84</v>
      </c>
    </row>
    <row r="633" spans="1:11" x14ac:dyDescent="0.25">
      <c r="A633" s="33">
        <v>1993</v>
      </c>
      <c r="B633" s="34" t="s">
        <v>78</v>
      </c>
      <c r="C633" s="34" t="s">
        <v>69</v>
      </c>
      <c r="D633" s="34" t="s">
        <v>43</v>
      </c>
      <c r="E633" s="34" t="s">
        <v>44</v>
      </c>
      <c r="F633" s="34" t="s">
        <v>73</v>
      </c>
      <c r="G633" s="35">
        <v>789</v>
      </c>
      <c r="H633" s="36">
        <v>1775.25</v>
      </c>
      <c r="I633" s="37">
        <v>4081.8681000000001</v>
      </c>
      <c r="J633" s="38">
        <f t="shared" si="18"/>
        <v>0.5650888376329456</v>
      </c>
      <c r="K633" s="60">
        <f t="shared" si="19"/>
        <v>2306.6181000000001</v>
      </c>
    </row>
    <row r="634" spans="1:11" x14ac:dyDescent="0.25">
      <c r="A634" s="33">
        <v>1993</v>
      </c>
      <c r="B634" s="34" t="s">
        <v>78</v>
      </c>
      <c r="C634" s="34" t="s">
        <v>69</v>
      </c>
      <c r="D634" s="34" t="s">
        <v>39</v>
      </c>
      <c r="E634" s="34" t="s">
        <v>40</v>
      </c>
      <c r="F634" s="34" t="s">
        <v>41</v>
      </c>
      <c r="G634" s="35">
        <v>780</v>
      </c>
      <c r="H634" s="36">
        <v>975</v>
      </c>
      <c r="I634" s="37">
        <v>3100.0619999999999</v>
      </c>
      <c r="J634" s="38">
        <f t="shared" si="18"/>
        <v>0.68549016116451866</v>
      </c>
      <c r="K634" s="60">
        <f t="shared" si="19"/>
        <v>2125.0619999999999</v>
      </c>
    </row>
    <row r="635" spans="1:11" x14ac:dyDescent="0.25">
      <c r="A635" s="33">
        <v>1993</v>
      </c>
      <c r="B635" s="34" t="s">
        <v>78</v>
      </c>
      <c r="C635" s="34" t="s">
        <v>69</v>
      </c>
      <c r="D635" s="34" t="s">
        <v>39</v>
      </c>
      <c r="E635" s="34" t="s">
        <v>40</v>
      </c>
      <c r="F635" s="34" t="s">
        <v>53</v>
      </c>
      <c r="G635" s="35">
        <v>779</v>
      </c>
      <c r="H635" s="36">
        <v>973.75</v>
      </c>
      <c r="I635" s="37">
        <v>3097.0491000000002</v>
      </c>
      <c r="J635" s="38">
        <f t="shared" si="18"/>
        <v>0.68558780679324716</v>
      </c>
      <c r="K635" s="60">
        <f t="shared" si="19"/>
        <v>2123.2991000000002</v>
      </c>
    </row>
    <row r="636" spans="1:11" x14ac:dyDescent="0.25">
      <c r="A636" s="33">
        <v>1993</v>
      </c>
      <c r="B636" s="34" t="s">
        <v>78</v>
      </c>
      <c r="C636" s="34" t="s">
        <v>69</v>
      </c>
      <c r="D636" s="34" t="s">
        <v>39</v>
      </c>
      <c r="E636" s="34" t="s">
        <v>40</v>
      </c>
      <c r="F636" s="34" t="s">
        <v>107</v>
      </c>
      <c r="G636" s="35">
        <v>91</v>
      </c>
      <c r="H636" s="36">
        <v>113.75</v>
      </c>
      <c r="I636" s="37">
        <v>1024.1739</v>
      </c>
      <c r="J636" s="38">
        <f t="shared" si="18"/>
        <v>0.88893487717271447</v>
      </c>
      <c r="K636" s="60">
        <f t="shared" si="19"/>
        <v>910.4239</v>
      </c>
    </row>
    <row r="637" spans="1:11" x14ac:dyDescent="0.25">
      <c r="A637" s="33">
        <v>1993</v>
      </c>
      <c r="B637" s="34" t="s">
        <v>78</v>
      </c>
      <c r="C637" s="34" t="s">
        <v>69</v>
      </c>
      <c r="D637" s="34" t="s">
        <v>43</v>
      </c>
      <c r="E637" s="34" t="s">
        <v>46</v>
      </c>
      <c r="F637" s="34" t="s">
        <v>120</v>
      </c>
      <c r="G637" s="35">
        <v>279</v>
      </c>
      <c r="H637" s="36">
        <v>694.71</v>
      </c>
      <c r="I637" s="37">
        <v>1963.3989000000001</v>
      </c>
      <c r="J637" s="38">
        <f t="shared" si="18"/>
        <v>0.64616971110659172</v>
      </c>
      <c r="K637" s="60">
        <f t="shared" si="19"/>
        <v>1268.6889000000001</v>
      </c>
    </row>
    <row r="638" spans="1:11" x14ac:dyDescent="0.25">
      <c r="A638" s="33">
        <v>1993</v>
      </c>
      <c r="B638" s="34" t="s">
        <v>78</v>
      </c>
      <c r="C638" s="34" t="s">
        <v>69</v>
      </c>
      <c r="D638" s="34" t="s">
        <v>39</v>
      </c>
      <c r="E638" s="34" t="s">
        <v>52</v>
      </c>
      <c r="F638" s="34" t="s">
        <v>57</v>
      </c>
      <c r="G638" s="35">
        <v>360</v>
      </c>
      <c r="H638" s="36">
        <v>716.4</v>
      </c>
      <c r="I638" s="37">
        <v>1923.2760000000003</v>
      </c>
      <c r="J638" s="38">
        <f t="shared" si="18"/>
        <v>0.62751056010681772</v>
      </c>
      <c r="K638" s="60">
        <f t="shared" si="19"/>
        <v>1206.8760000000002</v>
      </c>
    </row>
    <row r="639" spans="1:11" x14ac:dyDescent="0.25">
      <c r="A639" s="33">
        <v>1993</v>
      </c>
      <c r="B639" s="34" t="s">
        <v>78</v>
      </c>
      <c r="C639" s="34" t="s">
        <v>69</v>
      </c>
      <c r="D639" s="34" t="s">
        <v>43</v>
      </c>
      <c r="E639" s="34" t="s">
        <v>46</v>
      </c>
      <c r="F639" s="34" t="s">
        <v>79</v>
      </c>
      <c r="G639" s="35">
        <v>276</v>
      </c>
      <c r="H639" s="36">
        <v>687.24</v>
      </c>
      <c r="I639" s="37">
        <v>1950.3516000000002</v>
      </c>
      <c r="J639" s="38">
        <f t="shared" si="18"/>
        <v>0.64763276529216585</v>
      </c>
      <c r="K639" s="60">
        <f t="shared" si="19"/>
        <v>1263.1116000000002</v>
      </c>
    </row>
    <row r="640" spans="1:11" x14ac:dyDescent="0.25">
      <c r="A640" s="33">
        <v>1993</v>
      </c>
      <c r="B640" s="34" t="s">
        <v>78</v>
      </c>
      <c r="C640" s="34" t="s">
        <v>69</v>
      </c>
      <c r="D640" s="34" t="s">
        <v>43</v>
      </c>
      <c r="E640" s="34" t="s">
        <v>46</v>
      </c>
      <c r="F640" s="34" t="s">
        <v>79</v>
      </c>
      <c r="G640" s="35">
        <v>375</v>
      </c>
      <c r="H640" s="36">
        <v>933.75</v>
      </c>
      <c r="I640" s="37">
        <v>2380.9125000000004</v>
      </c>
      <c r="J640" s="38">
        <f t="shared" si="18"/>
        <v>0.60781843095871857</v>
      </c>
      <c r="K640" s="60">
        <f t="shared" si="19"/>
        <v>1447.1625000000004</v>
      </c>
    </row>
    <row r="641" spans="1:11" x14ac:dyDescent="0.25">
      <c r="A641" s="33">
        <v>1993</v>
      </c>
      <c r="B641" s="34" t="s">
        <v>78</v>
      </c>
      <c r="C641" s="34" t="s">
        <v>69</v>
      </c>
      <c r="D641" s="34" t="s">
        <v>43</v>
      </c>
      <c r="E641" s="34" t="s">
        <v>46</v>
      </c>
      <c r="F641" s="34" t="s">
        <v>119</v>
      </c>
      <c r="G641" s="35">
        <v>199</v>
      </c>
      <c r="H641" s="36">
        <v>495.51</v>
      </c>
      <c r="I641" s="37">
        <v>1615.4709</v>
      </c>
      <c r="J641" s="38">
        <f t="shared" si="18"/>
        <v>0.69327209793751166</v>
      </c>
      <c r="K641" s="60">
        <f t="shared" si="19"/>
        <v>1119.9609</v>
      </c>
    </row>
    <row r="642" spans="1:11" x14ac:dyDescent="0.25">
      <c r="A642" s="33">
        <v>1993</v>
      </c>
      <c r="B642" s="34" t="s">
        <v>78</v>
      </c>
      <c r="C642" s="34" t="s">
        <v>69</v>
      </c>
      <c r="D642" s="34" t="s">
        <v>43</v>
      </c>
      <c r="E642" s="34" t="s">
        <v>44</v>
      </c>
      <c r="F642" s="34" t="s">
        <v>159</v>
      </c>
      <c r="G642" s="35">
        <v>232</v>
      </c>
      <c r="H642" s="36">
        <v>522</v>
      </c>
      <c r="I642" s="37">
        <v>1632.5511999999999</v>
      </c>
      <c r="J642" s="38">
        <f t="shared" ref="J642:J705" si="20">(I642-H642)/I642</f>
        <v>0.68025505111263884</v>
      </c>
      <c r="K642" s="60">
        <f t="shared" ref="K642:K705" si="21">I642-H642</f>
        <v>1110.5511999999999</v>
      </c>
    </row>
    <row r="643" spans="1:11" x14ac:dyDescent="0.25">
      <c r="A643" s="33">
        <v>1993</v>
      </c>
      <c r="B643" s="34" t="s">
        <v>130</v>
      </c>
      <c r="C643" s="34" t="s">
        <v>69</v>
      </c>
      <c r="D643" s="34" t="s">
        <v>39</v>
      </c>
      <c r="E643" s="34" t="s">
        <v>52</v>
      </c>
      <c r="F643" s="34" t="s">
        <v>102</v>
      </c>
      <c r="G643" s="35">
        <v>385</v>
      </c>
      <c r="H643" s="36">
        <v>766.15</v>
      </c>
      <c r="I643" s="37">
        <v>2004.7535000000003</v>
      </c>
      <c r="J643" s="38">
        <f t="shared" si="20"/>
        <v>0.61783331466935965</v>
      </c>
      <c r="K643" s="60">
        <f t="shared" si="21"/>
        <v>1238.6035000000002</v>
      </c>
    </row>
    <row r="644" spans="1:11" x14ac:dyDescent="0.25">
      <c r="A644" s="33">
        <v>1993</v>
      </c>
      <c r="B644" s="34" t="s">
        <v>130</v>
      </c>
      <c r="C644" s="34" t="s">
        <v>69</v>
      </c>
      <c r="D644" s="34" t="s">
        <v>43</v>
      </c>
      <c r="E644" s="34" t="s">
        <v>44</v>
      </c>
      <c r="F644" s="34" t="s">
        <v>67</v>
      </c>
      <c r="G644" s="35">
        <v>259</v>
      </c>
      <c r="H644" s="36">
        <v>582.75</v>
      </c>
      <c r="I644" s="37">
        <v>1735.2619</v>
      </c>
      <c r="J644" s="38">
        <f t="shared" si="20"/>
        <v>0.66417173107990213</v>
      </c>
      <c r="K644" s="60">
        <f t="shared" si="21"/>
        <v>1152.5119</v>
      </c>
    </row>
    <row r="645" spans="1:11" x14ac:dyDescent="0.25">
      <c r="A645" s="33">
        <v>1993</v>
      </c>
      <c r="B645" s="34" t="s">
        <v>130</v>
      </c>
      <c r="C645" s="34" t="s">
        <v>69</v>
      </c>
      <c r="D645" s="34" t="s">
        <v>43</v>
      </c>
      <c r="E645" s="34" t="s">
        <v>44</v>
      </c>
      <c r="F645" s="34" t="s">
        <v>215</v>
      </c>
      <c r="G645" s="35">
        <v>235</v>
      </c>
      <c r="H645" s="36">
        <v>528.75</v>
      </c>
      <c r="I645" s="37">
        <v>1643.9635000000001</v>
      </c>
      <c r="J645" s="38">
        <f t="shared" si="20"/>
        <v>0.67836877156944175</v>
      </c>
      <c r="K645" s="60">
        <f t="shared" si="21"/>
        <v>1115.2135000000001</v>
      </c>
    </row>
    <row r="646" spans="1:11" x14ac:dyDescent="0.25">
      <c r="A646" s="33">
        <v>1993</v>
      </c>
      <c r="B646" s="34" t="s">
        <v>81</v>
      </c>
      <c r="C646" s="34" t="s">
        <v>82</v>
      </c>
      <c r="D646" s="34" t="s">
        <v>39</v>
      </c>
      <c r="E646" s="34" t="s">
        <v>40</v>
      </c>
      <c r="F646" s="34" t="s">
        <v>145</v>
      </c>
      <c r="G646" s="35">
        <v>569</v>
      </c>
      <c r="H646" s="36">
        <v>711.25</v>
      </c>
      <c r="I646" s="37">
        <v>2294.3229000000001</v>
      </c>
      <c r="J646" s="38">
        <f t="shared" si="20"/>
        <v>0.6899956845655858</v>
      </c>
      <c r="K646" s="60">
        <f t="shared" si="21"/>
        <v>1583.0729000000001</v>
      </c>
    </row>
    <row r="647" spans="1:11" x14ac:dyDescent="0.25">
      <c r="A647" s="33">
        <v>1993</v>
      </c>
      <c r="B647" s="34" t="s">
        <v>81</v>
      </c>
      <c r="C647" s="34" t="s">
        <v>82</v>
      </c>
      <c r="D647" s="34" t="s">
        <v>43</v>
      </c>
      <c r="E647" s="34" t="s">
        <v>44</v>
      </c>
      <c r="F647" s="34" t="s">
        <v>99</v>
      </c>
      <c r="G647" s="35">
        <v>975</v>
      </c>
      <c r="H647" s="36">
        <v>2193.75</v>
      </c>
      <c r="I647" s="37">
        <v>4458.9975000000004</v>
      </c>
      <c r="J647" s="38">
        <f t="shared" si="20"/>
        <v>0.50801721687442081</v>
      </c>
      <c r="K647" s="60">
        <f t="shared" si="21"/>
        <v>2265.2475000000004</v>
      </c>
    </row>
    <row r="648" spans="1:11" x14ac:dyDescent="0.25">
      <c r="A648" s="33">
        <v>1993</v>
      </c>
      <c r="B648" s="34" t="s">
        <v>81</v>
      </c>
      <c r="C648" s="34" t="s">
        <v>82</v>
      </c>
      <c r="D648" s="34" t="s">
        <v>43</v>
      </c>
      <c r="E648" s="34" t="s">
        <v>46</v>
      </c>
      <c r="F648" s="34" t="s">
        <v>53</v>
      </c>
      <c r="G648" s="35">
        <v>335</v>
      </c>
      <c r="H648" s="36">
        <v>834.15</v>
      </c>
      <c r="I648" s="37">
        <v>2206.9485000000004</v>
      </c>
      <c r="J648" s="38">
        <f t="shared" si="20"/>
        <v>0.62203467819933278</v>
      </c>
      <c r="K648" s="60">
        <f t="shared" si="21"/>
        <v>1372.7985000000003</v>
      </c>
    </row>
    <row r="649" spans="1:11" x14ac:dyDescent="0.25">
      <c r="A649" s="33">
        <v>1993</v>
      </c>
      <c r="B649" s="34" t="s">
        <v>81</v>
      </c>
      <c r="C649" s="34" t="s">
        <v>82</v>
      </c>
      <c r="D649" s="34" t="s">
        <v>43</v>
      </c>
      <c r="E649" s="34" t="s">
        <v>44</v>
      </c>
      <c r="F649" s="34" t="s">
        <v>86</v>
      </c>
      <c r="G649" s="35">
        <v>361</v>
      </c>
      <c r="H649" s="36">
        <v>812.25</v>
      </c>
      <c r="I649" s="37">
        <v>2123.2800999999999</v>
      </c>
      <c r="J649" s="38">
        <f t="shared" si="20"/>
        <v>0.61745508753178635</v>
      </c>
      <c r="K649" s="60">
        <f t="shared" si="21"/>
        <v>1311.0300999999999</v>
      </c>
    </row>
    <row r="650" spans="1:11" x14ac:dyDescent="0.25">
      <c r="A650" s="33">
        <v>1993</v>
      </c>
      <c r="B650" s="34" t="s">
        <v>81</v>
      </c>
      <c r="C650" s="34" t="s">
        <v>82</v>
      </c>
      <c r="D650" s="34" t="s">
        <v>43</v>
      </c>
      <c r="E650" s="34" t="s">
        <v>44</v>
      </c>
      <c r="F650" s="34" t="s">
        <v>146</v>
      </c>
      <c r="G650" s="35">
        <v>176</v>
      </c>
      <c r="H650" s="36">
        <v>396</v>
      </c>
      <c r="I650" s="37">
        <v>1419.5216</v>
      </c>
      <c r="J650" s="38">
        <f t="shared" si="20"/>
        <v>0.72103277611274108</v>
      </c>
      <c r="K650" s="60">
        <f t="shared" si="21"/>
        <v>1023.5216</v>
      </c>
    </row>
    <row r="651" spans="1:11" x14ac:dyDescent="0.25">
      <c r="A651" s="33">
        <v>1993</v>
      </c>
      <c r="B651" s="34" t="s">
        <v>81</v>
      </c>
      <c r="C651" s="34" t="s">
        <v>82</v>
      </c>
      <c r="D651" s="34" t="s">
        <v>43</v>
      </c>
      <c r="E651" s="34" t="s">
        <v>44</v>
      </c>
      <c r="F651" s="34" t="s">
        <v>137</v>
      </c>
      <c r="G651" s="35">
        <v>167</v>
      </c>
      <c r="H651" s="36">
        <v>375.75</v>
      </c>
      <c r="I651" s="37">
        <v>1385.2847000000002</v>
      </c>
      <c r="J651" s="38">
        <f t="shared" si="20"/>
        <v>0.72875611778575189</v>
      </c>
      <c r="K651" s="60">
        <f t="shared" si="21"/>
        <v>1009.5347000000002</v>
      </c>
    </row>
    <row r="652" spans="1:11" x14ac:dyDescent="0.25">
      <c r="A652" s="33">
        <v>1993</v>
      </c>
      <c r="B652" s="34" t="s">
        <v>81</v>
      </c>
      <c r="C652" s="34" t="s">
        <v>82</v>
      </c>
      <c r="D652" s="34" t="s">
        <v>43</v>
      </c>
      <c r="E652" s="34" t="s">
        <v>44</v>
      </c>
      <c r="F652" s="34" t="s">
        <v>53</v>
      </c>
      <c r="G652" s="35">
        <v>233</v>
      </c>
      <c r="H652" s="36">
        <v>524.25</v>
      </c>
      <c r="I652" s="37">
        <v>1636.3553000000002</v>
      </c>
      <c r="J652" s="38">
        <f t="shared" si="20"/>
        <v>0.67962336785904631</v>
      </c>
      <c r="K652" s="60">
        <f t="shared" si="21"/>
        <v>1112.1053000000002</v>
      </c>
    </row>
    <row r="653" spans="1:11" x14ac:dyDescent="0.25">
      <c r="A653" s="33">
        <v>1993</v>
      </c>
      <c r="B653" s="34" t="s">
        <v>90</v>
      </c>
      <c r="C653" s="34" t="s">
        <v>82</v>
      </c>
      <c r="D653" s="34" t="s">
        <v>39</v>
      </c>
      <c r="E653" s="34" t="s">
        <v>40</v>
      </c>
      <c r="F653" s="34" t="s">
        <v>187</v>
      </c>
      <c r="G653" s="35">
        <v>732</v>
      </c>
      <c r="H653" s="36">
        <v>915</v>
      </c>
      <c r="I653" s="37">
        <v>2572.6800000000003</v>
      </c>
      <c r="J653" s="38">
        <f t="shared" si="20"/>
        <v>0.64433975465273574</v>
      </c>
      <c r="K653" s="60">
        <f t="shared" si="21"/>
        <v>1657.6800000000003</v>
      </c>
    </row>
    <row r="654" spans="1:11" x14ac:dyDescent="0.25">
      <c r="A654" s="33">
        <v>1993</v>
      </c>
      <c r="B654" s="34" t="s">
        <v>90</v>
      </c>
      <c r="C654" s="34" t="s">
        <v>82</v>
      </c>
      <c r="D654" s="34" t="s">
        <v>39</v>
      </c>
      <c r="E654" s="34" t="s">
        <v>40</v>
      </c>
      <c r="F654" s="34" t="s">
        <v>41</v>
      </c>
      <c r="G654" s="35">
        <v>732</v>
      </c>
      <c r="H654" s="36">
        <v>915</v>
      </c>
      <c r="I654" s="37">
        <v>2955.4427999999998</v>
      </c>
      <c r="J654" s="38">
        <f t="shared" si="20"/>
        <v>0.69040172254391119</v>
      </c>
      <c r="K654" s="60">
        <f t="shared" si="21"/>
        <v>2040.4427999999998</v>
      </c>
    </row>
    <row r="655" spans="1:11" x14ac:dyDescent="0.25">
      <c r="A655" s="33">
        <v>1993</v>
      </c>
      <c r="B655" s="34" t="s">
        <v>90</v>
      </c>
      <c r="C655" s="34" t="s">
        <v>82</v>
      </c>
      <c r="D655" s="34" t="s">
        <v>43</v>
      </c>
      <c r="E655" s="34" t="s">
        <v>46</v>
      </c>
      <c r="F655" s="34" t="s">
        <v>132</v>
      </c>
      <c r="G655" s="35">
        <v>306</v>
      </c>
      <c r="H655" s="36">
        <v>761.94</v>
      </c>
      <c r="I655" s="37">
        <v>2080.8245999999999</v>
      </c>
      <c r="J655" s="38">
        <f t="shared" si="20"/>
        <v>0.63382785843650635</v>
      </c>
      <c r="K655" s="60">
        <f t="shared" si="21"/>
        <v>1318.8845999999999</v>
      </c>
    </row>
    <row r="656" spans="1:11" x14ac:dyDescent="0.25">
      <c r="A656" s="33">
        <v>1993</v>
      </c>
      <c r="B656" s="34" t="s">
        <v>90</v>
      </c>
      <c r="C656" s="34" t="s">
        <v>82</v>
      </c>
      <c r="D656" s="34" t="s">
        <v>43</v>
      </c>
      <c r="E656" s="34" t="s">
        <v>46</v>
      </c>
      <c r="F656" s="34" t="s">
        <v>132</v>
      </c>
      <c r="G656" s="35">
        <v>271</v>
      </c>
      <c r="H656" s="36">
        <v>674.79</v>
      </c>
      <c r="I656" s="37">
        <v>1928.6061</v>
      </c>
      <c r="J656" s="38">
        <f t="shared" si="20"/>
        <v>0.65011517904044791</v>
      </c>
      <c r="K656" s="60">
        <f t="shared" si="21"/>
        <v>1253.8161</v>
      </c>
    </row>
    <row r="657" spans="1:11" x14ac:dyDescent="0.25">
      <c r="A657" s="33">
        <v>1993</v>
      </c>
      <c r="B657" s="34" t="s">
        <v>90</v>
      </c>
      <c r="C657" s="34" t="s">
        <v>82</v>
      </c>
      <c r="D657" s="34" t="s">
        <v>43</v>
      </c>
      <c r="E657" s="34" t="s">
        <v>46</v>
      </c>
      <c r="F657" s="34" t="s">
        <v>175</v>
      </c>
      <c r="G657" s="35">
        <v>324</v>
      </c>
      <c r="H657" s="36">
        <v>806.76</v>
      </c>
      <c r="I657" s="37">
        <v>2159.1084000000001</v>
      </c>
      <c r="J657" s="38">
        <f t="shared" si="20"/>
        <v>0.6263457638347385</v>
      </c>
      <c r="K657" s="60">
        <f t="shared" si="21"/>
        <v>1352.3484000000001</v>
      </c>
    </row>
    <row r="658" spans="1:11" x14ac:dyDescent="0.25">
      <c r="A658" s="33">
        <v>1993</v>
      </c>
      <c r="B658" s="34" t="s">
        <v>90</v>
      </c>
      <c r="C658" s="34" t="s">
        <v>82</v>
      </c>
      <c r="D658" s="34" t="s">
        <v>39</v>
      </c>
      <c r="E658" s="34" t="s">
        <v>40</v>
      </c>
      <c r="F658" s="34" t="s">
        <v>206</v>
      </c>
      <c r="G658" s="35">
        <v>507</v>
      </c>
      <c r="H658" s="36">
        <v>633.75</v>
      </c>
      <c r="I658" s="37">
        <v>2126.0487000000003</v>
      </c>
      <c r="J658" s="38">
        <f t="shared" si="20"/>
        <v>0.70191181415552717</v>
      </c>
      <c r="K658" s="60">
        <f t="shared" si="21"/>
        <v>1492.2987000000003</v>
      </c>
    </row>
    <row r="659" spans="1:11" x14ac:dyDescent="0.25">
      <c r="A659" s="33">
        <v>1993</v>
      </c>
      <c r="B659" s="34" t="s">
        <v>90</v>
      </c>
      <c r="C659" s="34" t="s">
        <v>82</v>
      </c>
      <c r="D659" s="34" t="s">
        <v>39</v>
      </c>
      <c r="E659" s="34" t="s">
        <v>40</v>
      </c>
      <c r="F659" s="34" t="s">
        <v>206</v>
      </c>
      <c r="G659" s="35">
        <v>479</v>
      </c>
      <c r="H659" s="36">
        <v>598.75</v>
      </c>
      <c r="I659" s="37">
        <v>2050.0538999999999</v>
      </c>
      <c r="J659" s="38">
        <f t="shared" si="20"/>
        <v>0.7079345084536558</v>
      </c>
      <c r="K659" s="60">
        <f t="shared" si="21"/>
        <v>1451.3038999999999</v>
      </c>
    </row>
    <row r="660" spans="1:11" x14ac:dyDescent="0.25">
      <c r="A660" s="33">
        <v>1993</v>
      </c>
      <c r="B660" s="34" t="s">
        <v>90</v>
      </c>
      <c r="C660" s="34" t="s">
        <v>82</v>
      </c>
      <c r="D660" s="34" t="s">
        <v>43</v>
      </c>
      <c r="E660" s="34" t="s">
        <v>46</v>
      </c>
      <c r="F660" s="34" t="s">
        <v>93</v>
      </c>
      <c r="G660" s="35">
        <v>352</v>
      </c>
      <c r="H660" s="36">
        <v>876.48</v>
      </c>
      <c r="I660" s="37">
        <v>2280.8832000000002</v>
      </c>
      <c r="J660" s="38">
        <f t="shared" si="20"/>
        <v>0.61572780228290513</v>
      </c>
      <c r="K660" s="60">
        <f t="shared" si="21"/>
        <v>1404.4032000000002</v>
      </c>
    </row>
    <row r="661" spans="1:11" x14ac:dyDescent="0.25">
      <c r="A661" s="33">
        <v>1993</v>
      </c>
      <c r="B661" s="34" t="s">
        <v>90</v>
      </c>
      <c r="C661" s="34" t="s">
        <v>82</v>
      </c>
      <c r="D661" s="34" t="s">
        <v>39</v>
      </c>
      <c r="E661" s="34" t="s">
        <v>52</v>
      </c>
      <c r="F661" s="34" t="s">
        <v>143</v>
      </c>
      <c r="G661" s="35">
        <v>253</v>
      </c>
      <c r="H661" s="36">
        <v>503.47</v>
      </c>
      <c r="I661" s="37">
        <v>1574.5523000000001</v>
      </c>
      <c r="J661" s="38">
        <f t="shared" si="20"/>
        <v>0.68024561648412696</v>
      </c>
      <c r="K661" s="60">
        <f t="shared" si="21"/>
        <v>1071.0823</v>
      </c>
    </row>
    <row r="662" spans="1:11" x14ac:dyDescent="0.25">
      <c r="A662" s="33">
        <v>1993</v>
      </c>
      <c r="B662" s="34" t="s">
        <v>90</v>
      </c>
      <c r="C662" s="34" t="s">
        <v>82</v>
      </c>
      <c r="D662" s="34" t="s">
        <v>39</v>
      </c>
      <c r="E662" s="34" t="s">
        <v>40</v>
      </c>
      <c r="F662" s="34" t="s">
        <v>171</v>
      </c>
      <c r="G662" s="35">
        <v>280</v>
      </c>
      <c r="H662" s="36">
        <v>350</v>
      </c>
      <c r="I662" s="37">
        <v>1509.9480000000001</v>
      </c>
      <c r="J662" s="38">
        <f t="shared" si="20"/>
        <v>0.76820393814886345</v>
      </c>
      <c r="K662" s="60">
        <f t="shared" si="21"/>
        <v>1159.9480000000001</v>
      </c>
    </row>
    <row r="663" spans="1:11" x14ac:dyDescent="0.25">
      <c r="A663" s="33">
        <v>1993</v>
      </c>
      <c r="B663" s="34" t="s">
        <v>90</v>
      </c>
      <c r="C663" s="34" t="s">
        <v>82</v>
      </c>
      <c r="D663" s="34" t="s">
        <v>43</v>
      </c>
      <c r="E663" s="34" t="s">
        <v>46</v>
      </c>
      <c r="F663" s="34" t="s">
        <v>173</v>
      </c>
      <c r="G663" s="35">
        <v>191</v>
      </c>
      <c r="H663" s="36">
        <v>475.59</v>
      </c>
      <c r="I663" s="37">
        <v>1580.6781000000001</v>
      </c>
      <c r="J663" s="38">
        <f t="shared" si="20"/>
        <v>0.69912280052466103</v>
      </c>
      <c r="K663" s="60">
        <f t="shared" si="21"/>
        <v>1105.0881000000002</v>
      </c>
    </row>
    <row r="664" spans="1:11" x14ac:dyDescent="0.25">
      <c r="A664" s="33">
        <v>1993</v>
      </c>
      <c r="B664" s="34" t="s">
        <v>98</v>
      </c>
      <c r="C664" s="34" t="s">
        <v>82</v>
      </c>
      <c r="D664" s="34" t="s">
        <v>43</v>
      </c>
      <c r="E664" s="34" t="s">
        <v>44</v>
      </c>
      <c r="F664" s="34" t="s">
        <v>88</v>
      </c>
      <c r="G664" s="35">
        <v>315</v>
      </c>
      <c r="H664" s="36">
        <v>708.75</v>
      </c>
      <c r="I664" s="37">
        <v>1948.2915</v>
      </c>
      <c r="J664" s="38">
        <f t="shared" si="20"/>
        <v>0.63621973405930277</v>
      </c>
      <c r="K664" s="60">
        <f t="shared" si="21"/>
        <v>1239.5415</v>
      </c>
    </row>
    <row r="665" spans="1:11" x14ac:dyDescent="0.25">
      <c r="A665" s="33">
        <v>1993</v>
      </c>
      <c r="B665" s="34" t="s">
        <v>98</v>
      </c>
      <c r="C665" s="34" t="s">
        <v>82</v>
      </c>
      <c r="D665" s="34" t="s">
        <v>43</v>
      </c>
      <c r="E665" s="34" t="s">
        <v>46</v>
      </c>
      <c r="F665" s="34" t="s">
        <v>182</v>
      </c>
      <c r="G665" s="35">
        <v>344</v>
      </c>
      <c r="H665" s="36">
        <v>856.56</v>
      </c>
      <c r="I665" s="37">
        <v>2246.0904</v>
      </c>
      <c r="J665" s="38">
        <f t="shared" si="20"/>
        <v>0.61864402252019779</v>
      </c>
      <c r="K665" s="60">
        <f t="shared" si="21"/>
        <v>1389.5304000000001</v>
      </c>
    </row>
    <row r="666" spans="1:11" x14ac:dyDescent="0.25">
      <c r="A666" s="33">
        <v>1993</v>
      </c>
      <c r="B666" s="34" t="s">
        <v>101</v>
      </c>
      <c r="C666" s="34" t="s">
        <v>82</v>
      </c>
      <c r="D666" s="34" t="s">
        <v>43</v>
      </c>
      <c r="E666" s="34" t="s">
        <v>46</v>
      </c>
      <c r="F666" s="34" t="s">
        <v>97</v>
      </c>
      <c r="G666" s="35">
        <v>599</v>
      </c>
      <c r="H666" s="36">
        <v>1491.51</v>
      </c>
      <c r="I666" s="37">
        <v>3140.01</v>
      </c>
      <c r="J666" s="38">
        <f t="shared" si="20"/>
        <v>0.52499832803080249</v>
      </c>
      <c r="K666" s="60">
        <f t="shared" si="21"/>
        <v>1648.5000000000002</v>
      </c>
    </row>
    <row r="667" spans="1:11" x14ac:dyDescent="0.25">
      <c r="A667" s="33">
        <v>1993</v>
      </c>
      <c r="B667" s="34" t="s">
        <v>101</v>
      </c>
      <c r="C667" s="34" t="s">
        <v>82</v>
      </c>
      <c r="D667" s="34" t="s">
        <v>43</v>
      </c>
      <c r="E667" s="34" t="s">
        <v>46</v>
      </c>
      <c r="F667" s="34" t="s">
        <v>175</v>
      </c>
      <c r="G667" s="35">
        <v>599</v>
      </c>
      <c r="H667" s="36">
        <v>1491.51</v>
      </c>
      <c r="I667" s="37">
        <v>3641.9121</v>
      </c>
      <c r="J667" s="38">
        <f t="shared" si="20"/>
        <v>0.5904596379467808</v>
      </c>
      <c r="K667" s="60">
        <f t="shared" si="21"/>
        <v>2150.4021000000002</v>
      </c>
    </row>
    <row r="668" spans="1:11" x14ac:dyDescent="0.25">
      <c r="A668" s="33">
        <v>1993</v>
      </c>
      <c r="B668" s="34" t="s">
        <v>101</v>
      </c>
      <c r="C668" s="34" t="s">
        <v>82</v>
      </c>
      <c r="D668" s="34" t="s">
        <v>39</v>
      </c>
      <c r="E668" s="34" t="s">
        <v>52</v>
      </c>
      <c r="F668" s="34" t="s">
        <v>133</v>
      </c>
      <c r="G668" s="35">
        <v>430</v>
      </c>
      <c r="H668" s="36">
        <v>855.7</v>
      </c>
      <c r="I668" s="37">
        <v>2151.4130000000005</v>
      </c>
      <c r="J668" s="38">
        <f t="shared" si="20"/>
        <v>0.60226139750945085</v>
      </c>
      <c r="K668" s="60">
        <f t="shared" si="21"/>
        <v>1295.7130000000004</v>
      </c>
    </row>
    <row r="669" spans="1:11" x14ac:dyDescent="0.25">
      <c r="A669" s="33">
        <v>1993</v>
      </c>
      <c r="B669" s="34" t="s">
        <v>130</v>
      </c>
      <c r="C669" s="34" t="s">
        <v>82</v>
      </c>
      <c r="D669" s="34" t="s">
        <v>43</v>
      </c>
      <c r="E669" s="34" t="s">
        <v>46</v>
      </c>
      <c r="F669" s="34" t="s">
        <v>173</v>
      </c>
      <c r="G669" s="35">
        <v>207</v>
      </c>
      <c r="H669" s="36">
        <v>515.42999999999995</v>
      </c>
      <c r="I669" s="37">
        <v>1650.2637</v>
      </c>
      <c r="J669" s="38">
        <f t="shared" si="20"/>
        <v>0.68766809813486185</v>
      </c>
      <c r="K669" s="60">
        <f t="shared" si="21"/>
        <v>1134.8337000000001</v>
      </c>
    </row>
    <row r="670" spans="1:11" x14ac:dyDescent="0.25">
      <c r="A670" s="33">
        <v>1993</v>
      </c>
      <c r="B670" s="34" t="s">
        <v>81</v>
      </c>
      <c r="C670" s="34" t="s">
        <v>103</v>
      </c>
      <c r="D670" s="34" t="s">
        <v>39</v>
      </c>
      <c r="E670" s="34" t="s">
        <v>40</v>
      </c>
      <c r="F670" s="34" t="s">
        <v>142</v>
      </c>
      <c r="G670" s="35">
        <v>704</v>
      </c>
      <c r="H670" s="36">
        <v>880</v>
      </c>
      <c r="I670" s="37">
        <v>2502.96</v>
      </c>
      <c r="J670" s="38">
        <f t="shared" si="20"/>
        <v>0.6484162751302458</v>
      </c>
      <c r="K670" s="60">
        <f t="shared" si="21"/>
        <v>1622.96</v>
      </c>
    </row>
    <row r="671" spans="1:11" x14ac:dyDescent="0.25">
      <c r="A671" s="33">
        <v>1993</v>
      </c>
      <c r="B671" s="34" t="s">
        <v>81</v>
      </c>
      <c r="C671" s="34" t="s">
        <v>103</v>
      </c>
      <c r="D671" s="34" t="s">
        <v>39</v>
      </c>
      <c r="E671" s="34" t="s">
        <v>40</v>
      </c>
      <c r="F671" s="34" t="s">
        <v>62</v>
      </c>
      <c r="G671" s="35">
        <v>704</v>
      </c>
      <c r="H671" s="36">
        <v>880</v>
      </c>
      <c r="I671" s="37">
        <v>2871.0816</v>
      </c>
      <c r="J671" s="38">
        <f t="shared" si="20"/>
        <v>0.69349530156161354</v>
      </c>
      <c r="K671" s="60">
        <f t="shared" si="21"/>
        <v>1991.0816</v>
      </c>
    </row>
    <row r="672" spans="1:11" x14ac:dyDescent="0.25">
      <c r="A672" s="33">
        <v>1993</v>
      </c>
      <c r="B672" s="34" t="s">
        <v>81</v>
      </c>
      <c r="C672" s="34" t="s">
        <v>103</v>
      </c>
      <c r="D672" s="34" t="s">
        <v>43</v>
      </c>
      <c r="E672" s="34" t="s">
        <v>44</v>
      </c>
      <c r="F672" s="34" t="s">
        <v>132</v>
      </c>
      <c r="G672" s="35">
        <v>384</v>
      </c>
      <c r="H672" s="36">
        <v>864</v>
      </c>
      <c r="I672" s="37">
        <v>2210.7744000000002</v>
      </c>
      <c r="J672" s="38">
        <f t="shared" si="20"/>
        <v>0.60918671755924081</v>
      </c>
      <c r="K672" s="60">
        <f t="shared" si="21"/>
        <v>1346.7744000000002</v>
      </c>
    </row>
    <row r="673" spans="1:11" x14ac:dyDescent="0.25">
      <c r="A673" s="33">
        <v>1993</v>
      </c>
      <c r="B673" s="34" t="s">
        <v>81</v>
      </c>
      <c r="C673" s="34" t="s">
        <v>103</v>
      </c>
      <c r="D673" s="34" t="s">
        <v>39</v>
      </c>
      <c r="E673" s="34" t="s">
        <v>40</v>
      </c>
      <c r="F673" s="34" t="s">
        <v>51</v>
      </c>
      <c r="G673" s="35">
        <v>318</v>
      </c>
      <c r="H673" s="36">
        <v>397.5</v>
      </c>
      <c r="I673" s="37">
        <v>1613.0838000000001</v>
      </c>
      <c r="J673" s="38">
        <f t="shared" si="20"/>
        <v>0.75357758846750555</v>
      </c>
      <c r="K673" s="60">
        <f t="shared" si="21"/>
        <v>1215.5838000000001</v>
      </c>
    </row>
    <row r="674" spans="1:11" x14ac:dyDescent="0.25">
      <c r="A674" s="33">
        <v>1993</v>
      </c>
      <c r="B674" s="34" t="s">
        <v>81</v>
      </c>
      <c r="C674" s="34" t="s">
        <v>103</v>
      </c>
      <c r="D674" s="34" t="s">
        <v>43</v>
      </c>
      <c r="E674" s="34" t="s">
        <v>44</v>
      </c>
      <c r="F674" s="34" t="s">
        <v>192</v>
      </c>
      <c r="G674" s="35">
        <v>178</v>
      </c>
      <c r="H674" s="36">
        <v>400.5</v>
      </c>
      <c r="I674" s="37">
        <v>1427.1298000000002</v>
      </c>
      <c r="J674" s="38">
        <f t="shared" si="20"/>
        <v>0.71936680181438295</v>
      </c>
      <c r="K674" s="60">
        <f t="shared" si="21"/>
        <v>1026.6298000000002</v>
      </c>
    </row>
    <row r="675" spans="1:11" x14ac:dyDescent="0.25">
      <c r="A675" s="33">
        <v>1993</v>
      </c>
      <c r="B675" s="34" t="s">
        <v>90</v>
      </c>
      <c r="C675" s="34" t="s">
        <v>103</v>
      </c>
      <c r="D675" s="34" t="s">
        <v>39</v>
      </c>
      <c r="E675" s="34" t="s">
        <v>52</v>
      </c>
      <c r="F675" s="34" t="s">
        <v>87</v>
      </c>
      <c r="G675" s="35">
        <v>433</v>
      </c>
      <c r="H675" s="36">
        <v>861.67</v>
      </c>
      <c r="I675" s="37">
        <v>2161.1903000000002</v>
      </c>
      <c r="J675" s="38">
        <f t="shared" si="20"/>
        <v>0.60129841411929341</v>
      </c>
      <c r="K675" s="60">
        <f t="shared" si="21"/>
        <v>1299.5203000000001</v>
      </c>
    </row>
    <row r="676" spans="1:11" x14ac:dyDescent="0.25">
      <c r="A676" s="33">
        <v>1993</v>
      </c>
      <c r="B676" s="34" t="s">
        <v>98</v>
      </c>
      <c r="C676" s="34" t="s">
        <v>103</v>
      </c>
      <c r="D676" s="34" t="s">
        <v>43</v>
      </c>
      <c r="E676" s="34" t="s">
        <v>46</v>
      </c>
      <c r="F676" s="34" t="s">
        <v>172</v>
      </c>
      <c r="G676" s="35">
        <v>307</v>
      </c>
      <c r="H676" s="36">
        <v>764.43</v>
      </c>
      <c r="I676" s="37">
        <v>2085.1737000000003</v>
      </c>
      <c r="J676" s="38">
        <f t="shared" si="20"/>
        <v>0.63339744789606744</v>
      </c>
      <c r="K676" s="60">
        <f t="shared" si="21"/>
        <v>1320.7437000000004</v>
      </c>
    </row>
    <row r="677" spans="1:11" x14ac:dyDescent="0.25">
      <c r="A677" s="33">
        <v>1993</v>
      </c>
      <c r="B677" s="34" t="s">
        <v>98</v>
      </c>
      <c r="C677" s="34" t="s">
        <v>103</v>
      </c>
      <c r="D677" s="34" t="s">
        <v>39</v>
      </c>
      <c r="E677" s="34" t="s">
        <v>52</v>
      </c>
      <c r="F677" s="34" t="s">
        <v>148</v>
      </c>
      <c r="G677" s="35">
        <v>404</v>
      </c>
      <c r="H677" s="36">
        <v>803.96</v>
      </c>
      <c r="I677" s="37">
        <v>2066.6764000000003</v>
      </c>
      <c r="J677" s="38">
        <f t="shared" si="20"/>
        <v>0.6109889288908511</v>
      </c>
      <c r="K677" s="60">
        <f t="shared" si="21"/>
        <v>1262.7164000000002</v>
      </c>
    </row>
    <row r="678" spans="1:11" x14ac:dyDescent="0.25">
      <c r="A678" s="33">
        <v>1993</v>
      </c>
      <c r="B678" s="34" t="s">
        <v>98</v>
      </c>
      <c r="C678" s="34" t="s">
        <v>103</v>
      </c>
      <c r="D678" s="34" t="s">
        <v>43</v>
      </c>
      <c r="E678" s="34" t="s">
        <v>46</v>
      </c>
      <c r="F678" s="34" t="s">
        <v>80</v>
      </c>
      <c r="G678" s="35">
        <v>280</v>
      </c>
      <c r="H678" s="36">
        <v>697.2</v>
      </c>
      <c r="I678" s="37">
        <v>1967.748</v>
      </c>
      <c r="J678" s="38">
        <f t="shared" si="20"/>
        <v>0.64568633788472918</v>
      </c>
      <c r="K678" s="60">
        <f t="shared" si="21"/>
        <v>1270.548</v>
      </c>
    </row>
    <row r="679" spans="1:11" x14ac:dyDescent="0.25">
      <c r="A679" s="33">
        <v>1993</v>
      </c>
      <c r="B679" s="34" t="s">
        <v>98</v>
      </c>
      <c r="C679" s="34" t="s">
        <v>103</v>
      </c>
      <c r="D679" s="34" t="s">
        <v>43</v>
      </c>
      <c r="E679" s="34" t="s">
        <v>44</v>
      </c>
      <c r="F679" s="34" t="s">
        <v>195</v>
      </c>
      <c r="G679" s="35">
        <v>410</v>
      </c>
      <c r="H679" s="36">
        <v>922.5</v>
      </c>
      <c r="I679" s="37">
        <v>2309.6810000000005</v>
      </c>
      <c r="J679" s="38">
        <f t="shared" si="20"/>
        <v>0.60059419460955876</v>
      </c>
      <c r="K679" s="60">
        <f t="shared" si="21"/>
        <v>1387.1810000000005</v>
      </c>
    </row>
    <row r="680" spans="1:11" x14ac:dyDescent="0.25">
      <c r="A680" s="33">
        <v>1993</v>
      </c>
      <c r="B680" s="34" t="s">
        <v>98</v>
      </c>
      <c r="C680" s="34" t="s">
        <v>103</v>
      </c>
      <c r="D680" s="34" t="s">
        <v>43</v>
      </c>
      <c r="E680" s="34" t="s">
        <v>46</v>
      </c>
      <c r="F680" s="34" t="s">
        <v>152</v>
      </c>
      <c r="G680" s="35">
        <v>155</v>
      </c>
      <c r="H680" s="36">
        <v>385.95</v>
      </c>
      <c r="I680" s="37">
        <v>1424.1105000000002</v>
      </c>
      <c r="J680" s="38">
        <f t="shared" si="20"/>
        <v>0.72898872664726511</v>
      </c>
      <c r="K680" s="60">
        <f t="shared" si="21"/>
        <v>1038.1605000000002</v>
      </c>
    </row>
    <row r="681" spans="1:11" x14ac:dyDescent="0.25">
      <c r="A681" s="33">
        <v>1993</v>
      </c>
      <c r="B681" s="34" t="s">
        <v>101</v>
      </c>
      <c r="C681" s="34" t="s">
        <v>103</v>
      </c>
      <c r="D681" s="34" t="s">
        <v>39</v>
      </c>
      <c r="E681" s="34" t="s">
        <v>52</v>
      </c>
      <c r="F681" s="34" t="s">
        <v>116</v>
      </c>
      <c r="G681" s="35">
        <v>467</v>
      </c>
      <c r="H681" s="36">
        <v>929.33</v>
      </c>
      <c r="I681" s="37">
        <v>2146.33</v>
      </c>
      <c r="J681" s="38">
        <f t="shared" si="20"/>
        <v>0.56701439200868464</v>
      </c>
      <c r="K681" s="60">
        <f t="shared" si="21"/>
        <v>1217</v>
      </c>
    </row>
    <row r="682" spans="1:11" x14ac:dyDescent="0.25">
      <c r="A682" s="33">
        <v>1993</v>
      </c>
      <c r="B682" s="34" t="s">
        <v>101</v>
      </c>
      <c r="C682" s="34" t="s">
        <v>103</v>
      </c>
      <c r="D682" s="34" t="s">
        <v>39</v>
      </c>
      <c r="E682" s="34" t="s">
        <v>52</v>
      </c>
      <c r="F682" s="34" t="s">
        <v>102</v>
      </c>
      <c r="G682" s="35">
        <v>467</v>
      </c>
      <c r="H682" s="36">
        <v>929.33</v>
      </c>
      <c r="I682" s="37">
        <v>2439.5592999999999</v>
      </c>
      <c r="J682" s="38">
        <f t="shared" si="20"/>
        <v>0.61905824547900923</v>
      </c>
      <c r="K682" s="60">
        <f t="shared" si="21"/>
        <v>1510.2293</v>
      </c>
    </row>
    <row r="683" spans="1:11" x14ac:dyDescent="0.25">
      <c r="A683" s="33">
        <v>1993</v>
      </c>
      <c r="B683" s="34" t="s">
        <v>101</v>
      </c>
      <c r="C683" s="34" t="s">
        <v>103</v>
      </c>
      <c r="D683" s="34" t="s">
        <v>43</v>
      </c>
      <c r="E683" s="34" t="s">
        <v>44</v>
      </c>
      <c r="F683" s="34" t="s">
        <v>117</v>
      </c>
      <c r="G683" s="35">
        <v>384</v>
      </c>
      <c r="H683" s="36">
        <v>864</v>
      </c>
      <c r="I683" s="37">
        <v>2210.7744000000002</v>
      </c>
      <c r="J683" s="38">
        <f t="shared" si="20"/>
        <v>0.60918671755924081</v>
      </c>
      <c r="K683" s="60">
        <f t="shared" si="21"/>
        <v>1346.7744000000002</v>
      </c>
    </row>
    <row r="684" spans="1:11" x14ac:dyDescent="0.25">
      <c r="A684" s="33">
        <v>1993</v>
      </c>
      <c r="B684" s="34" t="s">
        <v>101</v>
      </c>
      <c r="C684" s="34" t="s">
        <v>103</v>
      </c>
      <c r="D684" s="34" t="s">
        <v>43</v>
      </c>
      <c r="E684" s="34" t="s">
        <v>46</v>
      </c>
      <c r="F684" s="34" t="s">
        <v>216</v>
      </c>
      <c r="G684" s="35">
        <v>283</v>
      </c>
      <c r="H684" s="36">
        <v>704.67</v>
      </c>
      <c r="I684" s="37">
        <v>1980.7953000000002</v>
      </c>
      <c r="J684" s="38">
        <f t="shared" si="20"/>
        <v>0.6442489539428935</v>
      </c>
      <c r="K684" s="60">
        <f t="shared" si="21"/>
        <v>1276.1253000000002</v>
      </c>
    </row>
    <row r="685" spans="1:11" x14ac:dyDescent="0.25">
      <c r="A685" s="33">
        <v>1993</v>
      </c>
      <c r="B685" s="34" t="s">
        <v>101</v>
      </c>
      <c r="C685" s="34" t="s">
        <v>103</v>
      </c>
      <c r="D685" s="34" t="s">
        <v>39</v>
      </c>
      <c r="E685" s="34" t="s">
        <v>52</v>
      </c>
      <c r="F685" s="34" t="s">
        <v>107</v>
      </c>
      <c r="G685" s="35">
        <v>264</v>
      </c>
      <c r="H685" s="36">
        <v>525.36</v>
      </c>
      <c r="I685" s="37">
        <v>1610.4023999999999</v>
      </c>
      <c r="J685" s="38">
        <f t="shared" si="20"/>
        <v>0.67377097798661989</v>
      </c>
      <c r="K685" s="60">
        <f t="shared" si="21"/>
        <v>1085.0423999999998</v>
      </c>
    </row>
    <row r="686" spans="1:11" x14ac:dyDescent="0.25">
      <c r="A686" s="33">
        <v>1993</v>
      </c>
      <c r="B686" s="34" t="s">
        <v>101</v>
      </c>
      <c r="C686" s="34" t="s">
        <v>103</v>
      </c>
      <c r="D686" s="34" t="s">
        <v>43</v>
      </c>
      <c r="E686" s="34" t="s">
        <v>44</v>
      </c>
      <c r="F686" s="34" t="s">
        <v>45</v>
      </c>
      <c r="G686" s="35">
        <v>195</v>
      </c>
      <c r="H686" s="36">
        <v>438.75</v>
      </c>
      <c r="I686" s="37">
        <v>1491.7995000000001</v>
      </c>
      <c r="J686" s="38">
        <f t="shared" si="20"/>
        <v>0.70589211217727321</v>
      </c>
      <c r="K686" s="60">
        <f t="shared" si="21"/>
        <v>1053.0495000000001</v>
      </c>
    </row>
    <row r="687" spans="1:11" x14ac:dyDescent="0.25">
      <c r="A687" s="33">
        <v>1993</v>
      </c>
      <c r="B687" s="34" t="s">
        <v>68</v>
      </c>
      <c r="C687" s="34" t="s">
        <v>121</v>
      </c>
      <c r="D687" s="34" t="s">
        <v>43</v>
      </c>
      <c r="E687" s="34" t="s">
        <v>46</v>
      </c>
      <c r="F687" s="34" t="s">
        <v>53</v>
      </c>
      <c r="G687" s="35">
        <v>722</v>
      </c>
      <c r="H687" s="36">
        <v>1797.78</v>
      </c>
      <c r="I687" s="37">
        <v>3630.78</v>
      </c>
      <c r="J687" s="38">
        <f t="shared" si="20"/>
        <v>0.5048501974782279</v>
      </c>
      <c r="K687" s="60">
        <f t="shared" si="21"/>
        <v>1833.0000000000002</v>
      </c>
    </row>
    <row r="688" spans="1:11" x14ac:dyDescent="0.25">
      <c r="A688" s="33">
        <v>1993</v>
      </c>
      <c r="B688" s="34" t="s">
        <v>68</v>
      </c>
      <c r="C688" s="34" t="s">
        <v>121</v>
      </c>
      <c r="D688" s="34" t="s">
        <v>43</v>
      </c>
      <c r="E688" s="34" t="s">
        <v>44</v>
      </c>
      <c r="F688" s="34" t="s">
        <v>41</v>
      </c>
      <c r="G688" s="35">
        <v>613</v>
      </c>
      <c r="H688" s="36">
        <v>1379.25</v>
      </c>
      <c r="I688" s="37">
        <v>2889.37</v>
      </c>
      <c r="J688" s="38">
        <f t="shared" si="20"/>
        <v>0.52264680535895369</v>
      </c>
      <c r="K688" s="60">
        <f t="shared" si="21"/>
        <v>1510.12</v>
      </c>
    </row>
    <row r="689" spans="1:11" x14ac:dyDescent="0.25">
      <c r="A689" s="33">
        <v>1993</v>
      </c>
      <c r="B689" s="34" t="s">
        <v>68</v>
      </c>
      <c r="C689" s="34" t="s">
        <v>121</v>
      </c>
      <c r="D689" s="34" t="s">
        <v>39</v>
      </c>
      <c r="E689" s="34" t="s">
        <v>40</v>
      </c>
      <c r="F689" s="34" t="s">
        <v>145</v>
      </c>
      <c r="G689" s="35">
        <v>301</v>
      </c>
      <c r="H689" s="36">
        <v>376.25</v>
      </c>
      <c r="I689" s="37">
        <v>1499.49</v>
      </c>
      <c r="J689" s="38">
        <f t="shared" si="20"/>
        <v>0.74908135432713785</v>
      </c>
      <c r="K689" s="60">
        <f t="shared" si="21"/>
        <v>1123.24</v>
      </c>
    </row>
    <row r="690" spans="1:11" x14ac:dyDescent="0.25">
      <c r="A690" s="33">
        <v>1993</v>
      </c>
      <c r="B690" s="34" t="s">
        <v>68</v>
      </c>
      <c r="C690" s="34" t="s">
        <v>121</v>
      </c>
      <c r="D690" s="34" t="s">
        <v>43</v>
      </c>
      <c r="E690" s="34" t="s">
        <v>46</v>
      </c>
      <c r="F690" s="34" t="s">
        <v>111</v>
      </c>
      <c r="G690" s="35">
        <v>722</v>
      </c>
      <c r="H690" s="36">
        <v>1797.78</v>
      </c>
      <c r="I690" s="37">
        <v>4235.7438000000002</v>
      </c>
      <c r="J690" s="38">
        <f t="shared" si="20"/>
        <v>0.57556923060360743</v>
      </c>
      <c r="K690" s="60">
        <f t="shared" si="21"/>
        <v>2437.9638000000004</v>
      </c>
    </row>
    <row r="691" spans="1:11" x14ac:dyDescent="0.25">
      <c r="A691" s="33">
        <v>1993</v>
      </c>
      <c r="B691" s="34" t="s">
        <v>68</v>
      </c>
      <c r="C691" s="34" t="s">
        <v>121</v>
      </c>
      <c r="D691" s="34" t="s">
        <v>43</v>
      </c>
      <c r="E691" s="34" t="s">
        <v>44</v>
      </c>
      <c r="F691" s="34" t="s">
        <v>206</v>
      </c>
      <c r="G691" s="35">
        <v>613</v>
      </c>
      <c r="H691" s="36">
        <v>1379.25</v>
      </c>
      <c r="I691" s="37">
        <v>3338.6376999999998</v>
      </c>
      <c r="J691" s="38">
        <f t="shared" si="20"/>
        <v>0.58688239817096655</v>
      </c>
      <c r="K691" s="60">
        <f t="shared" si="21"/>
        <v>1959.3876999999998</v>
      </c>
    </row>
    <row r="692" spans="1:11" x14ac:dyDescent="0.25">
      <c r="A692" s="33">
        <v>1993</v>
      </c>
      <c r="B692" s="34" t="s">
        <v>68</v>
      </c>
      <c r="C692" s="34" t="s">
        <v>121</v>
      </c>
      <c r="D692" s="34" t="s">
        <v>39</v>
      </c>
      <c r="E692" s="34" t="s">
        <v>40</v>
      </c>
      <c r="F692" s="34" t="s">
        <v>116</v>
      </c>
      <c r="G692" s="35">
        <v>301</v>
      </c>
      <c r="H692" s="36">
        <v>376.25</v>
      </c>
      <c r="I692" s="37">
        <v>1656.8829000000001</v>
      </c>
      <c r="J692" s="38">
        <f t="shared" si="20"/>
        <v>0.77291696353435724</v>
      </c>
      <c r="K692" s="60">
        <f t="shared" si="21"/>
        <v>1280.6329000000001</v>
      </c>
    </row>
    <row r="693" spans="1:11" x14ac:dyDescent="0.25">
      <c r="A693" s="33">
        <v>1993</v>
      </c>
      <c r="B693" s="34" t="s">
        <v>68</v>
      </c>
      <c r="C693" s="34" t="s">
        <v>121</v>
      </c>
      <c r="D693" s="34" t="s">
        <v>43</v>
      </c>
      <c r="E693" s="34" t="s">
        <v>44</v>
      </c>
      <c r="F693" s="34" t="s">
        <v>140</v>
      </c>
      <c r="G693" s="35">
        <v>433</v>
      </c>
      <c r="H693" s="36">
        <v>974.25</v>
      </c>
      <c r="I693" s="37">
        <v>2397.1752999999999</v>
      </c>
      <c r="J693" s="38">
        <f t="shared" si="20"/>
        <v>0.59358416549678283</v>
      </c>
      <c r="K693" s="60">
        <f t="shared" si="21"/>
        <v>1422.9252999999999</v>
      </c>
    </row>
    <row r="694" spans="1:11" x14ac:dyDescent="0.25">
      <c r="A694" s="33">
        <v>1993</v>
      </c>
      <c r="B694" s="34" t="s">
        <v>68</v>
      </c>
      <c r="C694" s="34" t="s">
        <v>121</v>
      </c>
      <c r="D694" s="34" t="s">
        <v>39</v>
      </c>
      <c r="E694" s="34" t="s">
        <v>40</v>
      </c>
      <c r="F694" s="34" t="s">
        <v>153</v>
      </c>
      <c r="G694" s="35">
        <v>336</v>
      </c>
      <c r="H694" s="36">
        <v>420</v>
      </c>
      <c r="I694" s="37">
        <v>1661.9376000000002</v>
      </c>
      <c r="J694" s="38">
        <f t="shared" si="20"/>
        <v>0.74728293047825622</v>
      </c>
      <c r="K694" s="60">
        <f t="shared" si="21"/>
        <v>1241.9376000000002</v>
      </c>
    </row>
    <row r="695" spans="1:11" x14ac:dyDescent="0.25">
      <c r="A695" s="33">
        <v>1993</v>
      </c>
      <c r="B695" s="34" t="s">
        <v>68</v>
      </c>
      <c r="C695" s="34" t="s">
        <v>121</v>
      </c>
      <c r="D695" s="34" t="s">
        <v>43</v>
      </c>
      <c r="E695" s="34" t="s">
        <v>44</v>
      </c>
      <c r="F695" s="34" t="s">
        <v>99</v>
      </c>
      <c r="G695" s="35">
        <v>203</v>
      </c>
      <c r="H695" s="36">
        <v>456.75</v>
      </c>
      <c r="I695" s="37">
        <v>1522.2323000000001</v>
      </c>
      <c r="J695" s="38">
        <f t="shared" si="20"/>
        <v>0.69994724195512081</v>
      </c>
      <c r="K695" s="60">
        <f t="shared" si="21"/>
        <v>1065.4823000000001</v>
      </c>
    </row>
    <row r="696" spans="1:11" x14ac:dyDescent="0.25">
      <c r="A696" s="33">
        <v>1993</v>
      </c>
      <c r="B696" s="34" t="s">
        <v>37</v>
      </c>
      <c r="C696" s="34" t="s">
        <v>121</v>
      </c>
      <c r="D696" s="34" t="s">
        <v>43</v>
      </c>
      <c r="E696" s="34" t="s">
        <v>46</v>
      </c>
      <c r="F696" s="34" t="s">
        <v>167</v>
      </c>
      <c r="G696" s="35">
        <v>853</v>
      </c>
      <c r="H696" s="36">
        <v>2123.9699999999998</v>
      </c>
      <c r="I696" s="37">
        <v>4459.7822999999999</v>
      </c>
      <c r="J696" s="38">
        <f t="shared" si="20"/>
        <v>0.52375029606265766</v>
      </c>
      <c r="K696" s="60">
        <f t="shared" si="21"/>
        <v>2335.8123000000001</v>
      </c>
    </row>
    <row r="697" spans="1:11" x14ac:dyDescent="0.25">
      <c r="A697" s="33">
        <v>1993</v>
      </c>
      <c r="B697" s="34" t="s">
        <v>37</v>
      </c>
      <c r="C697" s="34" t="s">
        <v>121</v>
      </c>
      <c r="D697" s="34" t="s">
        <v>43</v>
      </c>
      <c r="E697" s="34" t="s">
        <v>46</v>
      </c>
      <c r="F697" s="34" t="s">
        <v>53</v>
      </c>
      <c r="G697" s="35">
        <v>608</v>
      </c>
      <c r="H697" s="36">
        <v>1513.92</v>
      </c>
      <c r="I697" s="37">
        <v>3394.2528000000002</v>
      </c>
      <c r="J697" s="38">
        <f t="shared" si="20"/>
        <v>0.55397547289347449</v>
      </c>
      <c r="K697" s="60">
        <f t="shared" si="21"/>
        <v>1880.3328000000001</v>
      </c>
    </row>
    <row r="698" spans="1:11" x14ac:dyDescent="0.25">
      <c r="A698" s="33">
        <v>1993</v>
      </c>
      <c r="B698" s="34" t="s">
        <v>74</v>
      </c>
      <c r="C698" s="34" t="s">
        <v>121</v>
      </c>
      <c r="D698" s="34" t="s">
        <v>43</v>
      </c>
      <c r="E698" s="34" t="s">
        <v>44</v>
      </c>
      <c r="F698" s="34" t="s">
        <v>41</v>
      </c>
      <c r="G698" s="35">
        <v>349</v>
      </c>
      <c r="H698" s="36">
        <v>785.25</v>
      </c>
      <c r="I698" s="37">
        <v>2077.6309000000001</v>
      </c>
      <c r="J698" s="38">
        <f t="shared" si="20"/>
        <v>0.62204547496862894</v>
      </c>
      <c r="K698" s="60">
        <f t="shared" si="21"/>
        <v>1292.3809000000001</v>
      </c>
    </row>
    <row r="699" spans="1:11" x14ac:dyDescent="0.25">
      <c r="A699" s="33">
        <v>1993</v>
      </c>
      <c r="B699" s="34" t="s">
        <v>74</v>
      </c>
      <c r="C699" s="34" t="s">
        <v>121</v>
      </c>
      <c r="D699" s="34" t="s">
        <v>39</v>
      </c>
      <c r="E699" s="34" t="s">
        <v>52</v>
      </c>
      <c r="F699" s="34" t="s">
        <v>126</v>
      </c>
      <c r="G699" s="35">
        <v>405</v>
      </c>
      <c r="H699" s="36">
        <v>805.95</v>
      </c>
      <c r="I699" s="37">
        <v>2069.9355</v>
      </c>
      <c r="J699" s="38">
        <f t="shared" si="20"/>
        <v>0.61064004168245822</v>
      </c>
      <c r="K699" s="60">
        <f t="shared" si="21"/>
        <v>1263.9855</v>
      </c>
    </row>
    <row r="700" spans="1:11" x14ac:dyDescent="0.25">
      <c r="A700" s="33">
        <v>1993</v>
      </c>
      <c r="B700" s="34" t="s">
        <v>74</v>
      </c>
      <c r="C700" s="34" t="s">
        <v>121</v>
      </c>
      <c r="D700" s="34" t="s">
        <v>43</v>
      </c>
      <c r="E700" s="34" t="s">
        <v>44</v>
      </c>
      <c r="F700" s="34" t="s">
        <v>53</v>
      </c>
      <c r="G700" s="35">
        <v>318</v>
      </c>
      <c r="H700" s="36">
        <v>715.5</v>
      </c>
      <c r="I700" s="37">
        <v>1959.7038</v>
      </c>
      <c r="J700" s="38">
        <f t="shared" si="20"/>
        <v>0.6348938038493368</v>
      </c>
      <c r="K700" s="60">
        <f t="shared" si="21"/>
        <v>1244.2038</v>
      </c>
    </row>
    <row r="701" spans="1:11" x14ac:dyDescent="0.25">
      <c r="A701" s="33">
        <v>1993</v>
      </c>
      <c r="B701" s="34" t="s">
        <v>74</v>
      </c>
      <c r="C701" s="34" t="s">
        <v>121</v>
      </c>
      <c r="D701" s="34" t="s">
        <v>43</v>
      </c>
      <c r="E701" s="34" t="s">
        <v>44</v>
      </c>
      <c r="F701" s="34" t="s">
        <v>140</v>
      </c>
      <c r="G701" s="35">
        <v>406</v>
      </c>
      <c r="H701" s="36">
        <v>913.5</v>
      </c>
      <c r="I701" s="37">
        <v>2294.4646000000002</v>
      </c>
      <c r="J701" s="38">
        <f t="shared" si="20"/>
        <v>0.60186790417250291</v>
      </c>
      <c r="K701" s="60">
        <f t="shared" si="21"/>
        <v>1380.9646000000002</v>
      </c>
    </row>
    <row r="702" spans="1:11" x14ac:dyDescent="0.25">
      <c r="A702" s="33">
        <v>1993</v>
      </c>
      <c r="B702" s="34" t="s">
        <v>74</v>
      </c>
      <c r="C702" s="34" t="s">
        <v>121</v>
      </c>
      <c r="D702" s="34" t="s">
        <v>43</v>
      </c>
      <c r="E702" s="34" t="s">
        <v>44</v>
      </c>
      <c r="F702" s="34" t="s">
        <v>100</v>
      </c>
      <c r="G702" s="35">
        <v>379</v>
      </c>
      <c r="H702" s="36">
        <v>852.75</v>
      </c>
      <c r="I702" s="37">
        <v>2191.7539000000002</v>
      </c>
      <c r="J702" s="38">
        <f t="shared" si="20"/>
        <v>0.61092803348040126</v>
      </c>
      <c r="K702" s="60">
        <f t="shared" si="21"/>
        <v>1339.0039000000002</v>
      </c>
    </row>
    <row r="703" spans="1:11" x14ac:dyDescent="0.25">
      <c r="A703" s="33">
        <v>1993</v>
      </c>
      <c r="B703" s="34" t="s">
        <v>74</v>
      </c>
      <c r="C703" s="34" t="s">
        <v>121</v>
      </c>
      <c r="D703" s="34" t="s">
        <v>39</v>
      </c>
      <c r="E703" s="34" t="s">
        <v>40</v>
      </c>
      <c r="F703" s="34" t="s">
        <v>202</v>
      </c>
      <c r="G703" s="35">
        <v>285</v>
      </c>
      <c r="H703" s="36">
        <v>356.25</v>
      </c>
      <c r="I703" s="37">
        <v>1523.5185000000001</v>
      </c>
      <c r="J703" s="38">
        <f t="shared" si="20"/>
        <v>0.76616627891292433</v>
      </c>
      <c r="K703" s="60">
        <f t="shared" si="21"/>
        <v>1167.2685000000001</v>
      </c>
    </row>
    <row r="704" spans="1:11" x14ac:dyDescent="0.25">
      <c r="A704" s="33">
        <v>1993</v>
      </c>
      <c r="B704" s="34" t="s">
        <v>78</v>
      </c>
      <c r="C704" s="34" t="s">
        <v>121</v>
      </c>
      <c r="D704" s="34" t="s">
        <v>43</v>
      </c>
      <c r="E704" s="34" t="s">
        <v>44</v>
      </c>
      <c r="F704" s="34" t="s">
        <v>217</v>
      </c>
      <c r="G704" s="35">
        <v>438</v>
      </c>
      <c r="H704" s="36">
        <v>985.5</v>
      </c>
      <c r="I704" s="37">
        <v>2416.1958</v>
      </c>
      <c r="J704" s="38">
        <f t="shared" si="20"/>
        <v>0.59212742609684199</v>
      </c>
      <c r="K704" s="60">
        <f t="shared" si="21"/>
        <v>1430.6958</v>
      </c>
    </row>
    <row r="705" spans="1:11" x14ac:dyDescent="0.25">
      <c r="A705" s="33">
        <v>1993</v>
      </c>
      <c r="B705" s="34" t="s">
        <v>78</v>
      </c>
      <c r="C705" s="34" t="s">
        <v>121</v>
      </c>
      <c r="D705" s="34" t="s">
        <v>39</v>
      </c>
      <c r="E705" s="34" t="s">
        <v>52</v>
      </c>
      <c r="F705" s="34" t="s">
        <v>133</v>
      </c>
      <c r="G705" s="35">
        <v>298</v>
      </c>
      <c r="H705" s="36">
        <v>593.02</v>
      </c>
      <c r="I705" s="37">
        <v>1721.2118</v>
      </c>
      <c r="J705" s="38">
        <f t="shared" si="20"/>
        <v>0.655463668097093</v>
      </c>
      <c r="K705" s="60">
        <f t="shared" si="21"/>
        <v>1128.1918000000001</v>
      </c>
    </row>
    <row r="706" spans="1:11" x14ac:dyDescent="0.25">
      <c r="A706" s="33">
        <v>1993</v>
      </c>
      <c r="B706" s="34" t="s">
        <v>130</v>
      </c>
      <c r="C706" s="34" t="s">
        <v>121</v>
      </c>
      <c r="D706" s="34" t="s">
        <v>43</v>
      </c>
      <c r="E706" s="34" t="s">
        <v>46</v>
      </c>
      <c r="F706" s="34" t="s">
        <v>175</v>
      </c>
      <c r="G706" s="35">
        <v>612</v>
      </c>
      <c r="H706" s="36">
        <v>1523.88</v>
      </c>
      <c r="I706" s="37">
        <v>3191.88</v>
      </c>
      <c r="J706" s="38">
        <f t="shared" ref="J706:J769" si="22">(I706-H706)/I706</f>
        <v>0.5225760366931087</v>
      </c>
      <c r="K706" s="60">
        <f t="shared" ref="K706:K769" si="23">I706-H706</f>
        <v>1668</v>
      </c>
    </row>
    <row r="707" spans="1:11" x14ac:dyDescent="0.25">
      <c r="A707" s="33">
        <v>1993</v>
      </c>
      <c r="B707" s="34" t="s">
        <v>130</v>
      </c>
      <c r="C707" s="34" t="s">
        <v>121</v>
      </c>
      <c r="D707" s="34" t="s">
        <v>39</v>
      </c>
      <c r="E707" s="34" t="s">
        <v>40</v>
      </c>
      <c r="F707" s="34" t="s">
        <v>206</v>
      </c>
      <c r="G707" s="35">
        <v>962</v>
      </c>
      <c r="H707" s="36">
        <v>1202.5</v>
      </c>
      <c r="I707" s="37">
        <v>3145.38</v>
      </c>
      <c r="J707" s="38">
        <f t="shared" si="22"/>
        <v>0.61769325168977995</v>
      </c>
      <c r="K707" s="60">
        <f t="shared" si="23"/>
        <v>1942.88</v>
      </c>
    </row>
    <row r="708" spans="1:11" x14ac:dyDescent="0.25">
      <c r="A708" s="33">
        <v>1993</v>
      </c>
      <c r="B708" s="34" t="s">
        <v>130</v>
      </c>
      <c r="C708" s="34" t="s">
        <v>121</v>
      </c>
      <c r="D708" s="34" t="s">
        <v>43</v>
      </c>
      <c r="E708" s="34" t="s">
        <v>44</v>
      </c>
      <c r="F708" s="34" t="s">
        <v>102</v>
      </c>
      <c r="G708" s="35">
        <v>484</v>
      </c>
      <c r="H708" s="36">
        <v>1089</v>
      </c>
      <c r="I708" s="37">
        <v>2439.16</v>
      </c>
      <c r="J708" s="38">
        <f t="shared" si="22"/>
        <v>0.55353482346381544</v>
      </c>
      <c r="K708" s="60">
        <f t="shared" si="23"/>
        <v>1350.1599999999999</v>
      </c>
    </row>
    <row r="709" spans="1:11" x14ac:dyDescent="0.25">
      <c r="A709" s="33">
        <v>1993</v>
      </c>
      <c r="B709" s="34" t="s">
        <v>130</v>
      </c>
      <c r="C709" s="34" t="s">
        <v>121</v>
      </c>
      <c r="D709" s="34" t="s">
        <v>39</v>
      </c>
      <c r="E709" s="34" t="s">
        <v>52</v>
      </c>
      <c r="F709" s="34" t="s">
        <v>107</v>
      </c>
      <c r="G709" s="35">
        <v>429</v>
      </c>
      <c r="H709" s="36">
        <v>853.71</v>
      </c>
      <c r="I709" s="37">
        <v>2032.71</v>
      </c>
      <c r="J709" s="38">
        <f t="shared" si="22"/>
        <v>0.58001387310536179</v>
      </c>
      <c r="K709" s="60">
        <f t="shared" si="23"/>
        <v>1179</v>
      </c>
    </row>
    <row r="710" spans="1:11" x14ac:dyDescent="0.25">
      <c r="A710" s="33">
        <v>1993</v>
      </c>
      <c r="B710" s="34" t="s">
        <v>130</v>
      </c>
      <c r="C710" s="34" t="s">
        <v>121</v>
      </c>
      <c r="D710" s="34" t="s">
        <v>43</v>
      </c>
      <c r="E710" s="34" t="s">
        <v>46</v>
      </c>
      <c r="F710" s="34" t="s">
        <v>53</v>
      </c>
      <c r="G710" s="35">
        <v>612</v>
      </c>
      <c r="H710" s="36">
        <v>1523.88</v>
      </c>
      <c r="I710" s="37">
        <v>3704.6748000000002</v>
      </c>
      <c r="J710" s="38">
        <f t="shared" si="22"/>
        <v>0.58866025163666191</v>
      </c>
      <c r="K710" s="60">
        <f t="shared" si="23"/>
        <v>2180.7948000000001</v>
      </c>
    </row>
    <row r="711" spans="1:11" x14ac:dyDescent="0.25">
      <c r="A711" s="33">
        <v>1993</v>
      </c>
      <c r="B711" s="34" t="s">
        <v>130</v>
      </c>
      <c r="C711" s="34" t="s">
        <v>121</v>
      </c>
      <c r="D711" s="34" t="s">
        <v>39</v>
      </c>
      <c r="E711" s="34" t="s">
        <v>40</v>
      </c>
      <c r="F711" s="34" t="s">
        <v>147</v>
      </c>
      <c r="G711" s="35">
        <v>962</v>
      </c>
      <c r="H711" s="36">
        <v>1202.5</v>
      </c>
      <c r="I711" s="37">
        <v>3648.4097999999999</v>
      </c>
      <c r="J711" s="38">
        <f t="shared" si="22"/>
        <v>0.67040434986223307</v>
      </c>
      <c r="K711" s="60">
        <f t="shared" si="23"/>
        <v>2445.9097999999999</v>
      </c>
    </row>
    <row r="712" spans="1:11" x14ac:dyDescent="0.25">
      <c r="A712" s="33">
        <v>1993</v>
      </c>
      <c r="B712" s="34" t="s">
        <v>130</v>
      </c>
      <c r="C712" s="34" t="s">
        <v>121</v>
      </c>
      <c r="D712" s="34" t="s">
        <v>43</v>
      </c>
      <c r="E712" s="34" t="s">
        <v>44</v>
      </c>
      <c r="F712" s="34" t="s">
        <v>187</v>
      </c>
      <c r="G712" s="35">
        <v>484</v>
      </c>
      <c r="H712" s="36">
        <v>1089</v>
      </c>
      <c r="I712" s="37">
        <v>2793.8836000000001</v>
      </c>
      <c r="J712" s="38">
        <f t="shared" si="22"/>
        <v>0.61021998196345761</v>
      </c>
      <c r="K712" s="60">
        <f t="shared" si="23"/>
        <v>1704.8836000000001</v>
      </c>
    </row>
    <row r="713" spans="1:11" x14ac:dyDescent="0.25">
      <c r="A713" s="33">
        <v>1993</v>
      </c>
      <c r="B713" s="34" t="s">
        <v>130</v>
      </c>
      <c r="C713" s="34" t="s">
        <v>121</v>
      </c>
      <c r="D713" s="34" t="s">
        <v>39</v>
      </c>
      <c r="E713" s="34" t="s">
        <v>52</v>
      </c>
      <c r="F713" s="34" t="s">
        <v>110</v>
      </c>
      <c r="G713" s="35">
        <v>429</v>
      </c>
      <c r="H713" s="36">
        <v>853.71</v>
      </c>
      <c r="I713" s="37">
        <v>2302.0790999999999</v>
      </c>
      <c r="J713" s="38">
        <f t="shared" si="22"/>
        <v>0.62915696511036479</v>
      </c>
      <c r="K713" s="60">
        <f t="shared" si="23"/>
        <v>1448.3690999999999</v>
      </c>
    </row>
    <row r="714" spans="1:11" x14ac:dyDescent="0.25">
      <c r="A714" s="33">
        <v>1993</v>
      </c>
      <c r="B714" s="34" t="s">
        <v>130</v>
      </c>
      <c r="C714" s="34" t="s">
        <v>121</v>
      </c>
      <c r="D714" s="34" t="s">
        <v>39</v>
      </c>
      <c r="E714" s="34" t="s">
        <v>52</v>
      </c>
      <c r="F714" s="34" t="s">
        <v>205</v>
      </c>
      <c r="G714" s="35">
        <v>359</v>
      </c>
      <c r="H714" s="36">
        <v>714.41</v>
      </c>
      <c r="I714" s="37">
        <v>1920.0169000000001</v>
      </c>
      <c r="J714" s="38">
        <f t="shared" si="22"/>
        <v>0.62791473345885662</v>
      </c>
      <c r="K714" s="60">
        <f t="shared" si="23"/>
        <v>1205.6069000000002</v>
      </c>
    </row>
    <row r="715" spans="1:11" x14ac:dyDescent="0.25">
      <c r="A715" s="33">
        <v>1993</v>
      </c>
      <c r="B715" s="34" t="s">
        <v>130</v>
      </c>
      <c r="C715" s="34" t="s">
        <v>121</v>
      </c>
      <c r="D715" s="34" t="s">
        <v>43</v>
      </c>
      <c r="E715" s="34" t="s">
        <v>46</v>
      </c>
      <c r="F715" s="34" t="s">
        <v>129</v>
      </c>
      <c r="G715" s="35">
        <v>352</v>
      </c>
      <c r="H715" s="36">
        <v>876.48</v>
      </c>
      <c r="I715" s="37">
        <v>2280.8832000000002</v>
      </c>
      <c r="J715" s="38">
        <f t="shared" si="22"/>
        <v>0.61572780228290513</v>
      </c>
      <c r="K715" s="60">
        <f t="shared" si="23"/>
        <v>1404.4032000000002</v>
      </c>
    </row>
    <row r="716" spans="1:11" x14ac:dyDescent="0.25">
      <c r="A716" s="33">
        <v>1993</v>
      </c>
      <c r="B716" s="34" t="s">
        <v>130</v>
      </c>
      <c r="C716" s="34" t="s">
        <v>121</v>
      </c>
      <c r="D716" s="34" t="s">
        <v>43</v>
      </c>
      <c r="E716" s="34" t="s">
        <v>44</v>
      </c>
      <c r="F716" s="34" t="s">
        <v>107</v>
      </c>
      <c r="G716" s="35">
        <v>396</v>
      </c>
      <c r="H716" s="36">
        <v>891</v>
      </c>
      <c r="I716" s="37">
        <v>2256.4236000000001</v>
      </c>
      <c r="J716" s="38">
        <f t="shared" si="22"/>
        <v>0.60512733513334993</v>
      </c>
      <c r="K716" s="60">
        <f t="shared" si="23"/>
        <v>1365.4236000000001</v>
      </c>
    </row>
    <row r="717" spans="1:11" x14ac:dyDescent="0.25">
      <c r="A717" s="33">
        <v>1993</v>
      </c>
      <c r="B717" s="34" t="s">
        <v>130</v>
      </c>
      <c r="C717" s="34" t="s">
        <v>121</v>
      </c>
      <c r="D717" s="34" t="s">
        <v>39</v>
      </c>
      <c r="E717" s="34" t="s">
        <v>52</v>
      </c>
      <c r="F717" s="34" t="s">
        <v>87</v>
      </c>
      <c r="G717" s="35">
        <v>377</v>
      </c>
      <c r="H717" s="36">
        <v>750.23</v>
      </c>
      <c r="I717" s="37">
        <v>1978.6807000000001</v>
      </c>
      <c r="J717" s="38">
        <f t="shared" si="22"/>
        <v>0.62084332252293162</v>
      </c>
      <c r="K717" s="60">
        <f t="shared" si="23"/>
        <v>1228.4507000000001</v>
      </c>
    </row>
    <row r="718" spans="1:11" x14ac:dyDescent="0.25">
      <c r="A718" s="33">
        <v>1993</v>
      </c>
      <c r="B718" s="34" t="s">
        <v>130</v>
      </c>
      <c r="C718" s="34" t="s">
        <v>121</v>
      </c>
      <c r="D718" s="34" t="s">
        <v>43</v>
      </c>
      <c r="E718" s="34" t="s">
        <v>46</v>
      </c>
      <c r="F718" s="34" t="s">
        <v>131</v>
      </c>
      <c r="G718" s="35">
        <v>282</v>
      </c>
      <c r="H718" s="36">
        <v>702.18</v>
      </c>
      <c r="I718" s="37">
        <v>1976.4462000000001</v>
      </c>
      <c r="J718" s="38">
        <f t="shared" si="22"/>
        <v>0.64472597331513504</v>
      </c>
      <c r="K718" s="60">
        <f t="shared" si="23"/>
        <v>1274.2662</v>
      </c>
    </row>
    <row r="719" spans="1:11" x14ac:dyDescent="0.25">
      <c r="A719" s="33">
        <v>1993</v>
      </c>
      <c r="B719" s="34" t="s">
        <v>130</v>
      </c>
      <c r="C719" s="34" t="s">
        <v>121</v>
      </c>
      <c r="D719" s="34" t="s">
        <v>43</v>
      </c>
      <c r="E719" s="34" t="s">
        <v>44</v>
      </c>
      <c r="F719" s="34" t="s">
        <v>154</v>
      </c>
      <c r="G719" s="35">
        <v>177</v>
      </c>
      <c r="H719" s="36">
        <v>398.25</v>
      </c>
      <c r="I719" s="37">
        <v>1423.3257000000001</v>
      </c>
      <c r="J719" s="38">
        <f t="shared" si="22"/>
        <v>0.72019756265203394</v>
      </c>
      <c r="K719" s="60">
        <f t="shared" si="23"/>
        <v>1025.0757000000001</v>
      </c>
    </row>
    <row r="720" spans="1:11" x14ac:dyDescent="0.25">
      <c r="A720" s="33">
        <v>1993</v>
      </c>
      <c r="B720" s="34" t="s">
        <v>130</v>
      </c>
      <c r="C720" s="34" t="s">
        <v>121</v>
      </c>
      <c r="D720" s="34" t="s">
        <v>43</v>
      </c>
      <c r="E720" s="34" t="s">
        <v>46</v>
      </c>
      <c r="F720" s="34" t="s">
        <v>93</v>
      </c>
      <c r="G720" s="35">
        <v>225</v>
      </c>
      <c r="H720" s="36">
        <v>560.25</v>
      </c>
      <c r="I720" s="37">
        <v>1728.5475000000001</v>
      </c>
      <c r="J720" s="38">
        <f t="shared" si="22"/>
        <v>0.67588394302152532</v>
      </c>
      <c r="K720" s="60">
        <f t="shared" si="23"/>
        <v>1168.2975000000001</v>
      </c>
    </row>
    <row r="721" spans="1:11" x14ac:dyDescent="0.25">
      <c r="A721" s="33">
        <v>1993</v>
      </c>
      <c r="B721" s="34" t="s">
        <v>37</v>
      </c>
      <c r="C721" s="34" t="s">
        <v>135</v>
      </c>
      <c r="D721" s="34" t="s">
        <v>43</v>
      </c>
      <c r="E721" s="34" t="s">
        <v>46</v>
      </c>
      <c r="F721" s="34" t="s">
        <v>218</v>
      </c>
      <c r="G721" s="35">
        <v>273</v>
      </c>
      <c r="H721" s="36">
        <v>679.77</v>
      </c>
      <c r="I721" s="37">
        <v>1937.3043</v>
      </c>
      <c r="J721" s="38">
        <f t="shared" si="22"/>
        <v>0.64911552614630552</v>
      </c>
      <c r="K721" s="60">
        <f t="shared" si="23"/>
        <v>1257.5343</v>
      </c>
    </row>
    <row r="722" spans="1:11" x14ac:dyDescent="0.25">
      <c r="A722" s="33">
        <v>1993</v>
      </c>
      <c r="B722" s="34" t="s">
        <v>37</v>
      </c>
      <c r="C722" s="34" t="s">
        <v>135</v>
      </c>
      <c r="D722" s="34" t="s">
        <v>39</v>
      </c>
      <c r="E722" s="34" t="s">
        <v>40</v>
      </c>
      <c r="F722" s="34" t="s">
        <v>53</v>
      </c>
      <c r="G722" s="35">
        <v>434</v>
      </c>
      <c r="H722" s="36">
        <v>542.5</v>
      </c>
      <c r="I722" s="37">
        <v>1927.9194000000002</v>
      </c>
      <c r="J722" s="38">
        <f t="shared" si="22"/>
        <v>0.71860856838724696</v>
      </c>
      <c r="K722" s="60">
        <f t="shared" si="23"/>
        <v>1385.4194000000002</v>
      </c>
    </row>
    <row r="723" spans="1:11" x14ac:dyDescent="0.25">
      <c r="A723" s="33">
        <v>1993</v>
      </c>
      <c r="B723" s="34" t="s">
        <v>37</v>
      </c>
      <c r="C723" s="34" t="s">
        <v>135</v>
      </c>
      <c r="D723" s="34" t="s">
        <v>39</v>
      </c>
      <c r="E723" s="34" t="s">
        <v>52</v>
      </c>
      <c r="F723" s="34" t="s">
        <v>208</v>
      </c>
      <c r="G723" s="35">
        <v>455</v>
      </c>
      <c r="H723" s="36">
        <v>905.45</v>
      </c>
      <c r="I723" s="37">
        <v>2232.8905000000004</v>
      </c>
      <c r="J723" s="38">
        <f t="shared" si="22"/>
        <v>0.59449422172739774</v>
      </c>
      <c r="K723" s="60">
        <f t="shared" si="23"/>
        <v>1327.4405000000004</v>
      </c>
    </row>
    <row r="724" spans="1:11" x14ac:dyDescent="0.25">
      <c r="A724" s="33">
        <v>1993</v>
      </c>
      <c r="B724" s="34" t="s">
        <v>37</v>
      </c>
      <c r="C724" s="34" t="s">
        <v>135</v>
      </c>
      <c r="D724" s="34" t="s">
        <v>39</v>
      </c>
      <c r="E724" s="34" t="s">
        <v>40</v>
      </c>
      <c r="F724" s="34" t="s">
        <v>84</v>
      </c>
      <c r="G724" s="35">
        <v>465</v>
      </c>
      <c r="H724" s="36">
        <v>581.25</v>
      </c>
      <c r="I724" s="37">
        <v>2012.0564999999999</v>
      </c>
      <c r="J724" s="38">
        <f t="shared" si="22"/>
        <v>0.71111646218682223</v>
      </c>
      <c r="K724" s="60">
        <f t="shared" si="23"/>
        <v>1430.8064999999999</v>
      </c>
    </row>
    <row r="725" spans="1:11" x14ac:dyDescent="0.25">
      <c r="A725" s="33">
        <v>1993</v>
      </c>
      <c r="B725" s="34" t="s">
        <v>37</v>
      </c>
      <c r="C725" s="34" t="s">
        <v>135</v>
      </c>
      <c r="D725" s="34" t="s">
        <v>43</v>
      </c>
      <c r="E725" s="34" t="s">
        <v>44</v>
      </c>
      <c r="F725" s="34" t="s">
        <v>86</v>
      </c>
      <c r="G725" s="35">
        <v>411</v>
      </c>
      <c r="H725" s="36">
        <v>924.75</v>
      </c>
      <c r="I725" s="37">
        <v>2313.4851000000003</v>
      </c>
      <c r="J725" s="38">
        <f t="shared" si="22"/>
        <v>0.60027838519470045</v>
      </c>
      <c r="K725" s="60">
        <f t="shared" si="23"/>
        <v>1388.7351000000003</v>
      </c>
    </row>
    <row r="726" spans="1:11" x14ac:dyDescent="0.25">
      <c r="A726" s="33">
        <v>1993</v>
      </c>
      <c r="B726" s="34" t="s">
        <v>37</v>
      </c>
      <c r="C726" s="34" t="s">
        <v>135</v>
      </c>
      <c r="D726" s="34" t="s">
        <v>39</v>
      </c>
      <c r="E726" s="34" t="s">
        <v>52</v>
      </c>
      <c r="F726" s="34" t="s">
        <v>196</v>
      </c>
      <c r="G726" s="35">
        <v>259</v>
      </c>
      <c r="H726" s="36">
        <v>515.41</v>
      </c>
      <c r="I726" s="37">
        <v>1594.1069</v>
      </c>
      <c r="J726" s="38">
        <f t="shared" si="22"/>
        <v>0.67667789406093148</v>
      </c>
      <c r="K726" s="60">
        <f t="shared" si="23"/>
        <v>1078.6968999999999</v>
      </c>
    </row>
    <row r="727" spans="1:11" x14ac:dyDescent="0.25">
      <c r="A727" s="33">
        <v>1993</v>
      </c>
      <c r="B727" s="34" t="s">
        <v>37</v>
      </c>
      <c r="C727" s="34" t="s">
        <v>135</v>
      </c>
      <c r="D727" s="34" t="s">
        <v>39</v>
      </c>
      <c r="E727" s="34" t="s">
        <v>52</v>
      </c>
      <c r="F727" s="34" t="s">
        <v>196</v>
      </c>
      <c r="G727" s="35">
        <v>222</v>
      </c>
      <c r="H727" s="36">
        <v>441.78</v>
      </c>
      <c r="I727" s="37">
        <v>1473.5201999999999</v>
      </c>
      <c r="J727" s="38">
        <f t="shared" si="22"/>
        <v>0.70018734727898535</v>
      </c>
      <c r="K727" s="60">
        <f t="shared" si="23"/>
        <v>1031.7402</v>
      </c>
    </row>
    <row r="728" spans="1:11" x14ac:dyDescent="0.25">
      <c r="A728" s="33">
        <v>1993</v>
      </c>
      <c r="B728" s="34" t="s">
        <v>49</v>
      </c>
      <c r="C728" s="34" t="s">
        <v>135</v>
      </c>
      <c r="D728" s="34" t="s">
        <v>43</v>
      </c>
      <c r="E728" s="34" t="s">
        <v>46</v>
      </c>
      <c r="F728" s="34" t="s">
        <v>173</v>
      </c>
      <c r="G728" s="35">
        <v>969</v>
      </c>
      <c r="H728" s="36">
        <v>2412.81</v>
      </c>
      <c r="I728" s="37">
        <v>4964.2779</v>
      </c>
      <c r="J728" s="38">
        <f t="shared" si="22"/>
        <v>0.51396556586809938</v>
      </c>
      <c r="K728" s="60">
        <f t="shared" si="23"/>
        <v>2551.4679000000001</v>
      </c>
    </row>
    <row r="729" spans="1:11" x14ac:dyDescent="0.25">
      <c r="A729" s="33">
        <v>1993</v>
      </c>
      <c r="B729" s="34" t="s">
        <v>49</v>
      </c>
      <c r="C729" s="34" t="s">
        <v>135</v>
      </c>
      <c r="D729" s="34" t="s">
        <v>43</v>
      </c>
      <c r="E729" s="34" t="s">
        <v>44</v>
      </c>
      <c r="F729" s="34" t="s">
        <v>184</v>
      </c>
      <c r="G729" s="35">
        <v>367</v>
      </c>
      <c r="H729" s="36">
        <v>825.75</v>
      </c>
      <c r="I729" s="37">
        <v>2146.1046999999999</v>
      </c>
      <c r="J729" s="38">
        <f t="shared" si="22"/>
        <v>0.61523312446033041</v>
      </c>
      <c r="K729" s="60">
        <f t="shared" si="23"/>
        <v>1320.3546999999999</v>
      </c>
    </row>
    <row r="730" spans="1:11" x14ac:dyDescent="0.25">
      <c r="A730" s="33">
        <v>1993</v>
      </c>
      <c r="B730" s="34" t="s">
        <v>49</v>
      </c>
      <c r="C730" s="34" t="s">
        <v>135</v>
      </c>
      <c r="D730" s="34" t="s">
        <v>39</v>
      </c>
      <c r="E730" s="34" t="s">
        <v>40</v>
      </c>
      <c r="F730" s="34" t="s">
        <v>187</v>
      </c>
      <c r="G730" s="35">
        <v>604</v>
      </c>
      <c r="H730" s="36">
        <v>755</v>
      </c>
      <c r="I730" s="37">
        <v>2389.3164000000002</v>
      </c>
      <c r="J730" s="38">
        <f t="shared" si="22"/>
        <v>0.68401003734792098</v>
      </c>
      <c r="K730" s="60">
        <f t="shared" si="23"/>
        <v>1634.3164000000002</v>
      </c>
    </row>
    <row r="731" spans="1:11" x14ac:dyDescent="0.25">
      <c r="A731" s="33">
        <v>1993</v>
      </c>
      <c r="B731" s="34" t="s">
        <v>49</v>
      </c>
      <c r="C731" s="34" t="s">
        <v>135</v>
      </c>
      <c r="D731" s="34" t="s">
        <v>39</v>
      </c>
      <c r="E731" s="34" t="s">
        <v>52</v>
      </c>
      <c r="F731" s="34" t="s">
        <v>96</v>
      </c>
      <c r="G731" s="35">
        <v>405</v>
      </c>
      <c r="H731" s="36">
        <v>805.95</v>
      </c>
      <c r="I731" s="37">
        <v>2069.9355</v>
      </c>
      <c r="J731" s="38">
        <f t="shared" si="22"/>
        <v>0.61064004168245822</v>
      </c>
      <c r="K731" s="60">
        <f t="shared" si="23"/>
        <v>1263.9855</v>
      </c>
    </row>
    <row r="732" spans="1:11" x14ac:dyDescent="0.25">
      <c r="A732" s="33">
        <v>1993</v>
      </c>
      <c r="B732" s="34" t="s">
        <v>49</v>
      </c>
      <c r="C732" s="34" t="s">
        <v>135</v>
      </c>
      <c r="D732" s="34" t="s">
        <v>43</v>
      </c>
      <c r="E732" s="34" t="s">
        <v>44</v>
      </c>
      <c r="F732" s="34" t="s">
        <v>144</v>
      </c>
      <c r="G732" s="35">
        <v>236</v>
      </c>
      <c r="H732" s="36">
        <v>531</v>
      </c>
      <c r="I732" s="37">
        <v>1647.7676000000001</v>
      </c>
      <c r="J732" s="38">
        <f t="shared" si="22"/>
        <v>0.6777458180389031</v>
      </c>
      <c r="K732" s="60">
        <f t="shared" si="23"/>
        <v>1116.7676000000001</v>
      </c>
    </row>
    <row r="733" spans="1:11" x14ac:dyDescent="0.25">
      <c r="A733" s="33">
        <v>1993</v>
      </c>
      <c r="B733" s="34" t="s">
        <v>54</v>
      </c>
      <c r="C733" s="34" t="s">
        <v>135</v>
      </c>
      <c r="D733" s="34" t="s">
        <v>43</v>
      </c>
      <c r="E733" s="34" t="s">
        <v>44</v>
      </c>
      <c r="F733" s="34" t="s">
        <v>154</v>
      </c>
      <c r="G733" s="35">
        <v>370</v>
      </c>
      <c r="H733" s="36">
        <v>832.5</v>
      </c>
      <c r="I733" s="37">
        <v>2157.5169999999998</v>
      </c>
      <c r="J733" s="38">
        <f t="shared" si="22"/>
        <v>0.614139772710945</v>
      </c>
      <c r="K733" s="60">
        <f t="shared" si="23"/>
        <v>1325.0169999999998</v>
      </c>
    </row>
    <row r="734" spans="1:11" x14ac:dyDescent="0.25">
      <c r="A734" s="33">
        <v>1993</v>
      </c>
      <c r="B734" s="34" t="s">
        <v>54</v>
      </c>
      <c r="C734" s="34" t="s">
        <v>135</v>
      </c>
      <c r="D734" s="34" t="s">
        <v>43</v>
      </c>
      <c r="E734" s="34" t="s">
        <v>44</v>
      </c>
      <c r="F734" s="34" t="s">
        <v>184</v>
      </c>
      <c r="G734" s="35">
        <v>318</v>
      </c>
      <c r="H734" s="36">
        <v>715.5</v>
      </c>
      <c r="I734" s="37">
        <v>1959.7038</v>
      </c>
      <c r="J734" s="38">
        <f t="shared" si="22"/>
        <v>0.6348938038493368</v>
      </c>
      <c r="K734" s="60">
        <f t="shared" si="23"/>
        <v>1244.2038</v>
      </c>
    </row>
    <row r="735" spans="1:11" x14ac:dyDescent="0.25">
      <c r="A735" s="33">
        <v>1993</v>
      </c>
      <c r="B735" s="34" t="s">
        <v>54</v>
      </c>
      <c r="C735" s="34" t="s">
        <v>135</v>
      </c>
      <c r="D735" s="34" t="s">
        <v>43</v>
      </c>
      <c r="E735" s="34" t="s">
        <v>44</v>
      </c>
      <c r="F735" s="34" t="s">
        <v>219</v>
      </c>
      <c r="G735" s="35">
        <v>326</v>
      </c>
      <c r="H735" s="36">
        <v>733.5</v>
      </c>
      <c r="I735" s="37">
        <v>1990.1366</v>
      </c>
      <c r="J735" s="38">
        <f t="shared" si="22"/>
        <v>0.63143233484575889</v>
      </c>
      <c r="K735" s="60">
        <f t="shared" si="23"/>
        <v>1256.6366</v>
      </c>
    </row>
    <row r="736" spans="1:11" x14ac:dyDescent="0.25">
      <c r="A736" s="33">
        <v>1993</v>
      </c>
      <c r="B736" s="34" t="s">
        <v>54</v>
      </c>
      <c r="C736" s="34" t="s">
        <v>135</v>
      </c>
      <c r="D736" s="34" t="s">
        <v>39</v>
      </c>
      <c r="E736" s="34" t="s">
        <v>52</v>
      </c>
      <c r="F736" s="34" t="s">
        <v>213</v>
      </c>
      <c r="G736" s="35">
        <v>473</v>
      </c>
      <c r="H736" s="36">
        <v>941.27</v>
      </c>
      <c r="I736" s="37">
        <v>2291.5542999999998</v>
      </c>
      <c r="J736" s="38">
        <f t="shared" si="22"/>
        <v>0.58924385950618752</v>
      </c>
      <c r="K736" s="60">
        <f t="shared" si="23"/>
        <v>1350.2842999999998</v>
      </c>
    </row>
    <row r="737" spans="1:11" x14ac:dyDescent="0.25">
      <c r="A737" s="33">
        <v>1993</v>
      </c>
      <c r="B737" s="34" t="s">
        <v>54</v>
      </c>
      <c r="C737" s="34" t="s">
        <v>135</v>
      </c>
      <c r="D737" s="34" t="s">
        <v>39</v>
      </c>
      <c r="E737" s="34" t="s">
        <v>52</v>
      </c>
      <c r="F737" s="34" t="s">
        <v>87</v>
      </c>
      <c r="G737" s="35">
        <v>277</v>
      </c>
      <c r="H737" s="36">
        <v>551.23</v>
      </c>
      <c r="I737" s="37">
        <v>1652.7707</v>
      </c>
      <c r="J737" s="38">
        <f t="shared" si="22"/>
        <v>0.6664812608306766</v>
      </c>
      <c r="K737" s="60">
        <f t="shared" si="23"/>
        <v>1101.5407</v>
      </c>
    </row>
    <row r="738" spans="1:11" x14ac:dyDescent="0.25">
      <c r="A738" s="33">
        <v>1993</v>
      </c>
      <c r="B738" s="34" t="s">
        <v>61</v>
      </c>
      <c r="C738" s="34" t="s">
        <v>135</v>
      </c>
      <c r="D738" s="34" t="s">
        <v>43</v>
      </c>
      <c r="E738" s="34" t="s">
        <v>46</v>
      </c>
      <c r="F738" s="34" t="s">
        <v>53</v>
      </c>
      <c r="G738" s="35">
        <v>329</v>
      </c>
      <c r="H738" s="36">
        <v>819.21</v>
      </c>
      <c r="I738" s="37">
        <v>2180.8539000000001</v>
      </c>
      <c r="J738" s="38">
        <f t="shared" si="22"/>
        <v>0.62436273241412454</v>
      </c>
      <c r="K738" s="60">
        <f t="shared" si="23"/>
        <v>1361.6439</v>
      </c>
    </row>
    <row r="739" spans="1:11" x14ac:dyDescent="0.25">
      <c r="A739" s="33">
        <v>1993</v>
      </c>
      <c r="B739" s="34" t="s">
        <v>61</v>
      </c>
      <c r="C739" s="34" t="s">
        <v>135</v>
      </c>
      <c r="D739" s="34" t="s">
        <v>39</v>
      </c>
      <c r="E739" s="34" t="s">
        <v>52</v>
      </c>
      <c r="F739" s="34" t="s">
        <v>186</v>
      </c>
      <c r="G739" s="35">
        <v>457</v>
      </c>
      <c r="H739" s="36">
        <v>909.43</v>
      </c>
      <c r="I739" s="37">
        <v>2239.4087</v>
      </c>
      <c r="J739" s="38">
        <f t="shared" si="22"/>
        <v>0.59389726404117305</v>
      </c>
      <c r="K739" s="60">
        <f t="shared" si="23"/>
        <v>1329.9787000000001</v>
      </c>
    </row>
    <row r="740" spans="1:11" x14ac:dyDescent="0.25">
      <c r="A740" s="33">
        <v>1993</v>
      </c>
      <c r="B740" s="34" t="s">
        <v>61</v>
      </c>
      <c r="C740" s="34" t="s">
        <v>135</v>
      </c>
      <c r="D740" s="34" t="s">
        <v>39</v>
      </c>
      <c r="E740" s="34" t="s">
        <v>52</v>
      </c>
      <c r="F740" s="34" t="s">
        <v>196</v>
      </c>
      <c r="G740" s="35">
        <v>445</v>
      </c>
      <c r="H740" s="36">
        <v>885.55</v>
      </c>
      <c r="I740" s="37">
        <v>2200.2995000000001</v>
      </c>
      <c r="J740" s="38">
        <f t="shared" si="22"/>
        <v>0.59753206324866237</v>
      </c>
      <c r="K740" s="60">
        <f t="shared" si="23"/>
        <v>1314.7495000000001</v>
      </c>
    </row>
    <row r="741" spans="1:11" x14ac:dyDescent="0.25">
      <c r="A741" s="33">
        <v>1993</v>
      </c>
      <c r="B741" s="34" t="s">
        <v>61</v>
      </c>
      <c r="C741" s="34" t="s">
        <v>135</v>
      </c>
      <c r="D741" s="34" t="s">
        <v>43</v>
      </c>
      <c r="E741" s="34" t="s">
        <v>46</v>
      </c>
      <c r="F741" s="34" t="s">
        <v>85</v>
      </c>
      <c r="G741" s="35">
        <v>306</v>
      </c>
      <c r="H741" s="36">
        <v>761.94</v>
      </c>
      <c r="I741" s="37">
        <v>2080.8245999999999</v>
      </c>
      <c r="J741" s="38">
        <f t="shared" si="22"/>
        <v>0.63382785843650635</v>
      </c>
      <c r="K741" s="60">
        <f t="shared" si="23"/>
        <v>1318.8845999999999</v>
      </c>
    </row>
    <row r="742" spans="1:11" x14ac:dyDescent="0.25">
      <c r="A742" s="33">
        <v>1994</v>
      </c>
      <c r="B742" s="34" t="s">
        <v>37</v>
      </c>
      <c r="C742" s="34" t="s">
        <v>38</v>
      </c>
      <c r="D742" s="34" t="s">
        <v>39</v>
      </c>
      <c r="E742" s="34" t="s">
        <v>52</v>
      </c>
      <c r="F742" s="34" t="s">
        <v>116</v>
      </c>
      <c r="G742" s="35">
        <v>548</v>
      </c>
      <c r="H742" s="36">
        <v>1090.52</v>
      </c>
      <c r="I742" s="37">
        <v>2535.9868000000001</v>
      </c>
      <c r="J742" s="38">
        <f t="shared" si="22"/>
        <v>0.56998198886524176</v>
      </c>
      <c r="K742" s="60">
        <f t="shared" si="23"/>
        <v>1445.4668000000001</v>
      </c>
    </row>
    <row r="743" spans="1:11" x14ac:dyDescent="0.25">
      <c r="A743" s="33">
        <v>1994</v>
      </c>
      <c r="B743" s="34" t="s">
        <v>37</v>
      </c>
      <c r="C743" s="34" t="s">
        <v>38</v>
      </c>
      <c r="D743" s="34" t="s">
        <v>39</v>
      </c>
      <c r="E743" s="34" t="s">
        <v>52</v>
      </c>
      <c r="F743" s="34" t="s">
        <v>107</v>
      </c>
      <c r="G743" s="35">
        <v>496</v>
      </c>
      <c r="H743" s="36">
        <v>987.04</v>
      </c>
      <c r="I743" s="37">
        <v>2366.5136000000002</v>
      </c>
      <c r="J743" s="38">
        <f t="shared" si="22"/>
        <v>0.58291386958435398</v>
      </c>
      <c r="K743" s="60">
        <f t="shared" si="23"/>
        <v>1379.4736000000003</v>
      </c>
    </row>
    <row r="744" spans="1:11" x14ac:dyDescent="0.25">
      <c r="A744" s="33">
        <v>1994</v>
      </c>
      <c r="B744" s="34" t="s">
        <v>37</v>
      </c>
      <c r="C744" s="34" t="s">
        <v>38</v>
      </c>
      <c r="D744" s="34" t="s">
        <v>43</v>
      </c>
      <c r="E744" s="34" t="s">
        <v>44</v>
      </c>
      <c r="F744" s="34" t="s">
        <v>159</v>
      </c>
      <c r="G744" s="35">
        <v>473</v>
      </c>
      <c r="H744" s="36">
        <v>1064.25</v>
      </c>
      <c r="I744" s="37">
        <v>2549.3393000000001</v>
      </c>
      <c r="J744" s="38">
        <f t="shared" si="22"/>
        <v>0.5825388954698969</v>
      </c>
      <c r="K744" s="60">
        <f t="shared" si="23"/>
        <v>1485.0893000000001</v>
      </c>
    </row>
    <row r="745" spans="1:11" x14ac:dyDescent="0.25">
      <c r="A745" s="33">
        <v>1994</v>
      </c>
      <c r="B745" s="34" t="s">
        <v>37</v>
      </c>
      <c r="C745" s="34" t="s">
        <v>38</v>
      </c>
      <c r="D745" s="34" t="s">
        <v>39</v>
      </c>
      <c r="E745" s="34" t="s">
        <v>52</v>
      </c>
      <c r="F745" s="34" t="s">
        <v>190</v>
      </c>
      <c r="G745" s="35">
        <v>362</v>
      </c>
      <c r="H745" s="36">
        <v>720.38</v>
      </c>
      <c r="I745" s="37">
        <v>1929.7942000000003</v>
      </c>
      <c r="J745" s="38">
        <f t="shared" si="22"/>
        <v>0.62670630889034695</v>
      </c>
      <c r="K745" s="60">
        <f t="shared" si="23"/>
        <v>1209.4142000000002</v>
      </c>
    </row>
    <row r="746" spans="1:11" x14ac:dyDescent="0.25">
      <c r="A746" s="33">
        <v>1994</v>
      </c>
      <c r="B746" s="34" t="s">
        <v>37</v>
      </c>
      <c r="C746" s="34" t="s">
        <v>38</v>
      </c>
      <c r="D746" s="34" t="s">
        <v>39</v>
      </c>
      <c r="E746" s="34" t="s">
        <v>40</v>
      </c>
      <c r="F746" s="34" t="s">
        <v>197</v>
      </c>
      <c r="G746" s="35">
        <v>427</v>
      </c>
      <c r="H746" s="36">
        <v>533.75</v>
      </c>
      <c r="I746" s="37">
        <v>1908.9207000000001</v>
      </c>
      <c r="J746" s="38">
        <f t="shared" si="22"/>
        <v>0.72039173759287123</v>
      </c>
      <c r="K746" s="60">
        <f t="shared" si="23"/>
        <v>1375.1707000000001</v>
      </c>
    </row>
    <row r="747" spans="1:11" x14ac:dyDescent="0.25">
      <c r="A747" s="33">
        <v>1994</v>
      </c>
      <c r="B747" s="34" t="s">
        <v>49</v>
      </c>
      <c r="C747" s="34" t="s">
        <v>38</v>
      </c>
      <c r="D747" s="34" t="s">
        <v>39</v>
      </c>
      <c r="E747" s="34" t="s">
        <v>40</v>
      </c>
      <c r="F747" s="34" t="s">
        <v>172</v>
      </c>
      <c r="G747" s="35">
        <v>657</v>
      </c>
      <c r="H747" s="36">
        <v>821.25</v>
      </c>
      <c r="I747" s="37">
        <v>2533.1637000000001</v>
      </c>
      <c r="J747" s="38">
        <f t="shared" si="22"/>
        <v>0.67580065986260585</v>
      </c>
      <c r="K747" s="60">
        <f t="shared" si="23"/>
        <v>1711.9137000000001</v>
      </c>
    </row>
    <row r="748" spans="1:11" x14ac:dyDescent="0.25">
      <c r="A748" s="33">
        <v>1994</v>
      </c>
      <c r="B748" s="34" t="s">
        <v>54</v>
      </c>
      <c r="C748" s="34" t="s">
        <v>38</v>
      </c>
      <c r="D748" s="34" t="s">
        <v>43</v>
      </c>
      <c r="E748" s="34" t="s">
        <v>46</v>
      </c>
      <c r="F748" s="34" t="s">
        <v>47</v>
      </c>
      <c r="G748" s="35">
        <v>475</v>
      </c>
      <c r="H748" s="36">
        <v>1182.75</v>
      </c>
      <c r="I748" s="37">
        <v>2645.25</v>
      </c>
      <c r="J748" s="38">
        <f t="shared" si="22"/>
        <v>0.55287779982988372</v>
      </c>
      <c r="K748" s="60">
        <f t="shared" si="23"/>
        <v>1462.5</v>
      </c>
    </row>
    <row r="749" spans="1:11" x14ac:dyDescent="0.25">
      <c r="A749" s="33">
        <v>1994</v>
      </c>
      <c r="B749" s="34" t="s">
        <v>54</v>
      </c>
      <c r="C749" s="34" t="s">
        <v>38</v>
      </c>
      <c r="D749" s="34" t="s">
        <v>39</v>
      </c>
      <c r="E749" s="34" t="s">
        <v>40</v>
      </c>
      <c r="F749" s="34" t="s">
        <v>193</v>
      </c>
      <c r="G749" s="35">
        <v>263</v>
      </c>
      <c r="H749" s="36">
        <v>328.75</v>
      </c>
      <c r="I749" s="37">
        <v>1404.87</v>
      </c>
      <c r="J749" s="38">
        <f t="shared" si="22"/>
        <v>0.76599258294361749</v>
      </c>
      <c r="K749" s="60">
        <f t="shared" si="23"/>
        <v>1076.1199999999999</v>
      </c>
    </row>
    <row r="750" spans="1:11" x14ac:dyDescent="0.25">
      <c r="A750" s="33">
        <v>1994</v>
      </c>
      <c r="B750" s="34" t="s">
        <v>54</v>
      </c>
      <c r="C750" s="34" t="s">
        <v>38</v>
      </c>
      <c r="D750" s="34" t="s">
        <v>43</v>
      </c>
      <c r="E750" s="34" t="s">
        <v>44</v>
      </c>
      <c r="F750" s="34" t="s">
        <v>73</v>
      </c>
      <c r="G750" s="35">
        <v>18</v>
      </c>
      <c r="H750" s="36">
        <v>40.5</v>
      </c>
      <c r="I750" s="37">
        <v>812.82</v>
      </c>
      <c r="J750" s="38">
        <f t="shared" si="22"/>
        <v>0.95017347014099063</v>
      </c>
      <c r="K750" s="60">
        <f t="shared" si="23"/>
        <v>772.32</v>
      </c>
    </row>
    <row r="751" spans="1:11" x14ac:dyDescent="0.25">
      <c r="A751" s="33">
        <v>1994</v>
      </c>
      <c r="B751" s="34" t="s">
        <v>54</v>
      </c>
      <c r="C751" s="34" t="s">
        <v>38</v>
      </c>
      <c r="D751" s="34" t="s">
        <v>43</v>
      </c>
      <c r="E751" s="34" t="s">
        <v>46</v>
      </c>
      <c r="F751" s="34" t="s">
        <v>178</v>
      </c>
      <c r="G751" s="35">
        <v>475</v>
      </c>
      <c r="H751" s="36">
        <v>1182.75</v>
      </c>
      <c r="I751" s="37">
        <v>3043.2525000000001</v>
      </c>
      <c r="J751" s="38">
        <f t="shared" si="22"/>
        <v>0.6113533136011553</v>
      </c>
      <c r="K751" s="60">
        <f t="shared" si="23"/>
        <v>1860.5025000000001</v>
      </c>
    </row>
    <row r="752" spans="1:11" x14ac:dyDescent="0.25">
      <c r="A752" s="33">
        <v>1994</v>
      </c>
      <c r="B752" s="34" t="s">
        <v>54</v>
      </c>
      <c r="C752" s="34" t="s">
        <v>38</v>
      </c>
      <c r="D752" s="34" t="s">
        <v>39</v>
      </c>
      <c r="E752" s="34" t="s">
        <v>40</v>
      </c>
      <c r="F752" s="34" t="s">
        <v>213</v>
      </c>
      <c r="G752" s="35">
        <v>263</v>
      </c>
      <c r="H752" s="36">
        <v>328.75</v>
      </c>
      <c r="I752" s="37">
        <v>1542.3926999999999</v>
      </c>
      <c r="J752" s="38">
        <f t="shared" si="22"/>
        <v>0.78685713437310745</v>
      </c>
      <c r="K752" s="60">
        <f t="shared" si="23"/>
        <v>1213.6426999999999</v>
      </c>
    </row>
    <row r="753" spans="1:11" x14ac:dyDescent="0.25">
      <c r="A753" s="33">
        <v>1994</v>
      </c>
      <c r="B753" s="34" t="s">
        <v>54</v>
      </c>
      <c r="C753" s="34" t="s">
        <v>38</v>
      </c>
      <c r="D753" s="34" t="s">
        <v>43</v>
      </c>
      <c r="E753" s="34" t="s">
        <v>44</v>
      </c>
      <c r="F753" s="34" t="s">
        <v>107</v>
      </c>
      <c r="G753" s="35">
        <v>18</v>
      </c>
      <c r="H753" s="36">
        <v>40.5</v>
      </c>
      <c r="I753" s="37">
        <v>826.01220000000001</v>
      </c>
      <c r="J753" s="38">
        <f t="shared" si="22"/>
        <v>0.95096924718545317</v>
      </c>
      <c r="K753" s="60">
        <f t="shared" si="23"/>
        <v>785.51220000000001</v>
      </c>
    </row>
    <row r="754" spans="1:11" x14ac:dyDescent="0.25">
      <c r="A754" s="33">
        <v>1994</v>
      </c>
      <c r="B754" s="34" t="s">
        <v>54</v>
      </c>
      <c r="C754" s="34" t="s">
        <v>38</v>
      </c>
      <c r="D754" s="34" t="s">
        <v>43</v>
      </c>
      <c r="E754" s="34" t="s">
        <v>44</v>
      </c>
      <c r="F754" s="34" t="s">
        <v>132</v>
      </c>
      <c r="G754" s="35">
        <v>403</v>
      </c>
      <c r="H754" s="36">
        <v>906.75</v>
      </c>
      <c r="I754" s="37">
        <v>2283.0523000000003</v>
      </c>
      <c r="J754" s="38">
        <f t="shared" si="22"/>
        <v>0.60283432841201234</v>
      </c>
      <c r="K754" s="60">
        <f t="shared" si="23"/>
        <v>1376.3023000000003</v>
      </c>
    </row>
    <row r="755" spans="1:11" x14ac:dyDescent="0.25">
      <c r="A755" s="33">
        <v>1994</v>
      </c>
      <c r="B755" s="34" t="s">
        <v>54</v>
      </c>
      <c r="C755" s="34" t="s">
        <v>38</v>
      </c>
      <c r="D755" s="34" t="s">
        <v>43</v>
      </c>
      <c r="E755" s="34" t="s">
        <v>46</v>
      </c>
      <c r="F755" s="34" t="s">
        <v>59</v>
      </c>
      <c r="G755" s="35">
        <v>286</v>
      </c>
      <c r="H755" s="36">
        <v>712.14</v>
      </c>
      <c r="I755" s="37">
        <v>1993.8426000000002</v>
      </c>
      <c r="J755" s="38">
        <f t="shared" si="22"/>
        <v>0.64283038189674546</v>
      </c>
      <c r="K755" s="60">
        <f t="shared" si="23"/>
        <v>1281.7026000000001</v>
      </c>
    </row>
    <row r="756" spans="1:11" x14ac:dyDescent="0.25">
      <c r="A756" s="33">
        <v>1994</v>
      </c>
      <c r="B756" s="34" t="s">
        <v>54</v>
      </c>
      <c r="C756" s="34" t="s">
        <v>38</v>
      </c>
      <c r="D756" s="34" t="s">
        <v>39</v>
      </c>
      <c r="E756" s="34" t="s">
        <v>52</v>
      </c>
      <c r="F756" s="34" t="s">
        <v>91</v>
      </c>
      <c r="G756" s="35">
        <v>293</v>
      </c>
      <c r="H756" s="36">
        <v>583.07000000000005</v>
      </c>
      <c r="I756" s="37">
        <v>1704.9163000000001</v>
      </c>
      <c r="J756" s="38">
        <f t="shared" si="22"/>
        <v>0.65800667164716542</v>
      </c>
      <c r="K756" s="60">
        <f t="shared" si="23"/>
        <v>1121.8463000000002</v>
      </c>
    </row>
    <row r="757" spans="1:11" x14ac:dyDescent="0.25">
      <c r="A757" s="33">
        <v>1994</v>
      </c>
      <c r="B757" s="34" t="s">
        <v>54</v>
      </c>
      <c r="C757" s="34" t="s">
        <v>38</v>
      </c>
      <c r="D757" s="34" t="s">
        <v>43</v>
      </c>
      <c r="E757" s="34" t="s">
        <v>44</v>
      </c>
      <c r="F757" s="34" t="s">
        <v>161</v>
      </c>
      <c r="G757" s="35">
        <v>694</v>
      </c>
      <c r="H757" s="36">
        <v>1561.5</v>
      </c>
      <c r="I757" s="37">
        <v>3390.0454</v>
      </c>
      <c r="J757" s="38">
        <f t="shared" si="22"/>
        <v>0.53938669965894848</v>
      </c>
      <c r="K757" s="60">
        <f t="shared" si="23"/>
        <v>1828.5454</v>
      </c>
    </row>
    <row r="758" spans="1:11" x14ac:dyDescent="0.25">
      <c r="A758" s="33">
        <v>1994</v>
      </c>
      <c r="B758" s="34" t="s">
        <v>61</v>
      </c>
      <c r="C758" s="34" t="s">
        <v>38</v>
      </c>
      <c r="D758" s="34" t="s">
        <v>39</v>
      </c>
      <c r="E758" s="34" t="s">
        <v>52</v>
      </c>
      <c r="F758" s="34" t="s">
        <v>178</v>
      </c>
      <c r="G758" s="35">
        <v>775</v>
      </c>
      <c r="H758" s="36">
        <v>1542.25</v>
      </c>
      <c r="I758" s="37">
        <v>3067.25</v>
      </c>
      <c r="J758" s="38">
        <f t="shared" si="22"/>
        <v>0.49718803488466867</v>
      </c>
      <c r="K758" s="60">
        <f t="shared" si="23"/>
        <v>1525</v>
      </c>
    </row>
    <row r="759" spans="1:11" x14ac:dyDescent="0.25">
      <c r="A759" s="33">
        <v>1994</v>
      </c>
      <c r="B759" s="34" t="s">
        <v>61</v>
      </c>
      <c r="C759" s="34" t="s">
        <v>38</v>
      </c>
      <c r="D759" s="34" t="s">
        <v>39</v>
      </c>
      <c r="E759" s="34" t="s">
        <v>40</v>
      </c>
      <c r="F759" s="34" t="s">
        <v>112</v>
      </c>
      <c r="G759" s="35">
        <v>811</v>
      </c>
      <c r="H759" s="36">
        <v>1013.75</v>
      </c>
      <c r="I759" s="37">
        <v>2769.3900000000003</v>
      </c>
      <c r="J759" s="38">
        <f t="shared" si="22"/>
        <v>0.63394465929320176</v>
      </c>
      <c r="K759" s="60">
        <f t="shared" si="23"/>
        <v>1755.6400000000003</v>
      </c>
    </row>
    <row r="760" spans="1:11" x14ac:dyDescent="0.25">
      <c r="A760" s="33">
        <v>1994</v>
      </c>
      <c r="B760" s="34" t="s">
        <v>61</v>
      </c>
      <c r="C760" s="34" t="s">
        <v>38</v>
      </c>
      <c r="D760" s="34" t="s">
        <v>43</v>
      </c>
      <c r="E760" s="34" t="s">
        <v>46</v>
      </c>
      <c r="F760" s="34" t="s">
        <v>199</v>
      </c>
      <c r="G760" s="35">
        <v>339</v>
      </c>
      <c r="H760" s="36">
        <v>844.11</v>
      </c>
      <c r="I760" s="37">
        <v>2102.6099999999997</v>
      </c>
      <c r="J760" s="38">
        <f t="shared" si="22"/>
        <v>0.59854181231897485</v>
      </c>
      <c r="K760" s="60">
        <f t="shared" si="23"/>
        <v>1258.4999999999995</v>
      </c>
    </row>
    <row r="761" spans="1:11" x14ac:dyDescent="0.25">
      <c r="A761" s="33">
        <v>1994</v>
      </c>
      <c r="B761" s="34" t="s">
        <v>61</v>
      </c>
      <c r="C761" s="34" t="s">
        <v>38</v>
      </c>
      <c r="D761" s="34" t="s">
        <v>43</v>
      </c>
      <c r="E761" s="34" t="s">
        <v>44</v>
      </c>
      <c r="F761" s="34" t="s">
        <v>129</v>
      </c>
      <c r="G761" s="35">
        <v>337</v>
      </c>
      <c r="H761" s="36">
        <v>758.25</v>
      </c>
      <c r="I761" s="37">
        <v>1926.13</v>
      </c>
      <c r="J761" s="38">
        <f t="shared" si="22"/>
        <v>0.60633498258165341</v>
      </c>
      <c r="K761" s="60">
        <f t="shared" si="23"/>
        <v>1167.8800000000001</v>
      </c>
    </row>
    <row r="762" spans="1:11" x14ac:dyDescent="0.25">
      <c r="A762" s="33">
        <v>1994</v>
      </c>
      <c r="B762" s="34" t="s">
        <v>61</v>
      </c>
      <c r="C762" s="34" t="s">
        <v>38</v>
      </c>
      <c r="D762" s="34" t="s">
        <v>39</v>
      </c>
      <c r="E762" s="34" t="s">
        <v>52</v>
      </c>
      <c r="F762" s="34" t="s">
        <v>170</v>
      </c>
      <c r="G762" s="35">
        <v>775</v>
      </c>
      <c r="H762" s="36">
        <v>1542.25</v>
      </c>
      <c r="I762" s="37">
        <v>3553.8724999999999</v>
      </c>
      <c r="J762" s="38">
        <f t="shared" si="22"/>
        <v>0.56603676693522342</v>
      </c>
      <c r="K762" s="60">
        <f t="shared" si="23"/>
        <v>2011.6224999999999</v>
      </c>
    </row>
    <row r="763" spans="1:11" x14ac:dyDescent="0.25">
      <c r="A763" s="33">
        <v>1994</v>
      </c>
      <c r="B763" s="34" t="s">
        <v>61</v>
      </c>
      <c r="C763" s="34" t="s">
        <v>38</v>
      </c>
      <c r="D763" s="34" t="s">
        <v>39</v>
      </c>
      <c r="E763" s="34" t="s">
        <v>40</v>
      </c>
      <c r="F763" s="34" t="s">
        <v>124</v>
      </c>
      <c r="G763" s="35">
        <v>811</v>
      </c>
      <c r="H763" s="36">
        <v>1013.75</v>
      </c>
      <c r="I763" s="37">
        <v>3193.4619000000002</v>
      </c>
      <c r="J763" s="38">
        <f t="shared" si="22"/>
        <v>0.68255453431274693</v>
      </c>
      <c r="K763" s="60">
        <f t="shared" si="23"/>
        <v>2179.7119000000002</v>
      </c>
    </row>
    <row r="764" spans="1:11" x14ac:dyDescent="0.25">
      <c r="A764" s="33">
        <v>1994</v>
      </c>
      <c r="B764" s="34" t="s">
        <v>61</v>
      </c>
      <c r="C764" s="34" t="s">
        <v>38</v>
      </c>
      <c r="D764" s="34" t="s">
        <v>43</v>
      </c>
      <c r="E764" s="34" t="s">
        <v>46</v>
      </c>
      <c r="F764" s="34" t="s">
        <v>47</v>
      </c>
      <c r="G764" s="35">
        <v>339</v>
      </c>
      <c r="H764" s="36">
        <v>844.11</v>
      </c>
      <c r="I764" s="37">
        <v>2386.6580999999996</v>
      </c>
      <c r="J764" s="38">
        <f t="shared" si="22"/>
        <v>0.64632135620933717</v>
      </c>
      <c r="K764" s="60">
        <f t="shared" si="23"/>
        <v>1542.5480999999995</v>
      </c>
    </row>
    <row r="765" spans="1:11" x14ac:dyDescent="0.25">
      <c r="A765" s="33">
        <v>1994</v>
      </c>
      <c r="B765" s="34" t="s">
        <v>61</v>
      </c>
      <c r="C765" s="34" t="s">
        <v>38</v>
      </c>
      <c r="D765" s="34" t="s">
        <v>43</v>
      </c>
      <c r="E765" s="34" t="s">
        <v>44</v>
      </c>
      <c r="F765" s="34" t="s">
        <v>199</v>
      </c>
      <c r="G765" s="35">
        <v>337</v>
      </c>
      <c r="H765" s="36">
        <v>758.25</v>
      </c>
      <c r="I765" s="37">
        <v>2173.1172999999999</v>
      </c>
      <c r="J765" s="38">
        <f t="shared" si="22"/>
        <v>0.65107727962959017</v>
      </c>
      <c r="K765" s="60">
        <f t="shared" si="23"/>
        <v>1414.8672999999999</v>
      </c>
    </row>
    <row r="766" spans="1:11" x14ac:dyDescent="0.25">
      <c r="A766" s="33">
        <v>1994</v>
      </c>
      <c r="B766" s="34" t="s">
        <v>61</v>
      </c>
      <c r="C766" s="34" t="s">
        <v>38</v>
      </c>
      <c r="D766" s="34" t="s">
        <v>39</v>
      </c>
      <c r="E766" s="34" t="s">
        <v>40</v>
      </c>
      <c r="F766" s="34" t="s">
        <v>156</v>
      </c>
      <c r="G766" s="35">
        <v>613</v>
      </c>
      <c r="H766" s="36">
        <v>766.25</v>
      </c>
      <c r="I766" s="37">
        <v>2413.7433000000001</v>
      </c>
      <c r="J766" s="38">
        <f t="shared" si="22"/>
        <v>0.68254702146661583</v>
      </c>
      <c r="K766" s="60">
        <f t="shared" si="23"/>
        <v>1647.4933000000001</v>
      </c>
    </row>
    <row r="767" spans="1:11" x14ac:dyDescent="0.25">
      <c r="A767" s="33">
        <v>1994</v>
      </c>
      <c r="B767" s="34" t="s">
        <v>61</v>
      </c>
      <c r="C767" s="34" t="s">
        <v>38</v>
      </c>
      <c r="D767" s="34" t="s">
        <v>39</v>
      </c>
      <c r="E767" s="34" t="s">
        <v>52</v>
      </c>
      <c r="F767" s="34" t="s">
        <v>102</v>
      </c>
      <c r="G767" s="35">
        <v>480</v>
      </c>
      <c r="H767" s="36">
        <v>955.2</v>
      </c>
      <c r="I767" s="37">
        <v>2314.3680000000004</v>
      </c>
      <c r="J767" s="38">
        <f t="shared" si="22"/>
        <v>0.58727393396382943</v>
      </c>
      <c r="K767" s="60">
        <f t="shared" si="23"/>
        <v>1359.1680000000003</v>
      </c>
    </row>
    <row r="768" spans="1:11" x14ac:dyDescent="0.25">
      <c r="A768" s="33">
        <v>1994</v>
      </c>
      <c r="B768" s="34" t="s">
        <v>61</v>
      </c>
      <c r="C768" s="34" t="s">
        <v>38</v>
      </c>
      <c r="D768" s="34" t="s">
        <v>39</v>
      </c>
      <c r="E768" s="34" t="s">
        <v>52</v>
      </c>
      <c r="F768" s="34" t="s">
        <v>63</v>
      </c>
      <c r="G768" s="35">
        <v>459</v>
      </c>
      <c r="H768" s="36">
        <v>913.41</v>
      </c>
      <c r="I768" s="37">
        <v>2245.9269000000004</v>
      </c>
      <c r="J768" s="38">
        <f t="shared" si="22"/>
        <v>0.59330377137385915</v>
      </c>
      <c r="K768" s="60">
        <f t="shared" si="23"/>
        <v>1332.5169000000005</v>
      </c>
    </row>
    <row r="769" spans="1:11" x14ac:dyDescent="0.25">
      <c r="A769" s="33">
        <v>1994</v>
      </c>
      <c r="B769" s="34" t="s">
        <v>61</v>
      </c>
      <c r="C769" s="34" t="s">
        <v>38</v>
      </c>
      <c r="D769" s="34" t="s">
        <v>39</v>
      </c>
      <c r="E769" s="34" t="s">
        <v>52</v>
      </c>
      <c r="F769" s="34" t="s">
        <v>156</v>
      </c>
      <c r="G769" s="35">
        <v>611</v>
      </c>
      <c r="H769" s="36">
        <v>1215.8900000000001</v>
      </c>
      <c r="I769" s="37">
        <v>2741.3101000000001</v>
      </c>
      <c r="J769" s="38">
        <f t="shared" si="22"/>
        <v>0.55645660080557835</v>
      </c>
      <c r="K769" s="60">
        <f t="shared" si="23"/>
        <v>1525.4201</v>
      </c>
    </row>
    <row r="770" spans="1:11" x14ac:dyDescent="0.25">
      <c r="A770" s="33">
        <v>1994</v>
      </c>
      <c r="B770" s="34" t="s">
        <v>61</v>
      </c>
      <c r="C770" s="34" t="s">
        <v>38</v>
      </c>
      <c r="D770" s="34" t="s">
        <v>43</v>
      </c>
      <c r="E770" s="34" t="s">
        <v>44</v>
      </c>
      <c r="F770" s="34" t="s">
        <v>155</v>
      </c>
      <c r="G770" s="35">
        <v>516</v>
      </c>
      <c r="H770" s="36">
        <v>1161</v>
      </c>
      <c r="I770" s="37">
        <v>2712.9156000000003</v>
      </c>
      <c r="J770" s="38">
        <f t="shared" ref="J770:J833" si="24">(I770-H770)/I770</f>
        <v>0.57204713629867443</v>
      </c>
      <c r="K770" s="60">
        <f t="shared" ref="K770:K833" si="25">I770-H770</f>
        <v>1551.9156000000003</v>
      </c>
    </row>
    <row r="771" spans="1:11" x14ac:dyDescent="0.25">
      <c r="A771" s="33">
        <v>1994</v>
      </c>
      <c r="B771" s="34" t="s">
        <v>61</v>
      </c>
      <c r="C771" s="34" t="s">
        <v>38</v>
      </c>
      <c r="D771" s="34" t="s">
        <v>39</v>
      </c>
      <c r="E771" s="34" t="s">
        <v>52</v>
      </c>
      <c r="F771" s="34" t="s">
        <v>113</v>
      </c>
      <c r="G771" s="35">
        <v>573</v>
      </c>
      <c r="H771" s="36">
        <v>1140.27</v>
      </c>
      <c r="I771" s="37">
        <v>2617.4643000000001</v>
      </c>
      <c r="J771" s="38">
        <f t="shared" si="24"/>
        <v>0.56436082050861214</v>
      </c>
      <c r="K771" s="60">
        <f t="shared" si="25"/>
        <v>1477.1943000000001</v>
      </c>
    </row>
    <row r="772" spans="1:11" x14ac:dyDescent="0.25">
      <c r="A772" s="33">
        <v>1994</v>
      </c>
      <c r="B772" s="34" t="s">
        <v>61</v>
      </c>
      <c r="C772" s="34" t="s">
        <v>38</v>
      </c>
      <c r="D772" s="34" t="s">
        <v>43</v>
      </c>
      <c r="E772" s="34" t="s">
        <v>44</v>
      </c>
      <c r="F772" s="34" t="s">
        <v>155</v>
      </c>
      <c r="G772" s="35">
        <v>486</v>
      </c>
      <c r="H772" s="36">
        <v>1093.5</v>
      </c>
      <c r="I772" s="37">
        <v>2598.7926000000002</v>
      </c>
      <c r="J772" s="38">
        <f t="shared" si="24"/>
        <v>0.57922767672957054</v>
      </c>
      <c r="K772" s="60">
        <f t="shared" si="25"/>
        <v>1505.2926000000002</v>
      </c>
    </row>
    <row r="773" spans="1:11" x14ac:dyDescent="0.25">
      <c r="A773" s="33">
        <v>1994</v>
      </c>
      <c r="B773" s="34" t="s">
        <v>61</v>
      </c>
      <c r="C773" s="34" t="s">
        <v>38</v>
      </c>
      <c r="D773" s="34" t="s">
        <v>43</v>
      </c>
      <c r="E773" s="34" t="s">
        <v>44</v>
      </c>
      <c r="F773" s="34" t="s">
        <v>65</v>
      </c>
      <c r="G773" s="35">
        <v>308</v>
      </c>
      <c r="H773" s="36">
        <v>693</v>
      </c>
      <c r="I773" s="37">
        <v>1921.6628000000001</v>
      </c>
      <c r="J773" s="38">
        <f t="shared" si="24"/>
        <v>0.63937481643501659</v>
      </c>
      <c r="K773" s="60">
        <f t="shared" si="25"/>
        <v>1228.6628000000001</v>
      </c>
    </row>
    <row r="774" spans="1:11" x14ac:dyDescent="0.25">
      <c r="A774" s="33">
        <v>1994</v>
      </c>
      <c r="B774" s="34" t="s">
        <v>68</v>
      </c>
      <c r="C774" s="34" t="s">
        <v>69</v>
      </c>
      <c r="D774" s="34" t="s">
        <v>43</v>
      </c>
      <c r="E774" s="34" t="s">
        <v>44</v>
      </c>
      <c r="F774" s="34" t="s">
        <v>161</v>
      </c>
      <c r="G774" s="35">
        <v>438</v>
      </c>
      <c r="H774" s="36">
        <v>985.5</v>
      </c>
      <c r="I774" s="37">
        <v>2416.1958</v>
      </c>
      <c r="J774" s="38">
        <f t="shared" si="24"/>
        <v>0.59212742609684199</v>
      </c>
      <c r="K774" s="60">
        <f t="shared" si="25"/>
        <v>1430.6958</v>
      </c>
    </row>
    <row r="775" spans="1:11" x14ac:dyDescent="0.25">
      <c r="A775" s="33">
        <v>1994</v>
      </c>
      <c r="B775" s="34" t="s">
        <v>68</v>
      </c>
      <c r="C775" s="34" t="s">
        <v>69</v>
      </c>
      <c r="D775" s="34" t="s">
        <v>43</v>
      </c>
      <c r="E775" s="34" t="s">
        <v>44</v>
      </c>
      <c r="F775" s="34" t="s">
        <v>117</v>
      </c>
      <c r="G775" s="35">
        <v>335</v>
      </c>
      <c r="H775" s="36">
        <v>753.75</v>
      </c>
      <c r="I775" s="37">
        <v>2024.3735000000001</v>
      </c>
      <c r="J775" s="38">
        <f t="shared" si="24"/>
        <v>0.62766258301642464</v>
      </c>
      <c r="K775" s="60">
        <f t="shared" si="25"/>
        <v>1270.6235000000001</v>
      </c>
    </row>
    <row r="776" spans="1:11" x14ac:dyDescent="0.25">
      <c r="A776" s="33">
        <v>1994</v>
      </c>
      <c r="B776" s="34" t="s">
        <v>68</v>
      </c>
      <c r="C776" s="34" t="s">
        <v>69</v>
      </c>
      <c r="D776" s="34" t="s">
        <v>39</v>
      </c>
      <c r="E776" s="34" t="s">
        <v>52</v>
      </c>
      <c r="F776" s="34" t="s">
        <v>116</v>
      </c>
      <c r="G776" s="35">
        <v>355</v>
      </c>
      <c r="H776" s="36">
        <v>706.45</v>
      </c>
      <c r="I776" s="37">
        <v>1906.9805000000001</v>
      </c>
      <c r="J776" s="38">
        <f t="shared" si="24"/>
        <v>0.62954524181028593</v>
      </c>
      <c r="K776" s="60">
        <f t="shared" si="25"/>
        <v>1200.5305000000001</v>
      </c>
    </row>
    <row r="777" spans="1:11" x14ac:dyDescent="0.25">
      <c r="A777" s="33">
        <v>1994</v>
      </c>
      <c r="B777" s="34" t="s">
        <v>68</v>
      </c>
      <c r="C777" s="34" t="s">
        <v>69</v>
      </c>
      <c r="D777" s="34" t="s">
        <v>39</v>
      </c>
      <c r="E777" s="34" t="s">
        <v>52</v>
      </c>
      <c r="F777" s="34" t="s">
        <v>129</v>
      </c>
      <c r="G777" s="35">
        <v>333</v>
      </c>
      <c r="H777" s="36">
        <v>662.67</v>
      </c>
      <c r="I777" s="37">
        <v>1835.2803000000001</v>
      </c>
      <c r="J777" s="38">
        <f t="shared" si="24"/>
        <v>0.63892708922991226</v>
      </c>
      <c r="K777" s="60">
        <f t="shared" si="25"/>
        <v>1172.6103000000003</v>
      </c>
    </row>
    <row r="778" spans="1:11" x14ac:dyDescent="0.25">
      <c r="A778" s="33">
        <v>1994</v>
      </c>
      <c r="B778" s="34" t="s">
        <v>74</v>
      </c>
      <c r="C778" s="34" t="s">
        <v>69</v>
      </c>
      <c r="D778" s="34" t="s">
        <v>39</v>
      </c>
      <c r="E778" s="34" t="s">
        <v>40</v>
      </c>
      <c r="F778" s="34" t="s">
        <v>111</v>
      </c>
      <c r="G778" s="35">
        <v>28</v>
      </c>
      <c r="H778" s="36">
        <v>35</v>
      </c>
      <c r="I778" s="37">
        <v>819.72</v>
      </c>
      <c r="J778" s="38">
        <f t="shared" si="24"/>
        <v>0.95730249353437757</v>
      </c>
      <c r="K778" s="60">
        <f t="shared" si="25"/>
        <v>784.72</v>
      </c>
    </row>
    <row r="779" spans="1:11" x14ac:dyDescent="0.25">
      <c r="A779" s="33">
        <v>1994</v>
      </c>
      <c r="B779" s="34" t="s">
        <v>74</v>
      </c>
      <c r="C779" s="34" t="s">
        <v>69</v>
      </c>
      <c r="D779" s="34" t="s">
        <v>39</v>
      </c>
      <c r="E779" s="34" t="s">
        <v>40</v>
      </c>
      <c r="F779" s="34" t="s">
        <v>191</v>
      </c>
      <c r="G779" s="35">
        <v>28</v>
      </c>
      <c r="H779" s="36">
        <v>35</v>
      </c>
      <c r="I779" s="37">
        <v>834.36120000000005</v>
      </c>
      <c r="J779" s="38">
        <f t="shared" si="24"/>
        <v>0.95805174066099907</v>
      </c>
      <c r="K779" s="60">
        <f t="shared" si="25"/>
        <v>799.36120000000005</v>
      </c>
    </row>
    <row r="780" spans="1:11" x14ac:dyDescent="0.25">
      <c r="A780" s="33">
        <v>1994</v>
      </c>
      <c r="B780" s="34" t="s">
        <v>74</v>
      </c>
      <c r="C780" s="34" t="s">
        <v>69</v>
      </c>
      <c r="D780" s="34" t="s">
        <v>39</v>
      </c>
      <c r="E780" s="34" t="s">
        <v>52</v>
      </c>
      <c r="F780" s="34" t="s">
        <v>113</v>
      </c>
      <c r="G780" s="35">
        <v>511</v>
      </c>
      <c r="H780" s="36">
        <v>1016.89</v>
      </c>
      <c r="I780" s="37">
        <v>2415.4001000000003</v>
      </c>
      <c r="J780" s="38">
        <f t="shared" si="24"/>
        <v>0.57899728496326563</v>
      </c>
      <c r="K780" s="60">
        <f t="shared" si="25"/>
        <v>1398.5101000000004</v>
      </c>
    </row>
    <row r="781" spans="1:11" x14ac:dyDescent="0.25">
      <c r="A781" s="33">
        <v>1994</v>
      </c>
      <c r="B781" s="34" t="s">
        <v>74</v>
      </c>
      <c r="C781" s="34" t="s">
        <v>69</v>
      </c>
      <c r="D781" s="34" t="s">
        <v>43</v>
      </c>
      <c r="E781" s="34" t="s">
        <v>44</v>
      </c>
      <c r="F781" s="34" t="s">
        <v>65</v>
      </c>
      <c r="G781" s="35">
        <v>405</v>
      </c>
      <c r="H781" s="36">
        <v>911.25</v>
      </c>
      <c r="I781" s="37">
        <v>2290.6605</v>
      </c>
      <c r="J781" s="38">
        <f t="shared" si="24"/>
        <v>0.60218897562515261</v>
      </c>
      <c r="K781" s="60">
        <f t="shared" si="25"/>
        <v>1379.4105</v>
      </c>
    </row>
    <row r="782" spans="1:11" x14ac:dyDescent="0.25">
      <c r="A782" s="33">
        <v>1994</v>
      </c>
      <c r="B782" s="34" t="s">
        <v>74</v>
      </c>
      <c r="C782" s="34" t="s">
        <v>69</v>
      </c>
      <c r="D782" s="34" t="s">
        <v>39</v>
      </c>
      <c r="E782" s="34" t="s">
        <v>52</v>
      </c>
      <c r="F782" s="34" t="s">
        <v>156</v>
      </c>
      <c r="G782" s="35">
        <v>523</v>
      </c>
      <c r="H782" s="36">
        <v>1040.77</v>
      </c>
      <c r="I782" s="37">
        <v>2454.5093000000002</v>
      </c>
      <c r="J782" s="38">
        <f t="shared" si="24"/>
        <v>0.57597634688122801</v>
      </c>
      <c r="K782" s="60">
        <f t="shared" si="25"/>
        <v>1413.7393000000002</v>
      </c>
    </row>
    <row r="783" spans="1:11" x14ac:dyDescent="0.25">
      <c r="A783" s="33">
        <v>1994</v>
      </c>
      <c r="B783" s="34" t="s">
        <v>74</v>
      </c>
      <c r="C783" s="34" t="s">
        <v>69</v>
      </c>
      <c r="D783" s="34" t="s">
        <v>39</v>
      </c>
      <c r="E783" s="34" t="s">
        <v>52</v>
      </c>
      <c r="F783" s="34" t="s">
        <v>178</v>
      </c>
      <c r="G783" s="35">
        <v>322</v>
      </c>
      <c r="H783" s="36">
        <v>640.78</v>
      </c>
      <c r="I783" s="37">
        <v>1799.4302</v>
      </c>
      <c r="J783" s="38">
        <f t="shared" si="24"/>
        <v>0.64389838516659326</v>
      </c>
      <c r="K783" s="60">
        <f t="shared" si="25"/>
        <v>1158.6502</v>
      </c>
    </row>
    <row r="784" spans="1:11" x14ac:dyDescent="0.25">
      <c r="A784" s="33">
        <v>1994</v>
      </c>
      <c r="B784" s="34" t="s">
        <v>74</v>
      </c>
      <c r="C784" s="34" t="s">
        <v>69</v>
      </c>
      <c r="D784" s="34" t="s">
        <v>39</v>
      </c>
      <c r="E784" s="34" t="s">
        <v>52</v>
      </c>
      <c r="F784" s="34" t="s">
        <v>102</v>
      </c>
      <c r="G784" s="35">
        <v>371</v>
      </c>
      <c r="H784" s="36">
        <v>738.29</v>
      </c>
      <c r="I784" s="37">
        <v>1959.1261</v>
      </c>
      <c r="J784" s="38">
        <f t="shared" si="24"/>
        <v>0.62315340497990401</v>
      </c>
      <c r="K784" s="60">
        <f t="shared" si="25"/>
        <v>1220.8361</v>
      </c>
    </row>
    <row r="785" spans="1:11" x14ac:dyDescent="0.25">
      <c r="A785" s="33">
        <v>1994</v>
      </c>
      <c r="B785" s="34" t="s">
        <v>78</v>
      </c>
      <c r="C785" s="34" t="s">
        <v>69</v>
      </c>
      <c r="D785" s="34" t="s">
        <v>39</v>
      </c>
      <c r="E785" s="34" t="s">
        <v>40</v>
      </c>
      <c r="F785" s="34" t="s">
        <v>193</v>
      </c>
      <c r="G785" s="35">
        <v>628</v>
      </c>
      <c r="H785" s="36">
        <v>785</v>
      </c>
      <c r="I785" s="37">
        <v>2454.4548000000004</v>
      </c>
      <c r="J785" s="38">
        <f t="shared" si="24"/>
        <v>0.6801733729217585</v>
      </c>
      <c r="K785" s="60">
        <f t="shared" si="25"/>
        <v>1669.4548000000004</v>
      </c>
    </row>
    <row r="786" spans="1:11" x14ac:dyDescent="0.25">
      <c r="A786" s="33">
        <v>1994</v>
      </c>
      <c r="B786" s="34" t="s">
        <v>78</v>
      </c>
      <c r="C786" s="34" t="s">
        <v>69</v>
      </c>
      <c r="D786" s="34" t="s">
        <v>43</v>
      </c>
      <c r="E786" s="34" t="s">
        <v>46</v>
      </c>
      <c r="F786" s="34" t="s">
        <v>47</v>
      </c>
      <c r="G786" s="35">
        <v>366</v>
      </c>
      <c r="H786" s="36">
        <v>911.34</v>
      </c>
      <c r="I786" s="37">
        <v>2341.7705999999998</v>
      </c>
      <c r="J786" s="38">
        <f t="shared" si="24"/>
        <v>0.61083293128712091</v>
      </c>
      <c r="K786" s="60">
        <f t="shared" si="25"/>
        <v>1430.4305999999997</v>
      </c>
    </row>
    <row r="787" spans="1:11" x14ac:dyDescent="0.25">
      <c r="A787" s="33">
        <v>1994</v>
      </c>
      <c r="B787" s="34" t="s">
        <v>78</v>
      </c>
      <c r="C787" s="34" t="s">
        <v>69</v>
      </c>
      <c r="D787" s="34" t="s">
        <v>39</v>
      </c>
      <c r="E787" s="34" t="s">
        <v>52</v>
      </c>
      <c r="F787" s="34" t="s">
        <v>57</v>
      </c>
      <c r="G787" s="35">
        <v>477</v>
      </c>
      <c r="H787" s="36">
        <v>949.23</v>
      </c>
      <c r="I787" s="37">
        <v>2304.5907000000002</v>
      </c>
      <c r="J787" s="38">
        <f t="shared" si="24"/>
        <v>0.58811341206922341</v>
      </c>
      <c r="K787" s="60">
        <f t="shared" si="25"/>
        <v>1355.3607000000002</v>
      </c>
    </row>
    <row r="788" spans="1:11" x14ac:dyDescent="0.25">
      <c r="A788" s="33">
        <v>1994</v>
      </c>
      <c r="B788" s="34" t="s">
        <v>78</v>
      </c>
      <c r="C788" s="34" t="s">
        <v>69</v>
      </c>
      <c r="D788" s="34" t="s">
        <v>43</v>
      </c>
      <c r="E788" s="34" t="s">
        <v>46</v>
      </c>
      <c r="F788" s="34" t="s">
        <v>118</v>
      </c>
      <c r="G788" s="35">
        <v>372</v>
      </c>
      <c r="H788" s="36">
        <v>926.28</v>
      </c>
      <c r="I788" s="37">
        <v>2367.8652000000002</v>
      </c>
      <c r="J788" s="38">
        <f t="shared" si="24"/>
        <v>0.60881219082910631</v>
      </c>
      <c r="K788" s="60">
        <f t="shared" si="25"/>
        <v>1441.5852000000002</v>
      </c>
    </row>
    <row r="789" spans="1:11" x14ac:dyDescent="0.25">
      <c r="A789" s="33">
        <v>1994</v>
      </c>
      <c r="B789" s="34" t="s">
        <v>78</v>
      </c>
      <c r="C789" s="34" t="s">
        <v>69</v>
      </c>
      <c r="D789" s="34" t="s">
        <v>39</v>
      </c>
      <c r="E789" s="34" t="s">
        <v>40</v>
      </c>
      <c r="F789" s="34" t="s">
        <v>114</v>
      </c>
      <c r="G789" s="35">
        <v>731</v>
      </c>
      <c r="H789" s="36">
        <v>913.75</v>
      </c>
      <c r="I789" s="37">
        <v>2734.0071000000003</v>
      </c>
      <c r="J789" s="38">
        <f t="shared" si="24"/>
        <v>0.66578360385384516</v>
      </c>
      <c r="K789" s="60">
        <f t="shared" si="25"/>
        <v>1820.2571000000003</v>
      </c>
    </row>
    <row r="790" spans="1:11" x14ac:dyDescent="0.25">
      <c r="A790" s="33">
        <v>1994</v>
      </c>
      <c r="B790" s="34" t="s">
        <v>78</v>
      </c>
      <c r="C790" s="34" t="s">
        <v>69</v>
      </c>
      <c r="D790" s="34" t="s">
        <v>39</v>
      </c>
      <c r="E790" s="34" t="s">
        <v>40</v>
      </c>
      <c r="F790" s="34" t="s">
        <v>116</v>
      </c>
      <c r="G790" s="35">
        <v>699</v>
      </c>
      <c r="H790" s="36">
        <v>873.75</v>
      </c>
      <c r="I790" s="37">
        <v>2647.1559000000002</v>
      </c>
      <c r="J790" s="38">
        <f t="shared" si="24"/>
        <v>0.66992877147885399</v>
      </c>
      <c r="K790" s="60">
        <f t="shared" si="25"/>
        <v>1773.4059000000002</v>
      </c>
    </row>
    <row r="791" spans="1:11" x14ac:dyDescent="0.25">
      <c r="A791" s="33">
        <v>1994</v>
      </c>
      <c r="B791" s="34" t="s">
        <v>78</v>
      </c>
      <c r="C791" s="34" t="s">
        <v>69</v>
      </c>
      <c r="D791" s="34" t="s">
        <v>43</v>
      </c>
      <c r="E791" s="34" t="s">
        <v>44</v>
      </c>
      <c r="F791" s="34" t="s">
        <v>146</v>
      </c>
      <c r="G791" s="35">
        <v>457</v>
      </c>
      <c r="H791" s="36">
        <v>1028.25</v>
      </c>
      <c r="I791" s="37">
        <v>2488.4737000000005</v>
      </c>
      <c r="J791" s="38">
        <f t="shared" si="24"/>
        <v>0.58679490966691761</v>
      </c>
      <c r="K791" s="60">
        <f t="shared" si="25"/>
        <v>1460.2237000000005</v>
      </c>
    </row>
    <row r="792" spans="1:11" x14ac:dyDescent="0.25">
      <c r="A792" s="33">
        <v>1994</v>
      </c>
      <c r="B792" s="34" t="s">
        <v>78</v>
      </c>
      <c r="C792" s="34" t="s">
        <v>69</v>
      </c>
      <c r="D792" s="34" t="s">
        <v>39</v>
      </c>
      <c r="E792" s="34" t="s">
        <v>52</v>
      </c>
      <c r="F792" s="34" t="s">
        <v>201</v>
      </c>
      <c r="G792" s="35">
        <v>528</v>
      </c>
      <c r="H792" s="36">
        <v>1050.72</v>
      </c>
      <c r="I792" s="37">
        <v>2470.8047999999999</v>
      </c>
      <c r="J792" s="38">
        <f t="shared" si="24"/>
        <v>0.57474584799252448</v>
      </c>
      <c r="K792" s="60">
        <f t="shared" si="25"/>
        <v>1420.0847999999999</v>
      </c>
    </row>
    <row r="793" spans="1:11" x14ac:dyDescent="0.25">
      <c r="A793" s="33">
        <v>1994</v>
      </c>
      <c r="B793" s="34" t="s">
        <v>78</v>
      </c>
      <c r="C793" s="34" t="s">
        <v>69</v>
      </c>
      <c r="D793" s="34" t="s">
        <v>39</v>
      </c>
      <c r="E793" s="34" t="s">
        <v>52</v>
      </c>
      <c r="F793" s="34" t="s">
        <v>180</v>
      </c>
      <c r="G793" s="35">
        <v>359</v>
      </c>
      <c r="H793" s="36">
        <v>714.41</v>
      </c>
      <c r="I793" s="37">
        <v>1920.0169000000001</v>
      </c>
      <c r="J793" s="38">
        <f t="shared" si="24"/>
        <v>0.62791473345885662</v>
      </c>
      <c r="K793" s="60">
        <f t="shared" si="25"/>
        <v>1205.6069000000002</v>
      </c>
    </row>
    <row r="794" spans="1:11" x14ac:dyDescent="0.25">
      <c r="A794" s="33">
        <v>1994</v>
      </c>
      <c r="B794" s="34" t="s">
        <v>78</v>
      </c>
      <c r="C794" s="34" t="s">
        <v>69</v>
      </c>
      <c r="D794" s="34" t="s">
        <v>43</v>
      </c>
      <c r="E794" s="34" t="s">
        <v>44</v>
      </c>
      <c r="F794" s="34" t="s">
        <v>132</v>
      </c>
      <c r="G794" s="35">
        <v>358</v>
      </c>
      <c r="H794" s="36">
        <v>805.5</v>
      </c>
      <c r="I794" s="37">
        <v>2111.8678</v>
      </c>
      <c r="J794" s="38">
        <f t="shared" si="24"/>
        <v>0.61858407993151843</v>
      </c>
      <c r="K794" s="60">
        <f t="shared" si="25"/>
        <v>1306.3678</v>
      </c>
    </row>
    <row r="795" spans="1:11" x14ac:dyDescent="0.25">
      <c r="A795" s="33">
        <v>1994</v>
      </c>
      <c r="B795" s="34" t="s">
        <v>78</v>
      </c>
      <c r="C795" s="34" t="s">
        <v>69</v>
      </c>
      <c r="D795" s="34" t="s">
        <v>39</v>
      </c>
      <c r="E795" s="34" t="s">
        <v>40</v>
      </c>
      <c r="F795" s="34" t="s">
        <v>41</v>
      </c>
      <c r="G795" s="35">
        <v>417</v>
      </c>
      <c r="H795" s="36">
        <v>521.25</v>
      </c>
      <c r="I795" s="37">
        <v>1881.7797</v>
      </c>
      <c r="J795" s="38">
        <f t="shared" si="24"/>
        <v>0.72300158195988617</v>
      </c>
      <c r="K795" s="60">
        <f t="shared" si="25"/>
        <v>1360.5297</v>
      </c>
    </row>
    <row r="796" spans="1:11" x14ac:dyDescent="0.25">
      <c r="A796" s="33">
        <v>1994</v>
      </c>
      <c r="B796" s="34" t="s">
        <v>78</v>
      </c>
      <c r="C796" s="34" t="s">
        <v>69</v>
      </c>
      <c r="D796" s="34" t="s">
        <v>43</v>
      </c>
      <c r="E796" s="34" t="s">
        <v>44</v>
      </c>
      <c r="F796" s="34" t="s">
        <v>192</v>
      </c>
      <c r="G796" s="35">
        <v>291</v>
      </c>
      <c r="H796" s="36">
        <v>654.75</v>
      </c>
      <c r="I796" s="37">
        <v>1856.9931000000001</v>
      </c>
      <c r="J796" s="38">
        <f t="shared" si="24"/>
        <v>0.64741387568968356</v>
      </c>
      <c r="K796" s="60">
        <f t="shared" si="25"/>
        <v>1202.2431000000001</v>
      </c>
    </row>
    <row r="797" spans="1:11" x14ac:dyDescent="0.25">
      <c r="A797" s="33">
        <v>1994</v>
      </c>
      <c r="B797" s="34" t="s">
        <v>130</v>
      </c>
      <c r="C797" s="34" t="s">
        <v>69</v>
      </c>
      <c r="D797" s="34" t="s">
        <v>43</v>
      </c>
      <c r="E797" s="34" t="s">
        <v>46</v>
      </c>
      <c r="F797" s="34" t="s">
        <v>77</v>
      </c>
      <c r="G797" s="35">
        <v>163</v>
      </c>
      <c r="H797" s="36">
        <v>405.87</v>
      </c>
      <c r="I797" s="37">
        <v>1400.37</v>
      </c>
      <c r="J797" s="38">
        <f t="shared" si="24"/>
        <v>0.71016945521540731</v>
      </c>
      <c r="K797" s="60">
        <f t="shared" si="25"/>
        <v>994.49999999999989</v>
      </c>
    </row>
    <row r="798" spans="1:11" x14ac:dyDescent="0.25">
      <c r="A798" s="33">
        <v>1994</v>
      </c>
      <c r="B798" s="34" t="s">
        <v>130</v>
      </c>
      <c r="C798" s="34" t="s">
        <v>69</v>
      </c>
      <c r="D798" s="34" t="s">
        <v>43</v>
      </c>
      <c r="E798" s="34" t="s">
        <v>46</v>
      </c>
      <c r="F798" s="34" t="s">
        <v>186</v>
      </c>
      <c r="G798" s="35">
        <v>163</v>
      </c>
      <c r="H798" s="36">
        <v>405.87</v>
      </c>
      <c r="I798" s="37">
        <v>1536.9476999999999</v>
      </c>
      <c r="J798" s="38">
        <f t="shared" si="24"/>
        <v>0.7359246511771349</v>
      </c>
      <c r="K798" s="60">
        <f t="shared" si="25"/>
        <v>1131.0776999999998</v>
      </c>
    </row>
    <row r="799" spans="1:11" x14ac:dyDescent="0.25">
      <c r="A799" s="33">
        <v>1994</v>
      </c>
      <c r="B799" s="34" t="s">
        <v>130</v>
      </c>
      <c r="C799" s="34" t="s">
        <v>69</v>
      </c>
      <c r="D799" s="34" t="s">
        <v>39</v>
      </c>
      <c r="E799" s="34" t="s">
        <v>40</v>
      </c>
      <c r="F799" s="34" t="s">
        <v>172</v>
      </c>
      <c r="G799" s="35">
        <v>660</v>
      </c>
      <c r="H799" s="36">
        <v>825</v>
      </c>
      <c r="I799" s="37">
        <v>2541.3060000000005</v>
      </c>
      <c r="J799" s="38">
        <f t="shared" si="24"/>
        <v>0.67536376965229694</v>
      </c>
      <c r="K799" s="60">
        <f t="shared" si="25"/>
        <v>1716.3060000000005</v>
      </c>
    </row>
    <row r="800" spans="1:11" x14ac:dyDescent="0.25">
      <c r="A800" s="33">
        <v>1994</v>
      </c>
      <c r="B800" s="34" t="s">
        <v>68</v>
      </c>
      <c r="C800" s="34" t="s">
        <v>82</v>
      </c>
      <c r="D800" s="34" t="s">
        <v>43</v>
      </c>
      <c r="E800" s="34" t="s">
        <v>46</v>
      </c>
      <c r="F800" s="34" t="s">
        <v>83</v>
      </c>
      <c r="G800" s="35">
        <v>350</v>
      </c>
      <c r="H800" s="36">
        <v>871.5</v>
      </c>
      <c r="I800" s="37">
        <v>2272.1850000000004</v>
      </c>
      <c r="J800" s="38">
        <f t="shared" si="24"/>
        <v>0.6164484846084276</v>
      </c>
      <c r="K800" s="60">
        <f t="shared" si="25"/>
        <v>1400.6850000000004</v>
      </c>
    </row>
    <row r="801" spans="1:11" x14ac:dyDescent="0.25">
      <c r="A801" s="33">
        <v>1994</v>
      </c>
      <c r="B801" s="34" t="s">
        <v>81</v>
      </c>
      <c r="C801" s="34" t="s">
        <v>82</v>
      </c>
      <c r="D801" s="34" t="s">
        <v>39</v>
      </c>
      <c r="E801" s="34" t="s">
        <v>52</v>
      </c>
      <c r="F801" s="34" t="s">
        <v>129</v>
      </c>
      <c r="G801" s="35">
        <v>527</v>
      </c>
      <c r="H801" s="36">
        <v>1048.73</v>
      </c>
      <c r="I801" s="37">
        <v>2467.5457000000001</v>
      </c>
      <c r="J801" s="38">
        <f t="shared" si="24"/>
        <v>0.57499064758962726</v>
      </c>
      <c r="K801" s="60">
        <f t="shared" si="25"/>
        <v>1418.8157000000001</v>
      </c>
    </row>
    <row r="802" spans="1:11" x14ac:dyDescent="0.25">
      <c r="A802" s="33">
        <v>1994</v>
      </c>
      <c r="B802" s="34" t="s">
        <v>81</v>
      </c>
      <c r="C802" s="34" t="s">
        <v>82</v>
      </c>
      <c r="D802" s="34" t="s">
        <v>39</v>
      </c>
      <c r="E802" s="34" t="s">
        <v>52</v>
      </c>
      <c r="F802" s="34" t="s">
        <v>127</v>
      </c>
      <c r="G802" s="35">
        <v>568</v>
      </c>
      <c r="H802" s="36">
        <v>1130.32</v>
      </c>
      <c r="I802" s="37">
        <v>2601.1688000000004</v>
      </c>
      <c r="J802" s="38">
        <f t="shared" si="24"/>
        <v>0.56545688230613878</v>
      </c>
      <c r="K802" s="60">
        <f t="shared" si="25"/>
        <v>1470.8488000000004</v>
      </c>
    </row>
    <row r="803" spans="1:11" x14ac:dyDescent="0.25">
      <c r="A803" s="33">
        <v>1994</v>
      </c>
      <c r="B803" s="34" t="s">
        <v>81</v>
      </c>
      <c r="C803" s="34" t="s">
        <v>82</v>
      </c>
      <c r="D803" s="34" t="s">
        <v>43</v>
      </c>
      <c r="E803" s="34" t="s">
        <v>46</v>
      </c>
      <c r="F803" s="34" t="s">
        <v>134</v>
      </c>
      <c r="G803" s="35">
        <v>366</v>
      </c>
      <c r="H803" s="36">
        <v>911.34</v>
      </c>
      <c r="I803" s="37">
        <v>2341.7705999999998</v>
      </c>
      <c r="J803" s="38">
        <f t="shared" si="24"/>
        <v>0.61083293128712091</v>
      </c>
      <c r="K803" s="60">
        <f t="shared" si="25"/>
        <v>1430.4305999999997</v>
      </c>
    </row>
    <row r="804" spans="1:11" x14ac:dyDescent="0.25">
      <c r="A804" s="33">
        <v>1994</v>
      </c>
      <c r="B804" s="34" t="s">
        <v>81</v>
      </c>
      <c r="C804" s="34" t="s">
        <v>82</v>
      </c>
      <c r="D804" s="34" t="s">
        <v>43</v>
      </c>
      <c r="E804" s="34" t="s">
        <v>44</v>
      </c>
      <c r="F804" s="34" t="s">
        <v>99</v>
      </c>
      <c r="G804" s="35">
        <v>399</v>
      </c>
      <c r="H804" s="36">
        <v>897.75</v>
      </c>
      <c r="I804" s="37">
        <v>2267.8359</v>
      </c>
      <c r="J804" s="38">
        <f t="shared" si="24"/>
        <v>0.60413802427239116</v>
      </c>
      <c r="K804" s="60">
        <f t="shared" si="25"/>
        <v>1370.0859</v>
      </c>
    </row>
    <row r="805" spans="1:11" x14ac:dyDescent="0.25">
      <c r="A805" s="33">
        <v>1994</v>
      </c>
      <c r="B805" s="34" t="s">
        <v>81</v>
      </c>
      <c r="C805" s="34" t="s">
        <v>82</v>
      </c>
      <c r="D805" s="34" t="s">
        <v>39</v>
      </c>
      <c r="E805" s="34" t="s">
        <v>40</v>
      </c>
      <c r="F805" s="34" t="s">
        <v>194</v>
      </c>
      <c r="G805" s="35">
        <v>482</v>
      </c>
      <c r="H805" s="36">
        <v>602.5</v>
      </c>
      <c r="I805" s="37">
        <v>2058.1962000000003</v>
      </c>
      <c r="J805" s="38">
        <f t="shared" si="24"/>
        <v>0.70726794656408365</v>
      </c>
      <c r="K805" s="60">
        <f t="shared" si="25"/>
        <v>1455.6962000000003</v>
      </c>
    </row>
    <row r="806" spans="1:11" x14ac:dyDescent="0.25">
      <c r="A806" s="33">
        <v>1994</v>
      </c>
      <c r="B806" s="34" t="s">
        <v>81</v>
      </c>
      <c r="C806" s="34" t="s">
        <v>82</v>
      </c>
      <c r="D806" s="34" t="s">
        <v>39</v>
      </c>
      <c r="E806" s="34" t="s">
        <v>52</v>
      </c>
      <c r="F806" s="34" t="s">
        <v>196</v>
      </c>
      <c r="G806" s="35">
        <v>352</v>
      </c>
      <c r="H806" s="36">
        <v>700.48</v>
      </c>
      <c r="I806" s="37">
        <v>1897.2032000000002</v>
      </c>
      <c r="J806" s="38">
        <f t="shared" si="24"/>
        <v>0.63078282811245523</v>
      </c>
      <c r="K806" s="60">
        <f t="shared" si="25"/>
        <v>1196.7232000000001</v>
      </c>
    </row>
    <row r="807" spans="1:11" x14ac:dyDescent="0.25">
      <c r="A807" s="33">
        <v>1994</v>
      </c>
      <c r="B807" s="34" t="s">
        <v>90</v>
      </c>
      <c r="C807" s="34" t="s">
        <v>82</v>
      </c>
      <c r="D807" s="34" t="s">
        <v>43</v>
      </c>
      <c r="E807" s="34" t="s">
        <v>44</v>
      </c>
      <c r="F807" s="34" t="s">
        <v>212</v>
      </c>
      <c r="G807" s="35">
        <v>413</v>
      </c>
      <c r="H807" s="36">
        <v>929.25</v>
      </c>
      <c r="I807" s="37">
        <v>2321.0933</v>
      </c>
      <c r="J807" s="38">
        <f t="shared" si="24"/>
        <v>0.59964987189442143</v>
      </c>
      <c r="K807" s="60">
        <f t="shared" si="25"/>
        <v>1391.8433</v>
      </c>
    </row>
    <row r="808" spans="1:11" x14ac:dyDescent="0.25">
      <c r="A808" s="33">
        <v>1994</v>
      </c>
      <c r="B808" s="34" t="s">
        <v>90</v>
      </c>
      <c r="C808" s="34" t="s">
        <v>82</v>
      </c>
      <c r="D808" s="34" t="s">
        <v>39</v>
      </c>
      <c r="E808" s="34" t="s">
        <v>40</v>
      </c>
      <c r="F808" s="34" t="s">
        <v>107</v>
      </c>
      <c r="G808" s="35">
        <v>761</v>
      </c>
      <c r="H808" s="36">
        <v>951.25</v>
      </c>
      <c r="I808" s="37">
        <v>2815.4301</v>
      </c>
      <c r="J808" s="38">
        <f t="shared" si="24"/>
        <v>0.66212977548261631</v>
      </c>
      <c r="K808" s="60">
        <f t="shared" si="25"/>
        <v>1864.1801</v>
      </c>
    </row>
    <row r="809" spans="1:11" x14ac:dyDescent="0.25">
      <c r="A809" s="33">
        <v>1994</v>
      </c>
      <c r="B809" s="34" t="s">
        <v>90</v>
      </c>
      <c r="C809" s="34" t="s">
        <v>82</v>
      </c>
      <c r="D809" s="34" t="s">
        <v>43</v>
      </c>
      <c r="E809" s="34" t="s">
        <v>44</v>
      </c>
      <c r="F809" s="34" t="s">
        <v>92</v>
      </c>
      <c r="G809" s="35">
        <v>478</v>
      </c>
      <c r="H809" s="36">
        <v>1075.5</v>
      </c>
      <c r="I809" s="37">
        <v>2568.3598000000002</v>
      </c>
      <c r="J809" s="38">
        <f t="shared" si="24"/>
        <v>0.5812502594068012</v>
      </c>
      <c r="K809" s="60">
        <f t="shared" si="25"/>
        <v>1492.8598000000002</v>
      </c>
    </row>
    <row r="810" spans="1:11" x14ac:dyDescent="0.25">
      <c r="A810" s="33">
        <v>1994</v>
      </c>
      <c r="B810" s="34" t="s">
        <v>90</v>
      </c>
      <c r="C810" s="34" t="s">
        <v>82</v>
      </c>
      <c r="D810" s="34" t="s">
        <v>43</v>
      </c>
      <c r="E810" s="34" t="s">
        <v>44</v>
      </c>
      <c r="F810" s="34" t="s">
        <v>92</v>
      </c>
      <c r="G810" s="35">
        <v>277</v>
      </c>
      <c r="H810" s="36">
        <v>623.25</v>
      </c>
      <c r="I810" s="37">
        <v>1803.7357000000002</v>
      </c>
      <c r="J810" s="38">
        <f t="shared" si="24"/>
        <v>0.6544671151100464</v>
      </c>
      <c r="K810" s="60">
        <f t="shared" si="25"/>
        <v>1180.4857000000002</v>
      </c>
    </row>
    <row r="811" spans="1:11" x14ac:dyDescent="0.25">
      <c r="A811" s="33">
        <v>1994</v>
      </c>
      <c r="B811" s="34" t="s">
        <v>90</v>
      </c>
      <c r="C811" s="34" t="s">
        <v>82</v>
      </c>
      <c r="D811" s="34" t="s">
        <v>43</v>
      </c>
      <c r="E811" s="34" t="s">
        <v>44</v>
      </c>
      <c r="F811" s="34" t="s">
        <v>184</v>
      </c>
      <c r="G811" s="35">
        <v>309</v>
      </c>
      <c r="H811" s="36">
        <v>695.25</v>
      </c>
      <c r="I811" s="37">
        <v>1925.4669000000001</v>
      </c>
      <c r="J811" s="38">
        <f t="shared" si="24"/>
        <v>0.63891874744769694</v>
      </c>
      <c r="K811" s="60">
        <f t="shared" si="25"/>
        <v>1230.2169000000001</v>
      </c>
    </row>
    <row r="812" spans="1:11" x14ac:dyDescent="0.25">
      <c r="A812" s="33">
        <v>1994</v>
      </c>
      <c r="B812" s="34" t="s">
        <v>90</v>
      </c>
      <c r="C812" s="34" t="s">
        <v>82</v>
      </c>
      <c r="D812" s="34" t="s">
        <v>43</v>
      </c>
      <c r="E812" s="34" t="s">
        <v>44</v>
      </c>
      <c r="F812" s="34" t="s">
        <v>219</v>
      </c>
      <c r="G812" s="35">
        <v>265</v>
      </c>
      <c r="H812" s="36">
        <v>596.25</v>
      </c>
      <c r="I812" s="37">
        <v>1758.0865000000001</v>
      </c>
      <c r="J812" s="38">
        <f t="shared" si="24"/>
        <v>0.66085286474812244</v>
      </c>
      <c r="K812" s="60">
        <f t="shared" si="25"/>
        <v>1161.8365000000001</v>
      </c>
    </row>
    <row r="813" spans="1:11" x14ac:dyDescent="0.25">
      <c r="A813" s="33">
        <v>1994</v>
      </c>
      <c r="B813" s="34" t="s">
        <v>98</v>
      </c>
      <c r="C813" s="34" t="s">
        <v>82</v>
      </c>
      <c r="D813" s="34" t="s">
        <v>43</v>
      </c>
      <c r="E813" s="34" t="s">
        <v>44</v>
      </c>
      <c r="F813" s="34" t="s">
        <v>137</v>
      </c>
      <c r="G813" s="35">
        <v>974</v>
      </c>
      <c r="H813" s="36">
        <v>2191.5</v>
      </c>
      <c r="I813" s="37">
        <v>4455.1934000000001</v>
      </c>
      <c r="J813" s="38">
        <f t="shared" si="24"/>
        <v>0.50810216229894756</v>
      </c>
      <c r="K813" s="60">
        <f t="shared" si="25"/>
        <v>2263.6934000000001</v>
      </c>
    </row>
    <row r="814" spans="1:11" x14ac:dyDescent="0.25">
      <c r="A814" s="33">
        <v>1994</v>
      </c>
      <c r="B814" s="34" t="s">
        <v>98</v>
      </c>
      <c r="C814" s="34" t="s">
        <v>82</v>
      </c>
      <c r="D814" s="34" t="s">
        <v>43</v>
      </c>
      <c r="E814" s="34" t="s">
        <v>44</v>
      </c>
      <c r="F814" s="34" t="s">
        <v>86</v>
      </c>
      <c r="G814" s="35">
        <v>529</v>
      </c>
      <c r="H814" s="36">
        <v>1190.25</v>
      </c>
      <c r="I814" s="37">
        <v>2762.3689000000004</v>
      </c>
      <c r="J814" s="38">
        <f t="shared" si="24"/>
        <v>0.56911982320681365</v>
      </c>
      <c r="K814" s="60">
        <f t="shared" si="25"/>
        <v>1572.1189000000004</v>
      </c>
    </row>
    <row r="815" spans="1:11" x14ac:dyDescent="0.25">
      <c r="A815" s="33">
        <v>1994</v>
      </c>
      <c r="B815" s="34" t="s">
        <v>98</v>
      </c>
      <c r="C815" s="34" t="s">
        <v>82</v>
      </c>
      <c r="D815" s="34" t="s">
        <v>43</v>
      </c>
      <c r="E815" s="34" t="s">
        <v>44</v>
      </c>
      <c r="F815" s="34" t="s">
        <v>125</v>
      </c>
      <c r="G815" s="35">
        <v>263</v>
      </c>
      <c r="H815" s="36">
        <v>591.75</v>
      </c>
      <c r="I815" s="37">
        <v>1750.4783000000002</v>
      </c>
      <c r="J815" s="38">
        <f t="shared" si="24"/>
        <v>0.66194953687800651</v>
      </c>
      <c r="K815" s="60">
        <f t="shared" si="25"/>
        <v>1158.7283000000002</v>
      </c>
    </row>
    <row r="816" spans="1:11" x14ac:dyDescent="0.25">
      <c r="A816" s="33">
        <v>1994</v>
      </c>
      <c r="B816" s="34" t="s">
        <v>98</v>
      </c>
      <c r="C816" s="34" t="s">
        <v>82</v>
      </c>
      <c r="D816" s="34" t="s">
        <v>43</v>
      </c>
      <c r="E816" s="34" t="s">
        <v>44</v>
      </c>
      <c r="F816" s="34" t="s">
        <v>122</v>
      </c>
      <c r="G816" s="35">
        <v>344</v>
      </c>
      <c r="H816" s="36">
        <v>774</v>
      </c>
      <c r="I816" s="37">
        <v>2058.6104</v>
      </c>
      <c r="J816" s="38">
        <f t="shared" si="24"/>
        <v>0.62401822122340389</v>
      </c>
      <c r="K816" s="60">
        <f t="shared" si="25"/>
        <v>1284.6104</v>
      </c>
    </row>
    <row r="817" spans="1:11" x14ac:dyDescent="0.25">
      <c r="A817" s="33">
        <v>1994</v>
      </c>
      <c r="B817" s="34" t="s">
        <v>101</v>
      </c>
      <c r="C817" s="34" t="s">
        <v>82</v>
      </c>
      <c r="D817" s="34" t="s">
        <v>43</v>
      </c>
      <c r="E817" s="34" t="s">
        <v>44</v>
      </c>
      <c r="F817" s="34" t="s">
        <v>92</v>
      </c>
      <c r="G817" s="35">
        <v>482</v>
      </c>
      <c r="H817" s="36">
        <v>1084.5</v>
      </c>
      <c r="I817" s="37">
        <v>2583.5762000000004</v>
      </c>
      <c r="J817" s="38">
        <f t="shared" si="24"/>
        <v>0.5802330119003265</v>
      </c>
      <c r="K817" s="60">
        <f t="shared" si="25"/>
        <v>1499.0762000000004</v>
      </c>
    </row>
    <row r="818" spans="1:11" x14ac:dyDescent="0.25">
      <c r="A818" s="33">
        <v>1994</v>
      </c>
      <c r="B818" s="34" t="s">
        <v>101</v>
      </c>
      <c r="C818" s="34" t="s">
        <v>82</v>
      </c>
      <c r="D818" s="34" t="s">
        <v>39</v>
      </c>
      <c r="E818" s="34" t="s">
        <v>52</v>
      </c>
      <c r="F818" s="34" t="s">
        <v>96</v>
      </c>
      <c r="G818" s="35">
        <v>560</v>
      </c>
      <c r="H818" s="36">
        <v>1114.4000000000001</v>
      </c>
      <c r="I818" s="37">
        <v>2575.0960000000005</v>
      </c>
      <c r="J818" s="38">
        <f t="shared" si="24"/>
        <v>0.56723943495698803</v>
      </c>
      <c r="K818" s="60">
        <f t="shared" si="25"/>
        <v>1460.6960000000004</v>
      </c>
    </row>
    <row r="819" spans="1:11" x14ac:dyDescent="0.25">
      <c r="A819" s="33">
        <v>1994</v>
      </c>
      <c r="B819" s="34" t="s">
        <v>101</v>
      </c>
      <c r="C819" s="34" t="s">
        <v>82</v>
      </c>
      <c r="D819" s="34" t="s">
        <v>43</v>
      </c>
      <c r="E819" s="34" t="s">
        <v>44</v>
      </c>
      <c r="F819" s="34" t="s">
        <v>219</v>
      </c>
      <c r="G819" s="35">
        <v>335</v>
      </c>
      <c r="H819" s="36">
        <v>753.75</v>
      </c>
      <c r="I819" s="37">
        <v>2024.3735000000001</v>
      </c>
      <c r="J819" s="38">
        <f t="shared" si="24"/>
        <v>0.62766258301642464</v>
      </c>
      <c r="K819" s="60">
        <f t="shared" si="25"/>
        <v>1270.6235000000001</v>
      </c>
    </row>
    <row r="820" spans="1:11" x14ac:dyDescent="0.25">
      <c r="A820" s="33">
        <v>1994</v>
      </c>
      <c r="B820" s="34" t="s">
        <v>68</v>
      </c>
      <c r="C820" s="34" t="s">
        <v>103</v>
      </c>
      <c r="D820" s="34" t="s">
        <v>43</v>
      </c>
      <c r="E820" s="34" t="s">
        <v>44</v>
      </c>
      <c r="F820" s="34" t="s">
        <v>48</v>
      </c>
      <c r="G820" s="35">
        <v>415</v>
      </c>
      <c r="H820" s="36">
        <v>933.75</v>
      </c>
      <c r="I820" s="37">
        <v>2328.7015000000001</v>
      </c>
      <c r="J820" s="38">
        <f t="shared" si="24"/>
        <v>0.59902546547936697</v>
      </c>
      <c r="K820" s="60">
        <f t="shared" si="25"/>
        <v>1394.9515000000001</v>
      </c>
    </row>
    <row r="821" spans="1:11" x14ac:dyDescent="0.25">
      <c r="A821" s="33">
        <v>1994</v>
      </c>
      <c r="B821" s="34" t="s">
        <v>81</v>
      </c>
      <c r="C821" s="34" t="s">
        <v>103</v>
      </c>
      <c r="D821" s="34" t="s">
        <v>39</v>
      </c>
      <c r="E821" s="34" t="s">
        <v>52</v>
      </c>
      <c r="F821" s="34" t="s">
        <v>201</v>
      </c>
      <c r="G821" s="35">
        <v>481</v>
      </c>
      <c r="H821" s="36">
        <v>957.19</v>
      </c>
      <c r="I821" s="37">
        <v>2317.6271000000002</v>
      </c>
      <c r="J821" s="38">
        <f t="shared" si="24"/>
        <v>0.58699568191966689</v>
      </c>
      <c r="K821" s="60">
        <f t="shared" si="25"/>
        <v>1360.4371000000001</v>
      </c>
    </row>
    <row r="822" spans="1:11" x14ac:dyDescent="0.25">
      <c r="A822" s="33">
        <v>1994</v>
      </c>
      <c r="B822" s="34" t="s">
        <v>81</v>
      </c>
      <c r="C822" s="34" t="s">
        <v>103</v>
      </c>
      <c r="D822" s="34" t="s">
        <v>39</v>
      </c>
      <c r="E822" s="34" t="s">
        <v>52</v>
      </c>
      <c r="F822" s="34" t="s">
        <v>180</v>
      </c>
      <c r="G822" s="35">
        <v>464</v>
      </c>
      <c r="H822" s="36">
        <v>923.36</v>
      </c>
      <c r="I822" s="37">
        <v>2262.2224000000001</v>
      </c>
      <c r="J822" s="38">
        <f t="shared" si="24"/>
        <v>0.59183500260628663</v>
      </c>
      <c r="K822" s="60">
        <f t="shared" si="25"/>
        <v>1338.8624</v>
      </c>
    </row>
    <row r="823" spans="1:11" x14ac:dyDescent="0.25">
      <c r="A823" s="33">
        <v>1994</v>
      </c>
      <c r="B823" s="34" t="s">
        <v>81</v>
      </c>
      <c r="C823" s="34" t="s">
        <v>103</v>
      </c>
      <c r="D823" s="34" t="s">
        <v>39</v>
      </c>
      <c r="E823" s="34" t="s">
        <v>52</v>
      </c>
      <c r="F823" s="34" t="s">
        <v>115</v>
      </c>
      <c r="G823" s="35">
        <v>516</v>
      </c>
      <c r="H823" s="36">
        <v>1026.8399999999999</v>
      </c>
      <c r="I823" s="37">
        <v>2431.6956</v>
      </c>
      <c r="J823" s="38">
        <f t="shared" si="24"/>
        <v>0.57772675165427778</v>
      </c>
      <c r="K823" s="60">
        <f t="shared" si="25"/>
        <v>1404.8556000000001</v>
      </c>
    </row>
    <row r="824" spans="1:11" x14ac:dyDescent="0.25">
      <c r="A824" s="33">
        <v>1994</v>
      </c>
      <c r="B824" s="34" t="s">
        <v>81</v>
      </c>
      <c r="C824" s="34" t="s">
        <v>103</v>
      </c>
      <c r="D824" s="34" t="s">
        <v>39</v>
      </c>
      <c r="E824" s="34" t="s">
        <v>40</v>
      </c>
      <c r="F824" s="34" t="s">
        <v>41</v>
      </c>
      <c r="G824" s="35">
        <v>704</v>
      </c>
      <c r="H824" s="36">
        <v>880</v>
      </c>
      <c r="I824" s="37">
        <v>2660.7264000000005</v>
      </c>
      <c r="J824" s="38">
        <f t="shared" si="24"/>
        <v>0.66926325081752114</v>
      </c>
      <c r="K824" s="60">
        <f t="shared" si="25"/>
        <v>1780.7264000000005</v>
      </c>
    </row>
    <row r="825" spans="1:11" x14ac:dyDescent="0.25">
      <c r="A825" s="33">
        <v>1994</v>
      </c>
      <c r="B825" s="34" t="s">
        <v>81</v>
      </c>
      <c r="C825" s="34" t="s">
        <v>103</v>
      </c>
      <c r="D825" s="34" t="s">
        <v>43</v>
      </c>
      <c r="E825" s="34" t="s">
        <v>44</v>
      </c>
      <c r="F825" s="34" t="s">
        <v>117</v>
      </c>
      <c r="G825" s="35">
        <v>302</v>
      </c>
      <c r="H825" s="36">
        <v>679.5</v>
      </c>
      <c r="I825" s="37">
        <v>1898.8382000000001</v>
      </c>
      <c r="J825" s="38">
        <f t="shared" si="24"/>
        <v>0.64214960495317608</v>
      </c>
      <c r="K825" s="60">
        <f t="shared" si="25"/>
        <v>1219.3382000000001</v>
      </c>
    </row>
    <row r="826" spans="1:11" x14ac:dyDescent="0.25">
      <c r="A826" s="33">
        <v>1994</v>
      </c>
      <c r="B826" s="34" t="s">
        <v>90</v>
      </c>
      <c r="C826" s="34" t="s">
        <v>103</v>
      </c>
      <c r="D826" s="34" t="s">
        <v>39</v>
      </c>
      <c r="E826" s="34" t="s">
        <v>52</v>
      </c>
      <c r="F826" s="34" t="s">
        <v>102</v>
      </c>
      <c r="G826" s="35">
        <v>530</v>
      </c>
      <c r="H826" s="36">
        <v>1054.7</v>
      </c>
      <c r="I826" s="37">
        <v>2477.3230000000003</v>
      </c>
      <c r="J826" s="38">
        <f t="shared" si="24"/>
        <v>0.57425818110920546</v>
      </c>
      <c r="K826" s="60">
        <f t="shared" si="25"/>
        <v>1422.6230000000003</v>
      </c>
    </row>
    <row r="827" spans="1:11" x14ac:dyDescent="0.25">
      <c r="A827" s="33">
        <v>1994</v>
      </c>
      <c r="B827" s="34" t="s">
        <v>90</v>
      </c>
      <c r="C827" s="34" t="s">
        <v>103</v>
      </c>
      <c r="D827" s="34" t="s">
        <v>43</v>
      </c>
      <c r="E827" s="34" t="s">
        <v>44</v>
      </c>
      <c r="F827" s="34" t="s">
        <v>215</v>
      </c>
      <c r="G827" s="35">
        <v>387</v>
      </c>
      <c r="H827" s="36">
        <v>870.75</v>
      </c>
      <c r="I827" s="37">
        <v>2222.1867000000002</v>
      </c>
      <c r="J827" s="38">
        <f t="shared" si="24"/>
        <v>0.60815623637743854</v>
      </c>
      <c r="K827" s="60">
        <f t="shared" si="25"/>
        <v>1351.4367000000002</v>
      </c>
    </row>
    <row r="828" spans="1:11" x14ac:dyDescent="0.25">
      <c r="A828" s="33">
        <v>1994</v>
      </c>
      <c r="B828" s="34" t="s">
        <v>90</v>
      </c>
      <c r="C828" s="34" t="s">
        <v>103</v>
      </c>
      <c r="D828" s="34" t="s">
        <v>39</v>
      </c>
      <c r="E828" s="34" t="s">
        <v>40</v>
      </c>
      <c r="F828" s="34" t="s">
        <v>151</v>
      </c>
      <c r="G828" s="35">
        <v>427</v>
      </c>
      <c r="H828" s="36">
        <v>533.75</v>
      </c>
      <c r="I828" s="37">
        <v>1908.9207000000001</v>
      </c>
      <c r="J828" s="38">
        <f t="shared" si="24"/>
        <v>0.72039173759287123</v>
      </c>
      <c r="K828" s="60">
        <f t="shared" si="25"/>
        <v>1375.1707000000001</v>
      </c>
    </row>
    <row r="829" spans="1:11" x14ac:dyDescent="0.25">
      <c r="A829" s="33">
        <v>1994</v>
      </c>
      <c r="B829" s="34" t="s">
        <v>98</v>
      </c>
      <c r="C829" s="34" t="s">
        <v>103</v>
      </c>
      <c r="D829" s="34" t="s">
        <v>43</v>
      </c>
      <c r="E829" s="34" t="s">
        <v>44</v>
      </c>
      <c r="F829" s="34" t="s">
        <v>129</v>
      </c>
      <c r="G829" s="35">
        <v>423</v>
      </c>
      <c r="H829" s="36">
        <v>951.75</v>
      </c>
      <c r="I829" s="37">
        <v>2359.1343000000002</v>
      </c>
      <c r="J829" s="38">
        <f t="shared" si="24"/>
        <v>0.59656811398994969</v>
      </c>
      <c r="K829" s="60">
        <f t="shared" si="25"/>
        <v>1407.3843000000002</v>
      </c>
    </row>
    <row r="830" spans="1:11" x14ac:dyDescent="0.25">
      <c r="A830" s="33">
        <v>1994</v>
      </c>
      <c r="B830" s="34" t="s">
        <v>98</v>
      </c>
      <c r="C830" s="34" t="s">
        <v>103</v>
      </c>
      <c r="D830" s="34" t="s">
        <v>43</v>
      </c>
      <c r="E830" s="34" t="s">
        <v>44</v>
      </c>
      <c r="F830" s="34" t="s">
        <v>207</v>
      </c>
      <c r="G830" s="35">
        <v>417</v>
      </c>
      <c r="H830" s="36">
        <v>938.25</v>
      </c>
      <c r="I830" s="37">
        <v>2336.3096999999998</v>
      </c>
      <c r="J830" s="38">
        <f t="shared" si="24"/>
        <v>0.59840512582728222</v>
      </c>
      <c r="K830" s="60">
        <f t="shared" si="25"/>
        <v>1398.0596999999998</v>
      </c>
    </row>
    <row r="831" spans="1:11" x14ac:dyDescent="0.25">
      <c r="A831" s="33">
        <v>1994</v>
      </c>
      <c r="B831" s="34" t="s">
        <v>98</v>
      </c>
      <c r="C831" s="34" t="s">
        <v>103</v>
      </c>
      <c r="D831" s="34" t="s">
        <v>43</v>
      </c>
      <c r="E831" s="34" t="s">
        <v>44</v>
      </c>
      <c r="F831" s="34" t="s">
        <v>163</v>
      </c>
      <c r="G831" s="35">
        <v>282</v>
      </c>
      <c r="H831" s="36">
        <v>634.5</v>
      </c>
      <c r="I831" s="37">
        <v>1822.7562</v>
      </c>
      <c r="J831" s="38">
        <f t="shared" si="24"/>
        <v>0.65190078629275816</v>
      </c>
      <c r="K831" s="60">
        <f t="shared" si="25"/>
        <v>1188.2562</v>
      </c>
    </row>
    <row r="832" spans="1:11" x14ac:dyDescent="0.25">
      <c r="A832" s="33">
        <v>1994</v>
      </c>
      <c r="B832" s="34" t="s">
        <v>98</v>
      </c>
      <c r="C832" s="34" t="s">
        <v>103</v>
      </c>
      <c r="D832" s="34" t="s">
        <v>43</v>
      </c>
      <c r="E832" s="34" t="s">
        <v>46</v>
      </c>
      <c r="F832" s="34" t="s">
        <v>158</v>
      </c>
      <c r="G832" s="35">
        <v>214</v>
      </c>
      <c r="H832" s="36">
        <v>532.86</v>
      </c>
      <c r="I832" s="37">
        <v>1680.7074000000002</v>
      </c>
      <c r="J832" s="38">
        <f t="shared" si="24"/>
        <v>0.68295492719315687</v>
      </c>
      <c r="K832" s="60">
        <f t="shared" si="25"/>
        <v>1147.8474000000001</v>
      </c>
    </row>
    <row r="833" spans="1:11" x14ac:dyDescent="0.25">
      <c r="A833" s="33">
        <v>1994</v>
      </c>
      <c r="B833" s="34" t="s">
        <v>101</v>
      </c>
      <c r="C833" s="34" t="s">
        <v>103</v>
      </c>
      <c r="D833" s="34" t="s">
        <v>39</v>
      </c>
      <c r="E833" s="34" t="s">
        <v>52</v>
      </c>
      <c r="F833" s="34" t="s">
        <v>57</v>
      </c>
      <c r="G833" s="35">
        <v>507</v>
      </c>
      <c r="H833" s="36">
        <v>1008.93</v>
      </c>
      <c r="I833" s="37">
        <v>2402.3636999999999</v>
      </c>
      <c r="J833" s="38">
        <f t="shared" si="24"/>
        <v>0.58002612177331858</v>
      </c>
      <c r="K833" s="60">
        <f t="shared" si="25"/>
        <v>1393.4337</v>
      </c>
    </row>
    <row r="834" spans="1:11" x14ac:dyDescent="0.25">
      <c r="A834" s="33">
        <v>1994</v>
      </c>
      <c r="B834" s="34" t="s">
        <v>101</v>
      </c>
      <c r="C834" s="34" t="s">
        <v>103</v>
      </c>
      <c r="D834" s="34" t="s">
        <v>39</v>
      </c>
      <c r="E834" s="34" t="s">
        <v>52</v>
      </c>
      <c r="F834" s="34" t="s">
        <v>115</v>
      </c>
      <c r="G834" s="35">
        <v>469</v>
      </c>
      <c r="H834" s="36">
        <v>933.31</v>
      </c>
      <c r="I834" s="37">
        <v>2278.5178999999998</v>
      </c>
      <c r="J834" s="38">
        <f t="shared" ref="J834:J897" si="26">(I834-H834)/I834</f>
        <v>0.59038724251409214</v>
      </c>
      <c r="K834" s="60">
        <f t="shared" ref="K834:K897" si="27">I834-H834</f>
        <v>1345.2078999999999</v>
      </c>
    </row>
    <row r="835" spans="1:11" x14ac:dyDescent="0.25">
      <c r="A835" s="33">
        <v>1994</v>
      </c>
      <c r="B835" s="34" t="s">
        <v>101</v>
      </c>
      <c r="C835" s="34" t="s">
        <v>103</v>
      </c>
      <c r="D835" s="34" t="s">
        <v>39</v>
      </c>
      <c r="E835" s="34" t="s">
        <v>52</v>
      </c>
      <c r="F835" s="34" t="s">
        <v>129</v>
      </c>
      <c r="G835" s="35">
        <v>517</v>
      </c>
      <c r="H835" s="36">
        <v>1028.83</v>
      </c>
      <c r="I835" s="37">
        <v>2434.9547000000002</v>
      </c>
      <c r="J835" s="38">
        <f t="shared" si="26"/>
        <v>0.57747468566869031</v>
      </c>
      <c r="K835" s="60">
        <f t="shared" si="27"/>
        <v>1406.1247000000003</v>
      </c>
    </row>
    <row r="836" spans="1:11" x14ac:dyDescent="0.25">
      <c r="A836" s="33">
        <v>1994</v>
      </c>
      <c r="B836" s="34" t="s">
        <v>101</v>
      </c>
      <c r="C836" s="34" t="s">
        <v>103</v>
      </c>
      <c r="D836" s="34" t="s">
        <v>43</v>
      </c>
      <c r="E836" s="34" t="s">
        <v>44</v>
      </c>
      <c r="F836" s="34" t="s">
        <v>132</v>
      </c>
      <c r="G836" s="35">
        <v>503</v>
      </c>
      <c r="H836" s="36">
        <v>1131.75</v>
      </c>
      <c r="I836" s="37">
        <v>2663.4623000000001</v>
      </c>
      <c r="J836" s="38">
        <f t="shared" si="26"/>
        <v>0.57508315398344478</v>
      </c>
      <c r="K836" s="60">
        <f t="shared" si="27"/>
        <v>1531.7123000000001</v>
      </c>
    </row>
    <row r="837" spans="1:11" x14ac:dyDescent="0.25">
      <c r="A837" s="33">
        <v>1994</v>
      </c>
      <c r="B837" s="34" t="s">
        <v>101</v>
      </c>
      <c r="C837" s="34" t="s">
        <v>103</v>
      </c>
      <c r="D837" s="34" t="s">
        <v>39</v>
      </c>
      <c r="E837" s="34" t="s">
        <v>52</v>
      </c>
      <c r="F837" s="34" t="s">
        <v>201</v>
      </c>
      <c r="G837" s="35">
        <v>293</v>
      </c>
      <c r="H837" s="36">
        <v>583.07000000000005</v>
      </c>
      <c r="I837" s="37">
        <v>1704.9163000000001</v>
      </c>
      <c r="J837" s="38">
        <f t="shared" si="26"/>
        <v>0.65800667164716542</v>
      </c>
      <c r="K837" s="60">
        <f t="shared" si="27"/>
        <v>1121.8463000000002</v>
      </c>
    </row>
    <row r="838" spans="1:11" x14ac:dyDescent="0.25">
      <c r="A838" s="33">
        <v>1994</v>
      </c>
      <c r="B838" s="34" t="s">
        <v>68</v>
      </c>
      <c r="C838" s="34" t="s">
        <v>121</v>
      </c>
      <c r="D838" s="34" t="s">
        <v>43</v>
      </c>
      <c r="E838" s="34" t="s">
        <v>46</v>
      </c>
      <c r="F838" s="34" t="s">
        <v>134</v>
      </c>
      <c r="G838" s="35">
        <v>954</v>
      </c>
      <c r="H838" s="36">
        <v>2375.46</v>
      </c>
      <c r="I838" s="37">
        <v>4899.0414000000001</v>
      </c>
      <c r="J838" s="38">
        <f t="shared" si="26"/>
        <v>0.51511738602576418</v>
      </c>
      <c r="K838" s="60">
        <f t="shared" si="27"/>
        <v>2523.5814</v>
      </c>
    </row>
    <row r="839" spans="1:11" x14ac:dyDescent="0.25">
      <c r="A839" s="33">
        <v>1994</v>
      </c>
      <c r="B839" s="34" t="s">
        <v>68</v>
      </c>
      <c r="C839" s="34" t="s">
        <v>121</v>
      </c>
      <c r="D839" s="34" t="s">
        <v>43</v>
      </c>
      <c r="E839" s="34" t="s">
        <v>46</v>
      </c>
      <c r="F839" s="34" t="s">
        <v>214</v>
      </c>
      <c r="G839" s="35">
        <v>343</v>
      </c>
      <c r="H839" s="36">
        <v>854.07</v>
      </c>
      <c r="I839" s="37">
        <v>2241.7413000000001</v>
      </c>
      <c r="J839" s="38">
        <f t="shared" si="26"/>
        <v>0.61901491487889337</v>
      </c>
      <c r="K839" s="60">
        <f t="shared" si="27"/>
        <v>1387.6713</v>
      </c>
    </row>
    <row r="840" spans="1:11" x14ac:dyDescent="0.25">
      <c r="A840" s="33">
        <v>1994</v>
      </c>
      <c r="B840" s="34" t="s">
        <v>68</v>
      </c>
      <c r="C840" s="34" t="s">
        <v>121</v>
      </c>
      <c r="D840" s="34" t="s">
        <v>43</v>
      </c>
      <c r="E840" s="34" t="s">
        <v>44</v>
      </c>
      <c r="F840" s="34" t="s">
        <v>89</v>
      </c>
      <c r="G840" s="35">
        <v>466</v>
      </c>
      <c r="H840" s="36">
        <v>1048.5</v>
      </c>
      <c r="I840" s="37">
        <v>2522.7106000000003</v>
      </c>
      <c r="J840" s="38">
        <f t="shared" si="26"/>
        <v>0.58437563151318273</v>
      </c>
      <c r="K840" s="60">
        <f t="shared" si="27"/>
        <v>1474.2106000000003</v>
      </c>
    </row>
    <row r="841" spans="1:11" x14ac:dyDescent="0.25">
      <c r="A841" s="33">
        <v>1994</v>
      </c>
      <c r="B841" s="34" t="s">
        <v>68</v>
      </c>
      <c r="C841" s="34" t="s">
        <v>121</v>
      </c>
      <c r="D841" s="34" t="s">
        <v>43</v>
      </c>
      <c r="E841" s="34" t="s">
        <v>44</v>
      </c>
      <c r="F841" s="34" t="s">
        <v>53</v>
      </c>
      <c r="G841" s="35">
        <v>417</v>
      </c>
      <c r="H841" s="36">
        <v>938.25</v>
      </c>
      <c r="I841" s="37">
        <v>2336.3096999999998</v>
      </c>
      <c r="J841" s="38">
        <f t="shared" si="26"/>
        <v>0.59840512582728222</v>
      </c>
      <c r="K841" s="60">
        <f t="shared" si="27"/>
        <v>1398.0596999999998</v>
      </c>
    </row>
    <row r="842" spans="1:11" x14ac:dyDescent="0.25">
      <c r="A842" s="33">
        <v>1994</v>
      </c>
      <c r="B842" s="34" t="s">
        <v>68</v>
      </c>
      <c r="C842" s="34" t="s">
        <v>121</v>
      </c>
      <c r="D842" s="34" t="s">
        <v>43</v>
      </c>
      <c r="E842" s="34" t="s">
        <v>44</v>
      </c>
      <c r="F842" s="34" t="s">
        <v>122</v>
      </c>
      <c r="G842" s="35">
        <v>975</v>
      </c>
      <c r="H842" s="36">
        <v>2193.75</v>
      </c>
      <c r="I842" s="37">
        <v>4458.9975000000004</v>
      </c>
      <c r="J842" s="38">
        <f t="shared" si="26"/>
        <v>0.50801721687442081</v>
      </c>
      <c r="K842" s="60">
        <f t="shared" si="27"/>
        <v>2265.2475000000004</v>
      </c>
    </row>
    <row r="843" spans="1:11" x14ac:dyDescent="0.25">
      <c r="A843" s="33">
        <v>1994</v>
      </c>
      <c r="B843" s="34" t="s">
        <v>68</v>
      </c>
      <c r="C843" s="34" t="s">
        <v>121</v>
      </c>
      <c r="D843" s="34" t="s">
        <v>39</v>
      </c>
      <c r="E843" s="34" t="s">
        <v>52</v>
      </c>
      <c r="F843" s="34" t="s">
        <v>208</v>
      </c>
      <c r="G843" s="35">
        <v>390</v>
      </c>
      <c r="H843" s="36">
        <v>776.1</v>
      </c>
      <c r="I843" s="37">
        <v>2021.049</v>
      </c>
      <c r="J843" s="38">
        <f t="shared" si="26"/>
        <v>0.61599149748472204</v>
      </c>
      <c r="K843" s="60">
        <f t="shared" si="27"/>
        <v>1244.9490000000001</v>
      </c>
    </row>
    <row r="844" spans="1:11" x14ac:dyDescent="0.25">
      <c r="A844" s="33">
        <v>1994</v>
      </c>
      <c r="B844" s="34" t="s">
        <v>68</v>
      </c>
      <c r="C844" s="34" t="s">
        <v>121</v>
      </c>
      <c r="D844" s="34" t="s">
        <v>39</v>
      </c>
      <c r="E844" s="34" t="s">
        <v>40</v>
      </c>
      <c r="F844" s="34" t="s">
        <v>194</v>
      </c>
      <c r="G844" s="35">
        <v>423</v>
      </c>
      <c r="H844" s="36">
        <v>528.75</v>
      </c>
      <c r="I844" s="37">
        <v>1898.0643</v>
      </c>
      <c r="J844" s="38">
        <f t="shared" si="26"/>
        <v>0.72142671878924225</v>
      </c>
      <c r="K844" s="60">
        <f t="shared" si="27"/>
        <v>1369.3143</v>
      </c>
    </row>
    <row r="845" spans="1:11" x14ac:dyDescent="0.25">
      <c r="A845" s="33">
        <v>1994</v>
      </c>
      <c r="B845" s="34" t="s">
        <v>74</v>
      </c>
      <c r="C845" s="34" t="s">
        <v>121</v>
      </c>
      <c r="D845" s="34" t="s">
        <v>39</v>
      </c>
      <c r="E845" s="34" t="s">
        <v>52</v>
      </c>
      <c r="F845" s="34" t="s">
        <v>129</v>
      </c>
      <c r="G845" s="35">
        <v>472</v>
      </c>
      <c r="H845" s="36">
        <v>939.28</v>
      </c>
      <c r="I845" s="37">
        <v>2288.2952</v>
      </c>
      <c r="J845" s="38">
        <f t="shared" si="26"/>
        <v>0.58952848391239032</v>
      </c>
      <c r="K845" s="60">
        <f t="shared" si="27"/>
        <v>1349.0152</v>
      </c>
    </row>
    <row r="846" spans="1:11" x14ac:dyDescent="0.25">
      <c r="A846" s="33">
        <v>1994</v>
      </c>
      <c r="B846" s="34" t="s">
        <v>74</v>
      </c>
      <c r="C846" s="34" t="s">
        <v>121</v>
      </c>
      <c r="D846" s="34" t="s">
        <v>43</v>
      </c>
      <c r="E846" s="34" t="s">
        <v>46</v>
      </c>
      <c r="F846" s="34" t="s">
        <v>83</v>
      </c>
      <c r="G846" s="35">
        <v>271</v>
      </c>
      <c r="H846" s="36">
        <v>674.79</v>
      </c>
      <c r="I846" s="37">
        <v>1928.6061</v>
      </c>
      <c r="J846" s="38">
        <f t="shared" si="26"/>
        <v>0.65011517904044791</v>
      </c>
      <c r="K846" s="60">
        <f t="shared" si="27"/>
        <v>1253.8161</v>
      </c>
    </row>
    <row r="847" spans="1:11" x14ac:dyDescent="0.25">
      <c r="A847" s="33">
        <v>1994</v>
      </c>
      <c r="B847" s="34" t="s">
        <v>78</v>
      </c>
      <c r="C847" s="34" t="s">
        <v>121</v>
      </c>
      <c r="D847" s="34" t="s">
        <v>39</v>
      </c>
      <c r="E847" s="34" t="s">
        <v>40</v>
      </c>
      <c r="F847" s="34" t="s">
        <v>191</v>
      </c>
      <c r="G847" s="35">
        <v>249</v>
      </c>
      <c r="H847" s="36">
        <v>311.25</v>
      </c>
      <c r="I847" s="37">
        <v>1370.01</v>
      </c>
      <c r="J847" s="38">
        <f t="shared" si="26"/>
        <v>0.77281187728556722</v>
      </c>
      <c r="K847" s="60">
        <f t="shared" si="27"/>
        <v>1058.76</v>
      </c>
    </row>
    <row r="848" spans="1:11" x14ac:dyDescent="0.25">
      <c r="A848" s="33">
        <v>1994</v>
      </c>
      <c r="B848" s="34" t="s">
        <v>78</v>
      </c>
      <c r="C848" s="34" t="s">
        <v>121</v>
      </c>
      <c r="D848" s="34" t="s">
        <v>39</v>
      </c>
      <c r="E848" s="34" t="s">
        <v>40</v>
      </c>
      <c r="F848" s="34" t="s">
        <v>193</v>
      </c>
      <c r="G848" s="35">
        <v>249</v>
      </c>
      <c r="H848" s="36">
        <v>311.25</v>
      </c>
      <c r="I848" s="37">
        <v>1500.2121</v>
      </c>
      <c r="J848" s="38">
        <f t="shared" si="26"/>
        <v>0.79252933635183986</v>
      </c>
      <c r="K848" s="60">
        <f t="shared" si="27"/>
        <v>1188.9621</v>
      </c>
    </row>
    <row r="849" spans="1:11" x14ac:dyDescent="0.25">
      <c r="A849" s="33">
        <v>1994</v>
      </c>
      <c r="B849" s="34" t="s">
        <v>78</v>
      </c>
      <c r="C849" s="34" t="s">
        <v>121</v>
      </c>
      <c r="D849" s="34" t="s">
        <v>39</v>
      </c>
      <c r="E849" s="34" t="s">
        <v>52</v>
      </c>
      <c r="F849" s="34" t="s">
        <v>213</v>
      </c>
      <c r="G849" s="35">
        <v>524</v>
      </c>
      <c r="H849" s="36">
        <v>1042.76</v>
      </c>
      <c r="I849" s="37">
        <v>2457.7683999999999</v>
      </c>
      <c r="J849" s="38">
        <f t="shared" si="26"/>
        <v>0.57572894175057343</v>
      </c>
      <c r="K849" s="60">
        <f t="shared" si="27"/>
        <v>1415.0083999999999</v>
      </c>
    </row>
    <row r="850" spans="1:11" x14ac:dyDescent="0.25">
      <c r="A850" s="33">
        <v>1994</v>
      </c>
      <c r="B850" s="34" t="s">
        <v>78</v>
      </c>
      <c r="C850" s="34" t="s">
        <v>121</v>
      </c>
      <c r="D850" s="34" t="s">
        <v>43</v>
      </c>
      <c r="E850" s="34" t="s">
        <v>44</v>
      </c>
      <c r="F850" s="34" t="s">
        <v>92</v>
      </c>
      <c r="G850" s="35">
        <v>557</v>
      </c>
      <c r="H850" s="36">
        <v>1253.25</v>
      </c>
      <c r="I850" s="37">
        <v>2868.8837000000003</v>
      </c>
      <c r="J850" s="38">
        <f t="shared" si="26"/>
        <v>0.56315761423162614</v>
      </c>
      <c r="K850" s="60">
        <f t="shared" si="27"/>
        <v>1615.6337000000003</v>
      </c>
    </row>
    <row r="851" spans="1:11" x14ac:dyDescent="0.25">
      <c r="A851" s="33">
        <v>1994</v>
      </c>
      <c r="B851" s="34" t="s">
        <v>78</v>
      </c>
      <c r="C851" s="34" t="s">
        <v>121</v>
      </c>
      <c r="D851" s="34" t="s">
        <v>39</v>
      </c>
      <c r="E851" s="34" t="s">
        <v>52</v>
      </c>
      <c r="F851" s="34" t="s">
        <v>107</v>
      </c>
      <c r="G851" s="35">
        <v>644</v>
      </c>
      <c r="H851" s="36">
        <v>1281.56</v>
      </c>
      <c r="I851" s="37">
        <v>2848.8604</v>
      </c>
      <c r="J851" s="38">
        <f t="shared" si="26"/>
        <v>0.55014994767732395</v>
      </c>
      <c r="K851" s="60">
        <f t="shared" si="27"/>
        <v>1567.3004000000001</v>
      </c>
    </row>
    <row r="852" spans="1:11" x14ac:dyDescent="0.25">
      <c r="A852" s="33">
        <v>1994</v>
      </c>
      <c r="B852" s="34" t="s">
        <v>49</v>
      </c>
      <c r="C852" s="34" t="s">
        <v>121</v>
      </c>
      <c r="D852" s="34" t="s">
        <v>43</v>
      </c>
      <c r="E852" s="34" t="s">
        <v>46</v>
      </c>
      <c r="F852" s="34" t="s">
        <v>129</v>
      </c>
      <c r="G852" s="35">
        <v>402</v>
      </c>
      <c r="H852" s="36">
        <v>1000.98</v>
      </c>
      <c r="I852" s="37">
        <v>2498.3382000000001</v>
      </c>
      <c r="J852" s="38">
        <f t="shared" si="26"/>
        <v>0.59934167439780572</v>
      </c>
      <c r="K852" s="60">
        <f t="shared" si="27"/>
        <v>1497.3582000000001</v>
      </c>
    </row>
    <row r="853" spans="1:11" x14ac:dyDescent="0.25">
      <c r="A853" s="33">
        <v>1994</v>
      </c>
      <c r="B853" s="34" t="s">
        <v>54</v>
      </c>
      <c r="C853" s="34" t="s">
        <v>121</v>
      </c>
      <c r="D853" s="34" t="s">
        <v>43</v>
      </c>
      <c r="E853" s="34" t="s">
        <v>44</v>
      </c>
      <c r="F853" s="34" t="s">
        <v>71</v>
      </c>
      <c r="G853" s="35">
        <v>435</v>
      </c>
      <c r="H853" s="36">
        <v>978.75</v>
      </c>
      <c r="I853" s="37">
        <v>2404.7835000000005</v>
      </c>
      <c r="J853" s="38">
        <f t="shared" si="26"/>
        <v>0.59299870445717884</v>
      </c>
      <c r="K853" s="60">
        <f t="shared" si="27"/>
        <v>1426.0335000000005</v>
      </c>
    </row>
    <row r="854" spans="1:11" x14ac:dyDescent="0.25">
      <c r="A854" s="33">
        <v>1994</v>
      </c>
      <c r="B854" s="34" t="s">
        <v>130</v>
      </c>
      <c r="C854" s="34" t="s">
        <v>121</v>
      </c>
      <c r="D854" s="34" t="s">
        <v>39</v>
      </c>
      <c r="E854" s="34" t="s">
        <v>52</v>
      </c>
      <c r="F854" s="34" t="s">
        <v>107</v>
      </c>
      <c r="G854" s="35">
        <v>75</v>
      </c>
      <c r="H854" s="36">
        <v>149.25</v>
      </c>
      <c r="I854" s="37">
        <v>974.25</v>
      </c>
      <c r="J854" s="38">
        <f t="shared" si="26"/>
        <v>0.8468052347959969</v>
      </c>
      <c r="K854" s="60">
        <f t="shared" si="27"/>
        <v>825</v>
      </c>
    </row>
    <row r="855" spans="1:11" x14ac:dyDescent="0.25">
      <c r="A855" s="33">
        <v>1994</v>
      </c>
      <c r="B855" s="34" t="s">
        <v>130</v>
      </c>
      <c r="C855" s="34" t="s">
        <v>121</v>
      </c>
      <c r="D855" s="34" t="s">
        <v>39</v>
      </c>
      <c r="E855" s="34" t="s">
        <v>52</v>
      </c>
      <c r="F855" s="34" t="s">
        <v>77</v>
      </c>
      <c r="G855" s="35">
        <v>75</v>
      </c>
      <c r="H855" s="36">
        <v>149.25</v>
      </c>
      <c r="I855" s="37">
        <v>1021.3425</v>
      </c>
      <c r="J855" s="38">
        <f t="shared" si="26"/>
        <v>0.85386880502867546</v>
      </c>
      <c r="K855" s="60">
        <f t="shared" si="27"/>
        <v>872.09249999999997</v>
      </c>
    </row>
    <row r="856" spans="1:11" x14ac:dyDescent="0.25">
      <c r="A856" s="33">
        <v>1994</v>
      </c>
      <c r="B856" s="34" t="s">
        <v>130</v>
      </c>
      <c r="C856" s="34" t="s">
        <v>121</v>
      </c>
      <c r="D856" s="34" t="s">
        <v>43</v>
      </c>
      <c r="E856" s="34" t="s">
        <v>44</v>
      </c>
      <c r="F856" s="34" t="s">
        <v>147</v>
      </c>
      <c r="G856" s="35">
        <v>487</v>
      </c>
      <c r="H856" s="36">
        <v>1095.75</v>
      </c>
      <c r="I856" s="37">
        <v>2602.5967000000001</v>
      </c>
      <c r="J856" s="38">
        <f t="shared" si="26"/>
        <v>0.57897817975408949</v>
      </c>
      <c r="K856" s="60">
        <f t="shared" si="27"/>
        <v>1506.8467000000001</v>
      </c>
    </row>
    <row r="857" spans="1:11" x14ac:dyDescent="0.25">
      <c r="A857" s="33">
        <v>1994</v>
      </c>
      <c r="B857" s="34" t="s">
        <v>130</v>
      </c>
      <c r="C857" s="34" t="s">
        <v>121</v>
      </c>
      <c r="D857" s="34" t="s">
        <v>39</v>
      </c>
      <c r="E857" s="34" t="s">
        <v>52</v>
      </c>
      <c r="F857" s="34" t="s">
        <v>141</v>
      </c>
      <c r="G857" s="35">
        <v>568</v>
      </c>
      <c r="H857" s="36">
        <v>1130.32</v>
      </c>
      <c r="I857" s="37">
        <v>2601.1688000000004</v>
      </c>
      <c r="J857" s="38">
        <f t="shared" si="26"/>
        <v>0.56545688230613878</v>
      </c>
      <c r="K857" s="60">
        <f t="shared" si="27"/>
        <v>1470.8488000000004</v>
      </c>
    </row>
    <row r="858" spans="1:11" x14ac:dyDescent="0.25">
      <c r="A858" s="33">
        <v>1994</v>
      </c>
      <c r="B858" s="34" t="s">
        <v>130</v>
      </c>
      <c r="C858" s="34" t="s">
        <v>121</v>
      </c>
      <c r="D858" s="34" t="s">
        <v>39</v>
      </c>
      <c r="E858" s="34" t="s">
        <v>52</v>
      </c>
      <c r="F858" s="34" t="s">
        <v>210</v>
      </c>
      <c r="G858" s="35">
        <v>366</v>
      </c>
      <c r="H858" s="36">
        <v>728.34</v>
      </c>
      <c r="I858" s="37">
        <v>1942.8306</v>
      </c>
      <c r="J858" s="38">
        <f t="shared" si="26"/>
        <v>0.62511399604268125</v>
      </c>
      <c r="K858" s="60">
        <f t="shared" si="27"/>
        <v>1214.4906000000001</v>
      </c>
    </row>
    <row r="859" spans="1:11" x14ac:dyDescent="0.25">
      <c r="A859" s="33">
        <v>1994</v>
      </c>
      <c r="B859" s="34" t="s">
        <v>130</v>
      </c>
      <c r="C859" s="34" t="s">
        <v>121</v>
      </c>
      <c r="D859" s="34" t="s">
        <v>43</v>
      </c>
      <c r="E859" s="34" t="s">
        <v>44</v>
      </c>
      <c r="F859" s="34" t="s">
        <v>217</v>
      </c>
      <c r="G859" s="35">
        <v>281</v>
      </c>
      <c r="H859" s="36">
        <v>632.25</v>
      </c>
      <c r="I859" s="37">
        <v>1818.9521000000002</v>
      </c>
      <c r="J859" s="38">
        <f t="shared" si="26"/>
        <v>0.65240975834382886</v>
      </c>
      <c r="K859" s="60">
        <f t="shared" si="27"/>
        <v>1186.7021000000002</v>
      </c>
    </row>
    <row r="860" spans="1:11" x14ac:dyDescent="0.25">
      <c r="A860" s="33">
        <v>1994</v>
      </c>
      <c r="B860" s="34" t="s">
        <v>37</v>
      </c>
      <c r="C860" s="34" t="s">
        <v>135</v>
      </c>
      <c r="D860" s="34" t="s">
        <v>43</v>
      </c>
      <c r="E860" s="34" t="s">
        <v>46</v>
      </c>
      <c r="F860" s="34" t="s">
        <v>170</v>
      </c>
      <c r="G860" s="35">
        <v>757</v>
      </c>
      <c r="H860" s="36">
        <v>1884.93</v>
      </c>
      <c r="I860" s="37">
        <v>3770.43</v>
      </c>
      <c r="J860" s="38">
        <f t="shared" si="26"/>
        <v>0.50007558819551079</v>
      </c>
      <c r="K860" s="60">
        <f t="shared" si="27"/>
        <v>1885.4999999999998</v>
      </c>
    </row>
    <row r="861" spans="1:11" x14ac:dyDescent="0.25">
      <c r="A861" s="33">
        <v>1994</v>
      </c>
      <c r="B861" s="34" t="s">
        <v>37</v>
      </c>
      <c r="C861" s="34" t="s">
        <v>135</v>
      </c>
      <c r="D861" s="34" t="s">
        <v>43</v>
      </c>
      <c r="E861" s="34" t="s">
        <v>46</v>
      </c>
      <c r="F861" s="34" t="s">
        <v>124</v>
      </c>
      <c r="G861" s="35">
        <v>700</v>
      </c>
      <c r="H861" s="36">
        <v>1743</v>
      </c>
      <c r="I861" s="37">
        <v>3543</v>
      </c>
      <c r="J861" s="38">
        <f t="shared" si="26"/>
        <v>0.5080440304826418</v>
      </c>
      <c r="K861" s="60">
        <f t="shared" si="27"/>
        <v>1800</v>
      </c>
    </row>
    <row r="862" spans="1:11" x14ac:dyDescent="0.25">
      <c r="A862" s="33">
        <v>1994</v>
      </c>
      <c r="B862" s="34" t="s">
        <v>37</v>
      </c>
      <c r="C862" s="34" t="s">
        <v>135</v>
      </c>
      <c r="D862" s="34" t="s">
        <v>39</v>
      </c>
      <c r="E862" s="34" t="s">
        <v>52</v>
      </c>
      <c r="F862" s="34" t="s">
        <v>186</v>
      </c>
      <c r="G862" s="35">
        <v>221</v>
      </c>
      <c r="H862" s="36">
        <v>439.79</v>
      </c>
      <c r="I862" s="37">
        <v>1410.79</v>
      </c>
      <c r="J862" s="38">
        <f t="shared" si="26"/>
        <v>0.68826685757625161</v>
      </c>
      <c r="K862" s="60">
        <f t="shared" si="27"/>
        <v>971</v>
      </c>
    </row>
    <row r="863" spans="1:11" x14ac:dyDescent="0.25">
      <c r="A863" s="33">
        <v>1994</v>
      </c>
      <c r="B863" s="34" t="s">
        <v>37</v>
      </c>
      <c r="C863" s="34" t="s">
        <v>135</v>
      </c>
      <c r="D863" s="34" t="s">
        <v>43</v>
      </c>
      <c r="E863" s="34" t="s">
        <v>46</v>
      </c>
      <c r="F863" s="34" t="s">
        <v>173</v>
      </c>
      <c r="G863" s="35">
        <v>757</v>
      </c>
      <c r="H863" s="36">
        <v>1884.93</v>
      </c>
      <c r="I863" s="37">
        <v>4404.720299999999</v>
      </c>
      <c r="J863" s="38">
        <f t="shared" si="26"/>
        <v>0.57206590393492163</v>
      </c>
      <c r="K863" s="60">
        <f t="shared" si="27"/>
        <v>2519.7902999999988</v>
      </c>
    </row>
    <row r="864" spans="1:11" x14ac:dyDescent="0.25">
      <c r="A864" s="33">
        <v>1994</v>
      </c>
      <c r="B864" s="34" t="s">
        <v>37</v>
      </c>
      <c r="C864" s="34" t="s">
        <v>135</v>
      </c>
      <c r="D864" s="34" t="s">
        <v>43</v>
      </c>
      <c r="E864" s="34" t="s">
        <v>46</v>
      </c>
      <c r="F864" s="34" t="s">
        <v>123</v>
      </c>
      <c r="G864" s="35">
        <v>700</v>
      </c>
      <c r="H864" s="36">
        <v>1743</v>
      </c>
      <c r="I864" s="37">
        <v>4129.53</v>
      </c>
      <c r="J864" s="38">
        <f t="shared" si="26"/>
        <v>0.5779180681578775</v>
      </c>
      <c r="K864" s="60">
        <f t="shared" si="27"/>
        <v>2386.5299999999997</v>
      </c>
    </row>
    <row r="865" spans="1:11" x14ac:dyDescent="0.25">
      <c r="A865" s="33">
        <v>1994</v>
      </c>
      <c r="B865" s="34" t="s">
        <v>37</v>
      </c>
      <c r="C865" s="34" t="s">
        <v>135</v>
      </c>
      <c r="D865" s="34" t="s">
        <v>39</v>
      </c>
      <c r="E865" s="34" t="s">
        <v>52</v>
      </c>
      <c r="F865" s="34" t="s">
        <v>213</v>
      </c>
      <c r="G865" s="35">
        <v>221</v>
      </c>
      <c r="H865" s="36">
        <v>439.79</v>
      </c>
      <c r="I865" s="37">
        <v>1549.5558999999998</v>
      </c>
      <c r="J865" s="38">
        <f t="shared" si="26"/>
        <v>0.71618319803757968</v>
      </c>
      <c r="K865" s="60">
        <f t="shared" si="27"/>
        <v>1109.7658999999999</v>
      </c>
    </row>
    <row r="866" spans="1:11" x14ac:dyDescent="0.25">
      <c r="A866" s="33">
        <v>1994</v>
      </c>
      <c r="B866" s="34" t="s">
        <v>37</v>
      </c>
      <c r="C866" s="34" t="s">
        <v>135</v>
      </c>
      <c r="D866" s="34" t="s">
        <v>39</v>
      </c>
      <c r="E866" s="34" t="s">
        <v>52</v>
      </c>
      <c r="F866" s="34" t="s">
        <v>127</v>
      </c>
      <c r="G866" s="35">
        <v>496</v>
      </c>
      <c r="H866" s="36">
        <v>987.04</v>
      </c>
      <c r="I866" s="37">
        <v>2366.5136000000002</v>
      </c>
      <c r="J866" s="38">
        <f t="shared" si="26"/>
        <v>0.58291386958435398</v>
      </c>
      <c r="K866" s="60">
        <f t="shared" si="27"/>
        <v>1379.4736000000003</v>
      </c>
    </row>
    <row r="867" spans="1:11" x14ac:dyDescent="0.25">
      <c r="A867" s="33">
        <v>1994</v>
      </c>
      <c r="B867" s="34" t="s">
        <v>37</v>
      </c>
      <c r="C867" s="34" t="s">
        <v>135</v>
      </c>
      <c r="D867" s="34" t="s">
        <v>39</v>
      </c>
      <c r="E867" s="34" t="s">
        <v>40</v>
      </c>
      <c r="F867" s="34" t="s">
        <v>53</v>
      </c>
      <c r="G867" s="35">
        <v>569</v>
      </c>
      <c r="H867" s="36">
        <v>711.25</v>
      </c>
      <c r="I867" s="37">
        <v>2294.3229000000001</v>
      </c>
      <c r="J867" s="38">
        <f t="shared" si="26"/>
        <v>0.6899956845655858</v>
      </c>
      <c r="K867" s="60">
        <f t="shared" si="27"/>
        <v>1583.0729000000001</v>
      </c>
    </row>
    <row r="868" spans="1:11" x14ac:dyDescent="0.25">
      <c r="A868" s="33">
        <v>1994</v>
      </c>
      <c r="B868" s="34" t="s">
        <v>37</v>
      </c>
      <c r="C868" s="34" t="s">
        <v>135</v>
      </c>
      <c r="D868" s="34" t="s">
        <v>43</v>
      </c>
      <c r="E868" s="34" t="s">
        <v>44</v>
      </c>
      <c r="F868" s="34" t="s">
        <v>146</v>
      </c>
      <c r="G868" s="35">
        <v>436</v>
      </c>
      <c r="H868" s="36">
        <v>981</v>
      </c>
      <c r="I868" s="37">
        <v>2408.5876000000003</v>
      </c>
      <c r="J868" s="38">
        <f t="shared" si="26"/>
        <v>0.5927073609446466</v>
      </c>
      <c r="K868" s="60">
        <f t="shared" si="27"/>
        <v>1427.5876000000003</v>
      </c>
    </row>
    <row r="869" spans="1:11" x14ac:dyDescent="0.25">
      <c r="A869" s="33">
        <v>1994</v>
      </c>
      <c r="B869" s="34" t="s">
        <v>37</v>
      </c>
      <c r="C869" s="34" t="s">
        <v>135</v>
      </c>
      <c r="D869" s="34" t="s">
        <v>43</v>
      </c>
      <c r="E869" s="34" t="s">
        <v>44</v>
      </c>
      <c r="F869" s="34" t="s">
        <v>122</v>
      </c>
      <c r="G869" s="35">
        <v>422</v>
      </c>
      <c r="H869" s="36">
        <v>949.5</v>
      </c>
      <c r="I869" s="37">
        <v>2355.3302000000003</v>
      </c>
      <c r="J869" s="38">
        <f t="shared" si="26"/>
        <v>0.59687181016063062</v>
      </c>
      <c r="K869" s="60">
        <f t="shared" si="27"/>
        <v>1405.8302000000003</v>
      </c>
    </row>
    <row r="870" spans="1:11" x14ac:dyDescent="0.25">
      <c r="A870" s="33">
        <v>1994</v>
      </c>
      <c r="B870" s="34" t="s">
        <v>37</v>
      </c>
      <c r="C870" s="34" t="s">
        <v>135</v>
      </c>
      <c r="D870" s="34" t="s">
        <v>39</v>
      </c>
      <c r="E870" s="34" t="s">
        <v>52</v>
      </c>
      <c r="F870" s="34" t="s">
        <v>128</v>
      </c>
      <c r="G870" s="35">
        <v>476</v>
      </c>
      <c r="H870" s="36">
        <v>947.24</v>
      </c>
      <c r="I870" s="37">
        <v>2301.3316000000004</v>
      </c>
      <c r="J870" s="38">
        <f t="shared" si="26"/>
        <v>0.588394823240597</v>
      </c>
      <c r="K870" s="60">
        <f t="shared" si="27"/>
        <v>1354.0916000000004</v>
      </c>
    </row>
    <row r="871" spans="1:11" x14ac:dyDescent="0.25">
      <c r="A871" s="33">
        <v>1994</v>
      </c>
      <c r="B871" s="34" t="s">
        <v>37</v>
      </c>
      <c r="C871" s="34" t="s">
        <v>135</v>
      </c>
      <c r="D871" s="34" t="s">
        <v>43</v>
      </c>
      <c r="E871" s="34" t="s">
        <v>46</v>
      </c>
      <c r="F871" s="34" t="s">
        <v>214</v>
      </c>
      <c r="G871" s="35">
        <v>314</v>
      </c>
      <c r="H871" s="36">
        <v>781.86</v>
      </c>
      <c r="I871" s="37">
        <v>2115.6174000000001</v>
      </c>
      <c r="J871" s="38">
        <f t="shared" si="26"/>
        <v>0.63043412291844447</v>
      </c>
      <c r="K871" s="60">
        <f t="shared" si="27"/>
        <v>1333.7574</v>
      </c>
    </row>
    <row r="872" spans="1:11" x14ac:dyDescent="0.25">
      <c r="A872" s="33">
        <v>1994</v>
      </c>
      <c r="B872" s="34" t="s">
        <v>37</v>
      </c>
      <c r="C872" s="34" t="s">
        <v>135</v>
      </c>
      <c r="D872" s="34" t="s">
        <v>43</v>
      </c>
      <c r="E872" s="34" t="s">
        <v>46</v>
      </c>
      <c r="F872" s="34" t="s">
        <v>83</v>
      </c>
      <c r="G872" s="35">
        <v>262</v>
      </c>
      <c r="H872" s="36">
        <v>652.38</v>
      </c>
      <c r="I872" s="37">
        <v>1889.4642000000001</v>
      </c>
      <c r="J872" s="38">
        <f t="shared" si="26"/>
        <v>0.65472751481610514</v>
      </c>
      <c r="K872" s="60">
        <f t="shared" si="27"/>
        <v>1237.0842000000002</v>
      </c>
    </row>
    <row r="873" spans="1:11" x14ac:dyDescent="0.25">
      <c r="A873" s="33">
        <v>1994</v>
      </c>
      <c r="B873" s="34" t="s">
        <v>49</v>
      </c>
      <c r="C873" s="34" t="s">
        <v>135</v>
      </c>
      <c r="D873" s="34" t="s">
        <v>39</v>
      </c>
      <c r="E873" s="34" t="s">
        <v>40</v>
      </c>
      <c r="F873" s="34" t="s">
        <v>171</v>
      </c>
      <c r="G873" s="35">
        <v>720</v>
      </c>
      <c r="H873" s="36">
        <v>900</v>
      </c>
      <c r="I873" s="37">
        <v>2542.8000000000002</v>
      </c>
      <c r="J873" s="38">
        <f t="shared" si="26"/>
        <v>0.64605946201038233</v>
      </c>
      <c r="K873" s="60">
        <f t="shared" si="27"/>
        <v>1642.8000000000002</v>
      </c>
    </row>
    <row r="874" spans="1:11" x14ac:dyDescent="0.25">
      <c r="A874" s="33">
        <v>1994</v>
      </c>
      <c r="B874" s="34" t="s">
        <v>49</v>
      </c>
      <c r="C874" s="34" t="s">
        <v>135</v>
      </c>
      <c r="D874" s="34" t="s">
        <v>43</v>
      </c>
      <c r="E874" s="34" t="s">
        <v>44</v>
      </c>
      <c r="F874" s="34" t="s">
        <v>147</v>
      </c>
      <c r="G874" s="35">
        <v>386</v>
      </c>
      <c r="H874" s="36">
        <v>868.5</v>
      </c>
      <c r="I874" s="37">
        <v>2097.1400000000003</v>
      </c>
      <c r="J874" s="38">
        <f t="shared" si="26"/>
        <v>0.58586455839858098</v>
      </c>
      <c r="K874" s="60">
        <f t="shared" si="27"/>
        <v>1228.6400000000003</v>
      </c>
    </row>
    <row r="875" spans="1:11" x14ac:dyDescent="0.25">
      <c r="A875" s="33">
        <v>1994</v>
      </c>
      <c r="B875" s="34" t="s">
        <v>49</v>
      </c>
      <c r="C875" s="34" t="s">
        <v>135</v>
      </c>
      <c r="D875" s="34" t="s">
        <v>39</v>
      </c>
      <c r="E875" s="34" t="s">
        <v>52</v>
      </c>
      <c r="F875" s="34" t="s">
        <v>213</v>
      </c>
      <c r="G875" s="35">
        <v>337</v>
      </c>
      <c r="H875" s="36">
        <v>670.63</v>
      </c>
      <c r="I875" s="37">
        <v>1757.63</v>
      </c>
      <c r="J875" s="38">
        <f t="shared" si="26"/>
        <v>0.6184464307049834</v>
      </c>
      <c r="K875" s="60">
        <f t="shared" si="27"/>
        <v>1087</v>
      </c>
    </row>
    <row r="876" spans="1:11" x14ac:dyDescent="0.25">
      <c r="A876" s="33">
        <v>1994</v>
      </c>
      <c r="B876" s="34" t="s">
        <v>49</v>
      </c>
      <c r="C876" s="34" t="s">
        <v>135</v>
      </c>
      <c r="D876" s="34" t="s">
        <v>39</v>
      </c>
      <c r="E876" s="34" t="s">
        <v>52</v>
      </c>
      <c r="F876" s="34" t="s">
        <v>213</v>
      </c>
      <c r="G876" s="35">
        <v>246</v>
      </c>
      <c r="H876" s="36">
        <v>489.54</v>
      </c>
      <c r="I876" s="37">
        <v>1485.54</v>
      </c>
      <c r="J876" s="38">
        <f t="shared" si="26"/>
        <v>0.67046326588311322</v>
      </c>
      <c r="K876" s="60">
        <f t="shared" si="27"/>
        <v>996</v>
      </c>
    </row>
    <row r="877" spans="1:11" x14ac:dyDescent="0.25">
      <c r="A877" s="33">
        <v>1994</v>
      </c>
      <c r="B877" s="34" t="s">
        <v>49</v>
      </c>
      <c r="C877" s="34" t="s">
        <v>135</v>
      </c>
      <c r="D877" s="34" t="s">
        <v>39</v>
      </c>
      <c r="E877" s="34" t="s">
        <v>40</v>
      </c>
      <c r="F877" s="34" t="s">
        <v>112</v>
      </c>
      <c r="G877" s="35">
        <v>720</v>
      </c>
      <c r="H877" s="36">
        <v>900</v>
      </c>
      <c r="I877" s="37">
        <v>2919.288</v>
      </c>
      <c r="J877" s="38">
        <f t="shared" si="26"/>
        <v>0.6917056487746327</v>
      </c>
      <c r="K877" s="60">
        <f t="shared" si="27"/>
        <v>2019.288</v>
      </c>
    </row>
    <row r="878" spans="1:11" x14ac:dyDescent="0.25">
      <c r="A878" s="33">
        <v>1994</v>
      </c>
      <c r="B878" s="34" t="s">
        <v>49</v>
      </c>
      <c r="C878" s="34" t="s">
        <v>135</v>
      </c>
      <c r="D878" s="34" t="s">
        <v>43</v>
      </c>
      <c r="E878" s="34" t="s">
        <v>44</v>
      </c>
      <c r="F878" s="34" t="s">
        <v>171</v>
      </c>
      <c r="G878" s="35">
        <v>386</v>
      </c>
      <c r="H878" s="36">
        <v>868.5</v>
      </c>
      <c r="I878" s="37">
        <v>2380.0394000000001</v>
      </c>
      <c r="J878" s="38">
        <f t="shared" si="26"/>
        <v>0.63509007455926991</v>
      </c>
      <c r="K878" s="60">
        <f t="shared" si="27"/>
        <v>1511.5394000000001</v>
      </c>
    </row>
    <row r="879" spans="1:11" x14ac:dyDescent="0.25">
      <c r="A879" s="33">
        <v>1994</v>
      </c>
      <c r="B879" s="34" t="s">
        <v>49</v>
      </c>
      <c r="C879" s="34" t="s">
        <v>135</v>
      </c>
      <c r="D879" s="34" t="s">
        <v>39</v>
      </c>
      <c r="E879" s="34" t="s">
        <v>52</v>
      </c>
      <c r="F879" s="34" t="s">
        <v>147</v>
      </c>
      <c r="G879" s="35">
        <v>337</v>
      </c>
      <c r="H879" s="36">
        <v>670.63</v>
      </c>
      <c r="I879" s="37">
        <v>1969.2322999999999</v>
      </c>
      <c r="J879" s="38">
        <f t="shared" si="26"/>
        <v>0.6594459678525485</v>
      </c>
      <c r="K879" s="60">
        <f t="shared" si="27"/>
        <v>1298.6023</v>
      </c>
    </row>
    <row r="880" spans="1:11" x14ac:dyDescent="0.25">
      <c r="A880" s="33">
        <v>1994</v>
      </c>
      <c r="B880" s="34" t="s">
        <v>49</v>
      </c>
      <c r="C880" s="34" t="s">
        <v>135</v>
      </c>
      <c r="D880" s="34" t="s">
        <v>39</v>
      </c>
      <c r="E880" s="34" t="s">
        <v>52</v>
      </c>
      <c r="F880" s="34" t="s">
        <v>129</v>
      </c>
      <c r="G880" s="35">
        <v>246</v>
      </c>
      <c r="H880" s="36">
        <v>489.54</v>
      </c>
      <c r="I880" s="37">
        <v>1640.0034000000001</v>
      </c>
      <c r="J880" s="38">
        <f t="shared" si="26"/>
        <v>0.70150061884018045</v>
      </c>
      <c r="K880" s="60">
        <f t="shared" si="27"/>
        <v>1150.4634000000001</v>
      </c>
    </row>
    <row r="881" spans="1:11" x14ac:dyDescent="0.25">
      <c r="A881" s="33">
        <v>1994</v>
      </c>
      <c r="B881" s="34" t="s">
        <v>49</v>
      </c>
      <c r="C881" s="34" t="s">
        <v>135</v>
      </c>
      <c r="D881" s="34" t="s">
        <v>43</v>
      </c>
      <c r="E881" s="34" t="s">
        <v>46</v>
      </c>
      <c r="F881" s="34" t="s">
        <v>97</v>
      </c>
      <c r="G881" s="35">
        <v>389</v>
      </c>
      <c r="H881" s="36">
        <v>968.61</v>
      </c>
      <c r="I881" s="37">
        <v>2441.7999</v>
      </c>
      <c r="J881" s="38">
        <f t="shared" si="26"/>
        <v>0.60332130409211659</v>
      </c>
      <c r="K881" s="60">
        <f t="shared" si="27"/>
        <v>1473.1898999999999</v>
      </c>
    </row>
    <row r="882" spans="1:11" x14ac:dyDescent="0.25">
      <c r="A882" s="33">
        <v>1994</v>
      </c>
      <c r="B882" s="34" t="s">
        <v>49</v>
      </c>
      <c r="C882" s="34" t="s">
        <v>135</v>
      </c>
      <c r="D882" s="34" t="s">
        <v>43</v>
      </c>
      <c r="E882" s="34" t="s">
        <v>44</v>
      </c>
      <c r="F882" s="34" t="s">
        <v>107</v>
      </c>
      <c r="G882" s="35">
        <v>441</v>
      </c>
      <c r="H882" s="36">
        <v>992.25</v>
      </c>
      <c r="I882" s="37">
        <v>2427.6080999999999</v>
      </c>
      <c r="J882" s="38">
        <f t="shared" si="26"/>
        <v>0.5912643395777103</v>
      </c>
      <c r="K882" s="60">
        <f t="shared" si="27"/>
        <v>1435.3580999999999</v>
      </c>
    </row>
    <row r="883" spans="1:11" x14ac:dyDescent="0.25">
      <c r="A883" s="33">
        <v>1994</v>
      </c>
      <c r="B883" s="34" t="s">
        <v>49</v>
      </c>
      <c r="C883" s="34" t="s">
        <v>135</v>
      </c>
      <c r="D883" s="34" t="s">
        <v>39</v>
      </c>
      <c r="E883" s="34" t="s">
        <v>40</v>
      </c>
      <c r="F883" s="34" t="s">
        <v>107</v>
      </c>
      <c r="G883" s="35">
        <v>611</v>
      </c>
      <c r="H883" s="36">
        <v>763.75</v>
      </c>
      <c r="I883" s="37">
        <v>2408.3151000000003</v>
      </c>
      <c r="J883" s="38">
        <f t="shared" si="26"/>
        <v>0.68286957134471316</v>
      </c>
      <c r="K883" s="60">
        <f t="shared" si="27"/>
        <v>1644.5651000000003</v>
      </c>
    </row>
    <row r="884" spans="1:11" x14ac:dyDescent="0.25">
      <c r="A884" s="33">
        <v>1994</v>
      </c>
      <c r="B884" s="34" t="s">
        <v>54</v>
      </c>
      <c r="C884" s="34" t="s">
        <v>135</v>
      </c>
      <c r="D884" s="34" t="s">
        <v>39</v>
      </c>
      <c r="E884" s="34" t="s">
        <v>52</v>
      </c>
      <c r="F884" s="34" t="s">
        <v>96</v>
      </c>
      <c r="G884" s="35">
        <v>484</v>
      </c>
      <c r="H884" s="36">
        <v>963.16</v>
      </c>
      <c r="I884" s="37">
        <v>2327.4044000000004</v>
      </c>
      <c r="J884" s="38">
        <f t="shared" si="26"/>
        <v>0.58616560147432917</v>
      </c>
      <c r="K884" s="60">
        <f t="shared" si="27"/>
        <v>1364.2444000000005</v>
      </c>
    </row>
    <row r="885" spans="1:11" x14ac:dyDescent="0.25">
      <c r="A885" s="33">
        <v>1994</v>
      </c>
      <c r="B885" s="34" t="s">
        <v>54</v>
      </c>
      <c r="C885" s="34" t="s">
        <v>135</v>
      </c>
      <c r="D885" s="34" t="s">
        <v>39</v>
      </c>
      <c r="E885" s="34" t="s">
        <v>40</v>
      </c>
      <c r="F885" s="34" t="s">
        <v>107</v>
      </c>
      <c r="G885" s="35">
        <v>650</v>
      </c>
      <c r="H885" s="36">
        <v>812.5</v>
      </c>
      <c r="I885" s="37">
        <v>2514.165</v>
      </c>
      <c r="J885" s="38">
        <f t="shared" si="26"/>
        <v>0.67683107512832297</v>
      </c>
      <c r="K885" s="60">
        <f t="shared" si="27"/>
        <v>1701.665</v>
      </c>
    </row>
    <row r="886" spans="1:11" x14ac:dyDescent="0.25">
      <c r="A886" s="33">
        <v>1994</v>
      </c>
      <c r="B886" s="34" t="s">
        <v>54</v>
      </c>
      <c r="C886" s="34" t="s">
        <v>135</v>
      </c>
      <c r="D886" s="34" t="s">
        <v>39</v>
      </c>
      <c r="E886" s="34" t="s">
        <v>52</v>
      </c>
      <c r="F886" s="34" t="s">
        <v>107</v>
      </c>
      <c r="G886" s="35">
        <v>345</v>
      </c>
      <c r="H886" s="36">
        <v>686.55</v>
      </c>
      <c r="I886" s="37">
        <v>1874.3895</v>
      </c>
      <c r="J886" s="38">
        <f t="shared" si="26"/>
        <v>0.63372073947277241</v>
      </c>
      <c r="K886" s="60">
        <f t="shared" si="27"/>
        <v>1187.8395</v>
      </c>
    </row>
    <row r="887" spans="1:11" x14ac:dyDescent="0.25">
      <c r="A887" s="33">
        <v>1994</v>
      </c>
      <c r="B887" s="34" t="s">
        <v>54</v>
      </c>
      <c r="C887" s="34" t="s">
        <v>135</v>
      </c>
      <c r="D887" s="34" t="s">
        <v>39</v>
      </c>
      <c r="E887" s="34" t="s">
        <v>52</v>
      </c>
      <c r="F887" s="34" t="s">
        <v>141</v>
      </c>
      <c r="G887" s="35">
        <v>405</v>
      </c>
      <c r="H887" s="36">
        <v>805.95</v>
      </c>
      <c r="I887" s="37">
        <v>2069.9355</v>
      </c>
      <c r="J887" s="38">
        <f t="shared" si="26"/>
        <v>0.61064004168245822</v>
      </c>
      <c r="K887" s="60">
        <f t="shared" si="27"/>
        <v>1263.9855</v>
      </c>
    </row>
    <row r="888" spans="1:11" x14ac:dyDescent="0.25">
      <c r="A888" s="33">
        <v>1994</v>
      </c>
      <c r="B888" s="34" t="s">
        <v>61</v>
      </c>
      <c r="C888" s="34" t="s">
        <v>135</v>
      </c>
      <c r="D888" s="34" t="s">
        <v>39</v>
      </c>
      <c r="E888" s="34" t="s">
        <v>40</v>
      </c>
      <c r="F888" s="34" t="s">
        <v>194</v>
      </c>
      <c r="G888" s="35">
        <v>662</v>
      </c>
      <c r="H888" s="36">
        <v>827.5</v>
      </c>
      <c r="I888" s="37">
        <v>2546.7342000000003</v>
      </c>
      <c r="J888" s="38">
        <f t="shared" si="26"/>
        <v>0.67507406151768812</v>
      </c>
      <c r="K888" s="60">
        <f t="shared" si="27"/>
        <v>1719.2342000000003</v>
      </c>
    </row>
    <row r="889" spans="1:11" x14ac:dyDescent="0.25">
      <c r="A889" s="33">
        <v>1994</v>
      </c>
      <c r="B889" s="34" t="s">
        <v>61</v>
      </c>
      <c r="C889" s="34" t="s">
        <v>135</v>
      </c>
      <c r="D889" s="34" t="s">
        <v>39</v>
      </c>
      <c r="E889" s="34" t="s">
        <v>52</v>
      </c>
      <c r="F889" s="34" t="s">
        <v>139</v>
      </c>
      <c r="G889" s="35">
        <v>468</v>
      </c>
      <c r="H889" s="36">
        <v>931.32</v>
      </c>
      <c r="I889" s="37">
        <v>2275.2588000000001</v>
      </c>
      <c r="J889" s="38">
        <f t="shared" si="26"/>
        <v>0.59067513550546424</v>
      </c>
      <c r="K889" s="60">
        <f t="shared" si="27"/>
        <v>1343.9387999999999</v>
      </c>
    </row>
    <row r="890" spans="1:11" x14ac:dyDescent="0.25">
      <c r="A890" s="33">
        <v>1995</v>
      </c>
      <c r="B890" s="34" t="s">
        <v>37</v>
      </c>
      <c r="C890" s="34" t="s">
        <v>38</v>
      </c>
      <c r="D890" s="34" t="s">
        <v>39</v>
      </c>
      <c r="E890" s="34" t="s">
        <v>52</v>
      </c>
      <c r="F890" s="34" t="s">
        <v>160</v>
      </c>
      <c r="G890" s="35">
        <v>488</v>
      </c>
      <c r="H890" s="36">
        <v>971.12</v>
      </c>
      <c r="I890" s="37">
        <v>2340.4408000000003</v>
      </c>
      <c r="J890" s="38">
        <f t="shared" si="26"/>
        <v>0.58506961594585094</v>
      </c>
      <c r="K890" s="60">
        <f t="shared" si="27"/>
        <v>1369.3208000000004</v>
      </c>
    </row>
    <row r="891" spans="1:11" x14ac:dyDescent="0.25">
      <c r="A891" s="33">
        <v>1995</v>
      </c>
      <c r="B891" s="34" t="s">
        <v>49</v>
      </c>
      <c r="C891" s="34" t="s">
        <v>38</v>
      </c>
      <c r="D891" s="34" t="s">
        <v>39</v>
      </c>
      <c r="E891" s="34" t="s">
        <v>40</v>
      </c>
      <c r="F891" s="34" t="s">
        <v>137</v>
      </c>
      <c r="G891" s="35">
        <v>485</v>
      </c>
      <c r="H891" s="36">
        <v>606.25</v>
      </c>
      <c r="I891" s="37">
        <v>1957.65</v>
      </c>
      <c r="J891" s="38">
        <f t="shared" si="26"/>
        <v>0.69031747247975894</v>
      </c>
      <c r="K891" s="60">
        <f t="shared" si="27"/>
        <v>1351.4</v>
      </c>
    </row>
    <row r="892" spans="1:11" x14ac:dyDescent="0.25">
      <c r="A892" s="33">
        <v>1995</v>
      </c>
      <c r="B892" s="34" t="s">
        <v>49</v>
      </c>
      <c r="C892" s="34" t="s">
        <v>38</v>
      </c>
      <c r="D892" s="34" t="s">
        <v>39</v>
      </c>
      <c r="E892" s="34" t="s">
        <v>40</v>
      </c>
      <c r="F892" s="34" t="s">
        <v>70</v>
      </c>
      <c r="G892" s="35">
        <v>485</v>
      </c>
      <c r="H892" s="36">
        <v>606.25</v>
      </c>
      <c r="I892" s="37">
        <v>2211.2565</v>
      </c>
      <c r="J892" s="38">
        <f t="shared" si="26"/>
        <v>0.72583461032223084</v>
      </c>
      <c r="K892" s="60">
        <f t="shared" si="27"/>
        <v>1605.0065</v>
      </c>
    </row>
    <row r="893" spans="1:11" x14ac:dyDescent="0.25">
      <c r="A893" s="33">
        <v>1995</v>
      </c>
      <c r="B893" s="34" t="s">
        <v>49</v>
      </c>
      <c r="C893" s="34" t="s">
        <v>38</v>
      </c>
      <c r="D893" s="34" t="s">
        <v>39</v>
      </c>
      <c r="E893" s="34" t="s">
        <v>40</v>
      </c>
      <c r="F893" s="34" t="s">
        <v>112</v>
      </c>
      <c r="G893" s="35">
        <v>722</v>
      </c>
      <c r="H893" s="36">
        <v>902.5</v>
      </c>
      <c r="I893" s="37">
        <v>2709.5802000000003</v>
      </c>
      <c r="J893" s="38">
        <f t="shared" si="26"/>
        <v>0.66692257346728478</v>
      </c>
      <c r="K893" s="60">
        <f t="shared" si="27"/>
        <v>1807.0802000000003</v>
      </c>
    </row>
    <row r="894" spans="1:11" x14ac:dyDescent="0.25">
      <c r="A894" s="33">
        <v>1995</v>
      </c>
      <c r="B894" s="34" t="s">
        <v>49</v>
      </c>
      <c r="C894" s="34" t="s">
        <v>38</v>
      </c>
      <c r="D894" s="34" t="s">
        <v>39</v>
      </c>
      <c r="E894" s="34" t="s">
        <v>52</v>
      </c>
      <c r="F894" s="34" t="s">
        <v>63</v>
      </c>
      <c r="G894" s="35">
        <v>711</v>
      </c>
      <c r="H894" s="36">
        <v>1414.89</v>
      </c>
      <c r="I894" s="37">
        <v>3067.2201</v>
      </c>
      <c r="J894" s="38">
        <f t="shared" si="26"/>
        <v>0.53870607459829822</v>
      </c>
      <c r="K894" s="60">
        <f t="shared" si="27"/>
        <v>1652.3300999999999</v>
      </c>
    </row>
    <row r="895" spans="1:11" x14ac:dyDescent="0.25">
      <c r="A895" s="33">
        <v>1995</v>
      </c>
      <c r="B895" s="34" t="s">
        <v>49</v>
      </c>
      <c r="C895" s="34" t="s">
        <v>38</v>
      </c>
      <c r="D895" s="34" t="s">
        <v>43</v>
      </c>
      <c r="E895" s="34" t="s">
        <v>46</v>
      </c>
      <c r="F895" s="34" t="s">
        <v>62</v>
      </c>
      <c r="G895" s="35">
        <v>361</v>
      </c>
      <c r="H895" s="36">
        <v>898.89</v>
      </c>
      <c r="I895" s="37">
        <v>2320.0251000000003</v>
      </c>
      <c r="J895" s="38">
        <f t="shared" si="26"/>
        <v>0.61255160558392241</v>
      </c>
      <c r="K895" s="60">
        <f t="shared" si="27"/>
        <v>1421.1351000000004</v>
      </c>
    </row>
    <row r="896" spans="1:11" x14ac:dyDescent="0.25">
      <c r="A896" s="33">
        <v>1995</v>
      </c>
      <c r="B896" s="34" t="s">
        <v>54</v>
      </c>
      <c r="C896" s="34" t="s">
        <v>38</v>
      </c>
      <c r="D896" s="34" t="s">
        <v>39</v>
      </c>
      <c r="E896" s="34" t="s">
        <v>40</v>
      </c>
      <c r="F896" s="34" t="s">
        <v>114</v>
      </c>
      <c r="G896" s="35">
        <v>783</v>
      </c>
      <c r="H896" s="36">
        <v>978.75</v>
      </c>
      <c r="I896" s="37">
        <v>2875.1403</v>
      </c>
      <c r="J896" s="38">
        <f t="shared" si="26"/>
        <v>0.65958182979801017</v>
      </c>
      <c r="K896" s="60">
        <f t="shared" si="27"/>
        <v>1896.3903</v>
      </c>
    </row>
    <row r="897" spans="1:11" x14ac:dyDescent="0.25">
      <c r="A897" s="33">
        <v>1995</v>
      </c>
      <c r="B897" s="34" t="s">
        <v>54</v>
      </c>
      <c r="C897" s="34" t="s">
        <v>38</v>
      </c>
      <c r="D897" s="34" t="s">
        <v>43</v>
      </c>
      <c r="E897" s="34" t="s">
        <v>44</v>
      </c>
      <c r="F897" s="34" t="s">
        <v>73</v>
      </c>
      <c r="G897" s="35">
        <v>490</v>
      </c>
      <c r="H897" s="36">
        <v>1102.5</v>
      </c>
      <c r="I897" s="37">
        <v>2614.009</v>
      </c>
      <c r="J897" s="38">
        <f t="shared" si="26"/>
        <v>0.57823404586594762</v>
      </c>
      <c r="K897" s="60">
        <f t="shared" si="27"/>
        <v>1511.509</v>
      </c>
    </row>
    <row r="898" spans="1:11" x14ac:dyDescent="0.25">
      <c r="A898" s="33">
        <v>1995</v>
      </c>
      <c r="B898" s="34" t="s">
        <v>54</v>
      </c>
      <c r="C898" s="34" t="s">
        <v>38</v>
      </c>
      <c r="D898" s="34" t="s">
        <v>43</v>
      </c>
      <c r="E898" s="34" t="s">
        <v>44</v>
      </c>
      <c r="F898" s="34" t="s">
        <v>94</v>
      </c>
      <c r="G898" s="35">
        <v>553</v>
      </c>
      <c r="H898" s="36">
        <v>1244.25</v>
      </c>
      <c r="I898" s="37">
        <v>2853.6673000000001</v>
      </c>
      <c r="J898" s="38">
        <f t="shared" ref="J898:J961" si="28">(I898-H898)/I898</f>
        <v>0.56398210821562833</v>
      </c>
      <c r="K898" s="60">
        <f t="shared" ref="K898:K961" si="29">I898-H898</f>
        <v>1609.4173000000001</v>
      </c>
    </row>
    <row r="899" spans="1:11" x14ac:dyDescent="0.25">
      <c r="A899" s="33">
        <v>1995</v>
      </c>
      <c r="B899" s="34" t="s">
        <v>54</v>
      </c>
      <c r="C899" s="34" t="s">
        <v>38</v>
      </c>
      <c r="D899" s="34" t="s">
        <v>43</v>
      </c>
      <c r="E899" s="34" t="s">
        <v>44</v>
      </c>
      <c r="F899" s="34" t="s">
        <v>132</v>
      </c>
      <c r="G899" s="35">
        <v>582</v>
      </c>
      <c r="H899" s="36">
        <v>1309.5</v>
      </c>
      <c r="I899" s="37">
        <v>2963.9862000000003</v>
      </c>
      <c r="J899" s="38">
        <f t="shared" si="28"/>
        <v>0.55819632358612203</v>
      </c>
      <c r="K899" s="60">
        <f t="shared" si="29"/>
        <v>1654.4862000000003</v>
      </c>
    </row>
    <row r="900" spans="1:11" x14ac:dyDescent="0.25">
      <c r="A900" s="33">
        <v>1995</v>
      </c>
      <c r="B900" s="34" t="s">
        <v>54</v>
      </c>
      <c r="C900" s="34" t="s">
        <v>38</v>
      </c>
      <c r="D900" s="34" t="s">
        <v>39</v>
      </c>
      <c r="E900" s="34" t="s">
        <v>40</v>
      </c>
      <c r="F900" s="34" t="s">
        <v>116</v>
      </c>
      <c r="G900" s="35">
        <v>813</v>
      </c>
      <c r="H900" s="36">
        <v>1016.25</v>
      </c>
      <c r="I900" s="37">
        <v>2956.5633000000003</v>
      </c>
      <c r="J900" s="38">
        <f t="shared" si="28"/>
        <v>0.65627321424168394</v>
      </c>
      <c r="K900" s="60">
        <f t="shared" si="29"/>
        <v>1940.3133000000003</v>
      </c>
    </row>
    <row r="901" spans="1:11" x14ac:dyDescent="0.25">
      <c r="A901" s="33">
        <v>1995</v>
      </c>
      <c r="B901" s="34" t="s">
        <v>54</v>
      </c>
      <c r="C901" s="34" t="s">
        <v>38</v>
      </c>
      <c r="D901" s="34" t="s">
        <v>39</v>
      </c>
      <c r="E901" s="34" t="s">
        <v>52</v>
      </c>
      <c r="F901" s="34" t="s">
        <v>107</v>
      </c>
      <c r="G901" s="35">
        <v>528</v>
      </c>
      <c r="H901" s="36">
        <v>1050.72</v>
      </c>
      <c r="I901" s="37">
        <v>2470.8047999999999</v>
      </c>
      <c r="J901" s="38">
        <f t="shared" si="28"/>
        <v>0.57474584799252448</v>
      </c>
      <c r="K901" s="60">
        <f t="shared" si="29"/>
        <v>1420.0847999999999</v>
      </c>
    </row>
    <row r="902" spans="1:11" x14ac:dyDescent="0.25">
      <c r="A902" s="33">
        <v>1995</v>
      </c>
      <c r="B902" s="34" t="s">
        <v>54</v>
      </c>
      <c r="C902" s="34" t="s">
        <v>38</v>
      </c>
      <c r="D902" s="34" t="s">
        <v>43</v>
      </c>
      <c r="E902" s="34" t="s">
        <v>44</v>
      </c>
      <c r="F902" s="34" t="s">
        <v>192</v>
      </c>
      <c r="G902" s="35">
        <v>441</v>
      </c>
      <c r="H902" s="36">
        <v>992.25</v>
      </c>
      <c r="I902" s="37">
        <v>2427.6080999999999</v>
      </c>
      <c r="J902" s="38">
        <f t="shared" si="28"/>
        <v>0.5912643395777103</v>
      </c>
      <c r="K902" s="60">
        <f t="shared" si="29"/>
        <v>1435.3580999999999</v>
      </c>
    </row>
    <row r="903" spans="1:11" x14ac:dyDescent="0.25">
      <c r="A903" s="33">
        <v>1995</v>
      </c>
      <c r="B903" s="34" t="s">
        <v>54</v>
      </c>
      <c r="C903" s="34" t="s">
        <v>38</v>
      </c>
      <c r="D903" s="34" t="s">
        <v>39</v>
      </c>
      <c r="E903" s="34" t="s">
        <v>52</v>
      </c>
      <c r="F903" s="34" t="s">
        <v>180</v>
      </c>
      <c r="G903" s="35">
        <v>514</v>
      </c>
      <c r="H903" s="36">
        <v>1022.86</v>
      </c>
      <c r="I903" s="37">
        <v>2425.1774</v>
      </c>
      <c r="J903" s="38">
        <f t="shared" si="28"/>
        <v>0.57823291607451066</v>
      </c>
      <c r="K903" s="60">
        <f t="shared" si="29"/>
        <v>1402.3173999999999</v>
      </c>
    </row>
    <row r="904" spans="1:11" x14ac:dyDescent="0.25">
      <c r="A904" s="33">
        <v>1995</v>
      </c>
      <c r="B904" s="34" t="s">
        <v>54</v>
      </c>
      <c r="C904" s="34" t="s">
        <v>38</v>
      </c>
      <c r="D904" s="34" t="s">
        <v>39</v>
      </c>
      <c r="E904" s="34" t="s">
        <v>52</v>
      </c>
      <c r="F904" s="34" t="s">
        <v>190</v>
      </c>
      <c r="G904" s="35">
        <v>467</v>
      </c>
      <c r="H904" s="36">
        <v>929.33</v>
      </c>
      <c r="I904" s="37">
        <v>2271.9997000000003</v>
      </c>
      <c r="J904" s="38">
        <f t="shared" si="28"/>
        <v>0.59096385444064992</v>
      </c>
      <c r="K904" s="60">
        <f t="shared" si="29"/>
        <v>1342.6697000000004</v>
      </c>
    </row>
    <row r="905" spans="1:11" x14ac:dyDescent="0.25">
      <c r="A905" s="33">
        <v>1995</v>
      </c>
      <c r="B905" s="34" t="s">
        <v>61</v>
      </c>
      <c r="C905" s="34" t="s">
        <v>38</v>
      </c>
      <c r="D905" s="34" t="s">
        <v>39</v>
      </c>
      <c r="E905" s="34" t="s">
        <v>52</v>
      </c>
      <c r="F905" s="34" t="s">
        <v>178</v>
      </c>
      <c r="G905" s="35">
        <v>628</v>
      </c>
      <c r="H905" s="36">
        <v>1249.72</v>
      </c>
      <c r="I905" s="37">
        <v>2627.7200000000003</v>
      </c>
      <c r="J905" s="38">
        <f t="shared" si="28"/>
        <v>0.5244089933478453</v>
      </c>
      <c r="K905" s="60">
        <f t="shared" si="29"/>
        <v>1378.0000000000002</v>
      </c>
    </row>
    <row r="906" spans="1:11" x14ac:dyDescent="0.25">
      <c r="A906" s="33">
        <v>1995</v>
      </c>
      <c r="B906" s="34" t="s">
        <v>61</v>
      </c>
      <c r="C906" s="34" t="s">
        <v>38</v>
      </c>
      <c r="D906" s="34" t="s">
        <v>39</v>
      </c>
      <c r="E906" s="34" t="s">
        <v>52</v>
      </c>
      <c r="F906" s="34" t="s">
        <v>156</v>
      </c>
      <c r="G906" s="35">
        <v>628</v>
      </c>
      <c r="H906" s="36">
        <v>1249.72</v>
      </c>
      <c r="I906" s="37">
        <v>3022.0412000000001</v>
      </c>
      <c r="J906" s="38">
        <f t="shared" si="28"/>
        <v>0.58646493634831987</v>
      </c>
      <c r="K906" s="60">
        <f t="shared" si="29"/>
        <v>1772.3212000000001</v>
      </c>
    </row>
    <row r="907" spans="1:11" x14ac:dyDescent="0.25">
      <c r="A907" s="33">
        <v>1995</v>
      </c>
      <c r="B907" s="34" t="s">
        <v>61</v>
      </c>
      <c r="C907" s="34" t="s">
        <v>38</v>
      </c>
      <c r="D907" s="34" t="s">
        <v>43</v>
      </c>
      <c r="E907" s="34" t="s">
        <v>44</v>
      </c>
      <c r="F907" s="34" t="s">
        <v>75</v>
      </c>
      <c r="G907" s="35">
        <v>536</v>
      </c>
      <c r="H907" s="36">
        <v>1206</v>
      </c>
      <c r="I907" s="37">
        <v>2788.9976000000001</v>
      </c>
      <c r="J907" s="38">
        <f t="shared" si="28"/>
        <v>0.56758657662523626</v>
      </c>
      <c r="K907" s="60">
        <f t="shared" si="29"/>
        <v>1582.9976000000001</v>
      </c>
    </row>
    <row r="908" spans="1:11" x14ac:dyDescent="0.25">
      <c r="A908" s="33">
        <v>1995</v>
      </c>
      <c r="B908" s="34" t="s">
        <v>61</v>
      </c>
      <c r="C908" s="34" t="s">
        <v>38</v>
      </c>
      <c r="D908" s="34" t="s">
        <v>43</v>
      </c>
      <c r="E908" s="34" t="s">
        <v>44</v>
      </c>
      <c r="F908" s="34" t="s">
        <v>215</v>
      </c>
      <c r="G908" s="35">
        <v>491</v>
      </c>
      <c r="H908" s="36">
        <v>1104.75</v>
      </c>
      <c r="I908" s="37">
        <v>2617.8131000000003</v>
      </c>
      <c r="J908" s="38">
        <f t="shared" si="28"/>
        <v>0.57798744303021488</v>
      </c>
      <c r="K908" s="60">
        <f t="shared" si="29"/>
        <v>1513.0631000000003</v>
      </c>
    </row>
    <row r="909" spans="1:11" x14ac:dyDescent="0.25">
      <c r="A909" s="33">
        <v>1995</v>
      </c>
      <c r="B909" s="34" t="s">
        <v>61</v>
      </c>
      <c r="C909" s="34" t="s">
        <v>38</v>
      </c>
      <c r="D909" s="34" t="s">
        <v>43</v>
      </c>
      <c r="E909" s="34" t="s">
        <v>44</v>
      </c>
      <c r="F909" s="34" t="s">
        <v>164</v>
      </c>
      <c r="G909" s="35">
        <v>545</v>
      </c>
      <c r="H909" s="36">
        <v>1226.25</v>
      </c>
      <c r="I909" s="37">
        <v>2823.2345</v>
      </c>
      <c r="J909" s="38">
        <f t="shared" si="28"/>
        <v>0.56565775885779235</v>
      </c>
      <c r="K909" s="60">
        <f t="shared" si="29"/>
        <v>1596.9845</v>
      </c>
    </row>
    <row r="910" spans="1:11" x14ac:dyDescent="0.25">
      <c r="A910" s="33">
        <v>1995</v>
      </c>
      <c r="B910" s="34" t="s">
        <v>61</v>
      </c>
      <c r="C910" s="34" t="s">
        <v>38</v>
      </c>
      <c r="D910" s="34" t="s">
        <v>39</v>
      </c>
      <c r="E910" s="34" t="s">
        <v>52</v>
      </c>
      <c r="F910" s="34" t="s">
        <v>102</v>
      </c>
      <c r="G910" s="35">
        <v>682</v>
      </c>
      <c r="H910" s="36">
        <v>1357.18</v>
      </c>
      <c r="I910" s="37">
        <v>2972.7062000000001</v>
      </c>
      <c r="J910" s="38">
        <f t="shared" si="28"/>
        <v>0.54345303279550461</v>
      </c>
      <c r="K910" s="60">
        <f t="shared" si="29"/>
        <v>1615.5262</v>
      </c>
    </row>
    <row r="911" spans="1:11" x14ac:dyDescent="0.25">
      <c r="A911" s="33">
        <v>1995</v>
      </c>
      <c r="B911" s="34" t="s">
        <v>61</v>
      </c>
      <c r="C911" s="34" t="s">
        <v>38</v>
      </c>
      <c r="D911" s="34" t="s">
        <v>43</v>
      </c>
      <c r="E911" s="34" t="s">
        <v>46</v>
      </c>
      <c r="F911" s="34" t="s">
        <v>172</v>
      </c>
      <c r="G911" s="35">
        <v>295</v>
      </c>
      <c r="H911" s="36">
        <v>734.55</v>
      </c>
      <c r="I911" s="37">
        <v>2032.9845</v>
      </c>
      <c r="J911" s="38">
        <f t="shared" si="28"/>
        <v>0.63868391519955026</v>
      </c>
      <c r="K911" s="60">
        <f t="shared" si="29"/>
        <v>1298.4345000000001</v>
      </c>
    </row>
    <row r="912" spans="1:11" x14ac:dyDescent="0.25">
      <c r="A912" s="33">
        <v>1995</v>
      </c>
      <c r="B912" s="34" t="s">
        <v>61</v>
      </c>
      <c r="C912" s="34" t="s">
        <v>38</v>
      </c>
      <c r="D912" s="34" t="s">
        <v>39</v>
      </c>
      <c r="E912" s="34" t="s">
        <v>52</v>
      </c>
      <c r="F912" s="34" t="s">
        <v>211</v>
      </c>
      <c r="G912" s="35">
        <v>439</v>
      </c>
      <c r="H912" s="36">
        <v>873.61</v>
      </c>
      <c r="I912" s="37">
        <v>2180.7448999999997</v>
      </c>
      <c r="J912" s="38">
        <f t="shared" si="28"/>
        <v>0.5993983523703299</v>
      </c>
      <c r="K912" s="60">
        <f t="shared" si="29"/>
        <v>1307.1348999999996</v>
      </c>
    </row>
    <row r="913" spans="1:11" x14ac:dyDescent="0.25">
      <c r="A913" s="33">
        <v>1995</v>
      </c>
      <c r="B913" s="34" t="s">
        <v>68</v>
      </c>
      <c r="C913" s="34" t="s">
        <v>69</v>
      </c>
      <c r="D913" s="34" t="s">
        <v>39</v>
      </c>
      <c r="E913" s="34" t="s">
        <v>40</v>
      </c>
      <c r="F913" s="34" t="s">
        <v>114</v>
      </c>
      <c r="G913" s="35">
        <v>691</v>
      </c>
      <c r="H913" s="36">
        <v>863.75</v>
      </c>
      <c r="I913" s="37">
        <v>2625.4431</v>
      </c>
      <c r="J913" s="38">
        <f t="shared" si="28"/>
        <v>0.67100791481635991</v>
      </c>
      <c r="K913" s="60">
        <f t="shared" si="29"/>
        <v>1761.6931</v>
      </c>
    </row>
    <row r="914" spans="1:11" x14ac:dyDescent="0.25">
      <c r="A914" s="33">
        <v>1995</v>
      </c>
      <c r="B914" s="34" t="s">
        <v>68</v>
      </c>
      <c r="C914" s="34" t="s">
        <v>69</v>
      </c>
      <c r="D914" s="34" t="s">
        <v>43</v>
      </c>
      <c r="E914" s="34" t="s">
        <v>44</v>
      </c>
      <c r="F914" s="34" t="s">
        <v>48</v>
      </c>
      <c r="G914" s="35">
        <v>398</v>
      </c>
      <c r="H914" s="36">
        <v>895.5</v>
      </c>
      <c r="I914" s="37">
        <v>2264.0318000000002</v>
      </c>
      <c r="J914" s="38">
        <f t="shared" si="28"/>
        <v>0.60446668637781509</v>
      </c>
      <c r="K914" s="60">
        <f t="shared" si="29"/>
        <v>1368.5318000000002</v>
      </c>
    </row>
    <row r="915" spans="1:11" x14ac:dyDescent="0.25">
      <c r="A915" s="33">
        <v>1995</v>
      </c>
      <c r="B915" s="34" t="s">
        <v>68</v>
      </c>
      <c r="C915" s="34" t="s">
        <v>69</v>
      </c>
      <c r="D915" s="34" t="s">
        <v>43</v>
      </c>
      <c r="E915" s="34" t="s">
        <v>46</v>
      </c>
      <c r="F915" s="34" t="s">
        <v>102</v>
      </c>
      <c r="G915" s="35">
        <v>390</v>
      </c>
      <c r="H915" s="36">
        <v>971.1</v>
      </c>
      <c r="I915" s="37">
        <v>2446.1490000000003</v>
      </c>
      <c r="J915" s="38">
        <f t="shared" si="28"/>
        <v>0.60300864746996208</v>
      </c>
      <c r="K915" s="60">
        <f t="shared" si="29"/>
        <v>1475.0490000000004</v>
      </c>
    </row>
    <row r="916" spans="1:11" x14ac:dyDescent="0.25">
      <c r="A916" s="33">
        <v>1995</v>
      </c>
      <c r="B916" s="34" t="s">
        <v>74</v>
      </c>
      <c r="C916" s="34" t="s">
        <v>69</v>
      </c>
      <c r="D916" s="34" t="s">
        <v>43</v>
      </c>
      <c r="E916" s="34" t="s">
        <v>46</v>
      </c>
      <c r="F916" s="34" t="s">
        <v>199</v>
      </c>
      <c r="G916" s="35">
        <v>444</v>
      </c>
      <c r="H916" s="36">
        <v>1105.56</v>
      </c>
      <c r="I916" s="37">
        <v>2681.0003999999999</v>
      </c>
      <c r="J916" s="38">
        <f t="shared" si="28"/>
        <v>0.58763154231532377</v>
      </c>
      <c r="K916" s="60">
        <f t="shared" si="29"/>
        <v>1575.4404</v>
      </c>
    </row>
    <row r="917" spans="1:11" x14ac:dyDescent="0.25">
      <c r="A917" s="33">
        <v>1995</v>
      </c>
      <c r="B917" s="34" t="s">
        <v>74</v>
      </c>
      <c r="C917" s="34" t="s">
        <v>69</v>
      </c>
      <c r="D917" s="34" t="s">
        <v>43</v>
      </c>
      <c r="E917" s="34" t="s">
        <v>44</v>
      </c>
      <c r="F917" s="34" t="s">
        <v>67</v>
      </c>
      <c r="G917" s="35">
        <v>495</v>
      </c>
      <c r="H917" s="36">
        <v>1113.75</v>
      </c>
      <c r="I917" s="37">
        <v>2633.0295000000001</v>
      </c>
      <c r="J917" s="38">
        <f t="shared" si="28"/>
        <v>0.57700815733359612</v>
      </c>
      <c r="K917" s="60">
        <f t="shared" si="29"/>
        <v>1519.2795000000001</v>
      </c>
    </row>
    <row r="918" spans="1:11" x14ac:dyDescent="0.25">
      <c r="A918" s="33">
        <v>1995</v>
      </c>
      <c r="B918" s="34" t="s">
        <v>74</v>
      </c>
      <c r="C918" s="34" t="s">
        <v>69</v>
      </c>
      <c r="D918" s="34" t="s">
        <v>43</v>
      </c>
      <c r="E918" s="34" t="s">
        <v>44</v>
      </c>
      <c r="F918" s="34" t="s">
        <v>150</v>
      </c>
      <c r="G918" s="35">
        <v>500</v>
      </c>
      <c r="H918" s="36">
        <v>1125</v>
      </c>
      <c r="I918" s="37">
        <v>2652.05</v>
      </c>
      <c r="J918" s="38">
        <f t="shared" si="28"/>
        <v>0.57579985294394909</v>
      </c>
      <c r="K918" s="60">
        <f t="shared" si="29"/>
        <v>1527.0500000000002</v>
      </c>
    </row>
    <row r="919" spans="1:11" x14ac:dyDescent="0.25">
      <c r="A919" s="33">
        <v>1995</v>
      </c>
      <c r="B919" s="34" t="s">
        <v>74</v>
      </c>
      <c r="C919" s="34" t="s">
        <v>69</v>
      </c>
      <c r="D919" s="34" t="s">
        <v>43</v>
      </c>
      <c r="E919" s="34" t="s">
        <v>46</v>
      </c>
      <c r="F919" s="34" t="s">
        <v>62</v>
      </c>
      <c r="G919" s="35">
        <v>405</v>
      </c>
      <c r="H919" s="36">
        <v>1008.45</v>
      </c>
      <c r="I919" s="37">
        <v>2511.3855000000003</v>
      </c>
      <c r="J919" s="38">
        <f t="shared" si="28"/>
        <v>0.59844874472676535</v>
      </c>
      <c r="K919" s="60">
        <f t="shared" si="29"/>
        <v>1502.9355000000003</v>
      </c>
    </row>
    <row r="920" spans="1:11" x14ac:dyDescent="0.25">
      <c r="A920" s="33">
        <v>1995</v>
      </c>
      <c r="B920" s="34" t="s">
        <v>74</v>
      </c>
      <c r="C920" s="34" t="s">
        <v>69</v>
      </c>
      <c r="D920" s="34" t="s">
        <v>43</v>
      </c>
      <c r="E920" s="34" t="s">
        <v>44</v>
      </c>
      <c r="F920" s="34" t="s">
        <v>50</v>
      </c>
      <c r="G920" s="35">
        <v>452</v>
      </c>
      <c r="H920" s="36">
        <v>1017</v>
      </c>
      <c r="I920" s="37">
        <v>2469.4531999999999</v>
      </c>
      <c r="J920" s="38">
        <f t="shared" si="28"/>
        <v>0.58816793936406653</v>
      </c>
      <c r="K920" s="60">
        <f t="shared" si="29"/>
        <v>1452.4531999999999</v>
      </c>
    </row>
    <row r="921" spans="1:11" x14ac:dyDescent="0.25">
      <c r="A921" s="33">
        <v>1995</v>
      </c>
      <c r="B921" s="34" t="s">
        <v>74</v>
      </c>
      <c r="C921" s="34" t="s">
        <v>69</v>
      </c>
      <c r="D921" s="34" t="s">
        <v>39</v>
      </c>
      <c r="E921" s="34" t="s">
        <v>52</v>
      </c>
      <c r="F921" s="34" t="s">
        <v>53</v>
      </c>
      <c r="G921" s="35">
        <v>408</v>
      </c>
      <c r="H921" s="36">
        <v>811.92</v>
      </c>
      <c r="I921" s="37">
        <v>2079.7128000000002</v>
      </c>
      <c r="J921" s="38">
        <f t="shared" si="28"/>
        <v>0.60959994091491865</v>
      </c>
      <c r="K921" s="60">
        <f t="shared" si="29"/>
        <v>1267.7928000000002</v>
      </c>
    </row>
    <row r="922" spans="1:11" x14ac:dyDescent="0.25">
      <c r="A922" s="33">
        <v>1995</v>
      </c>
      <c r="B922" s="34" t="s">
        <v>74</v>
      </c>
      <c r="C922" s="34" t="s">
        <v>69</v>
      </c>
      <c r="D922" s="34" t="s">
        <v>39</v>
      </c>
      <c r="E922" s="34" t="s">
        <v>52</v>
      </c>
      <c r="F922" s="34" t="s">
        <v>102</v>
      </c>
      <c r="G922" s="35">
        <v>510</v>
      </c>
      <c r="H922" s="36">
        <v>1014.9</v>
      </c>
      <c r="I922" s="37">
        <v>2412.1410000000005</v>
      </c>
      <c r="J922" s="38">
        <f t="shared" si="28"/>
        <v>0.57925345160170993</v>
      </c>
      <c r="K922" s="60">
        <f t="shared" si="29"/>
        <v>1397.2410000000004</v>
      </c>
    </row>
    <row r="923" spans="1:11" x14ac:dyDescent="0.25">
      <c r="A923" s="33">
        <v>1995</v>
      </c>
      <c r="B923" s="34" t="s">
        <v>78</v>
      </c>
      <c r="C923" s="34" t="s">
        <v>69</v>
      </c>
      <c r="D923" s="34" t="s">
        <v>39</v>
      </c>
      <c r="E923" s="34" t="s">
        <v>52</v>
      </c>
      <c r="F923" s="34" t="s">
        <v>55</v>
      </c>
      <c r="G923" s="35">
        <v>673</v>
      </c>
      <c r="H923" s="36">
        <v>1339.27</v>
      </c>
      <c r="I923" s="37">
        <v>2943.3742999999999</v>
      </c>
      <c r="J923" s="38">
        <f t="shared" si="28"/>
        <v>0.54498821301796374</v>
      </c>
      <c r="K923" s="60">
        <f t="shared" si="29"/>
        <v>1604.1043</v>
      </c>
    </row>
    <row r="924" spans="1:11" x14ac:dyDescent="0.25">
      <c r="A924" s="33">
        <v>1995</v>
      </c>
      <c r="B924" s="34" t="s">
        <v>78</v>
      </c>
      <c r="C924" s="34" t="s">
        <v>69</v>
      </c>
      <c r="D924" s="34" t="s">
        <v>39</v>
      </c>
      <c r="E924" s="34" t="s">
        <v>52</v>
      </c>
      <c r="F924" s="34" t="s">
        <v>190</v>
      </c>
      <c r="G924" s="35">
        <v>555</v>
      </c>
      <c r="H924" s="36">
        <v>1104.45</v>
      </c>
      <c r="I924" s="37">
        <v>2558.8005000000003</v>
      </c>
      <c r="J924" s="38">
        <f t="shared" si="28"/>
        <v>0.56837197741676226</v>
      </c>
      <c r="K924" s="60">
        <f t="shared" si="29"/>
        <v>1454.3505000000002</v>
      </c>
    </row>
    <row r="925" spans="1:11" x14ac:dyDescent="0.25">
      <c r="A925" s="33">
        <v>1995</v>
      </c>
      <c r="B925" s="34" t="s">
        <v>78</v>
      </c>
      <c r="C925" s="34" t="s">
        <v>69</v>
      </c>
      <c r="D925" s="34" t="s">
        <v>43</v>
      </c>
      <c r="E925" s="34" t="s">
        <v>44</v>
      </c>
      <c r="F925" s="34" t="s">
        <v>147</v>
      </c>
      <c r="G925" s="35">
        <v>506</v>
      </c>
      <c r="H925" s="36">
        <v>1138.5</v>
      </c>
      <c r="I925" s="37">
        <v>2674.8746000000001</v>
      </c>
      <c r="J925" s="38">
        <f t="shared" si="28"/>
        <v>0.57437257058704738</v>
      </c>
      <c r="K925" s="60">
        <f t="shared" si="29"/>
        <v>1536.3746000000001</v>
      </c>
    </row>
    <row r="926" spans="1:11" x14ac:dyDescent="0.25">
      <c r="A926" s="33">
        <v>1995</v>
      </c>
      <c r="B926" s="34" t="s">
        <v>78</v>
      </c>
      <c r="C926" s="34" t="s">
        <v>69</v>
      </c>
      <c r="D926" s="34" t="s">
        <v>43</v>
      </c>
      <c r="E926" s="34" t="s">
        <v>46</v>
      </c>
      <c r="F926" s="34" t="s">
        <v>119</v>
      </c>
      <c r="G926" s="35">
        <v>345</v>
      </c>
      <c r="H926" s="36">
        <v>859.05</v>
      </c>
      <c r="I926" s="37">
        <v>2250.4395</v>
      </c>
      <c r="J926" s="38">
        <f t="shared" si="28"/>
        <v>0.61827456370189027</v>
      </c>
      <c r="K926" s="60">
        <f t="shared" si="29"/>
        <v>1391.3895</v>
      </c>
    </row>
    <row r="927" spans="1:11" x14ac:dyDescent="0.25">
      <c r="A927" s="33">
        <v>1995</v>
      </c>
      <c r="B927" s="34" t="s">
        <v>78</v>
      </c>
      <c r="C927" s="34" t="s">
        <v>69</v>
      </c>
      <c r="D927" s="34" t="s">
        <v>43</v>
      </c>
      <c r="E927" s="34" t="s">
        <v>44</v>
      </c>
      <c r="F927" s="34" t="s">
        <v>73</v>
      </c>
      <c r="G927" s="35">
        <v>363</v>
      </c>
      <c r="H927" s="36">
        <v>816.75</v>
      </c>
      <c r="I927" s="37">
        <v>2130.8883000000001</v>
      </c>
      <c r="J927" s="38">
        <f t="shared" si="28"/>
        <v>0.61670914425688106</v>
      </c>
      <c r="K927" s="60">
        <f t="shared" si="29"/>
        <v>1314.1383000000001</v>
      </c>
    </row>
    <row r="928" spans="1:11" x14ac:dyDescent="0.25">
      <c r="A928" s="33">
        <v>1995</v>
      </c>
      <c r="B928" s="34" t="s">
        <v>130</v>
      </c>
      <c r="C928" s="34" t="s">
        <v>69</v>
      </c>
      <c r="D928" s="34" t="s">
        <v>43</v>
      </c>
      <c r="E928" s="34" t="s">
        <v>46</v>
      </c>
      <c r="F928" s="34" t="s">
        <v>41</v>
      </c>
      <c r="G928" s="35">
        <v>505</v>
      </c>
      <c r="H928" s="36">
        <v>1257.45</v>
      </c>
      <c r="I928" s="37">
        <v>2946.2955000000002</v>
      </c>
      <c r="J928" s="38">
        <f t="shared" si="28"/>
        <v>0.57320981551239514</v>
      </c>
      <c r="K928" s="60">
        <f t="shared" si="29"/>
        <v>1688.8455000000001</v>
      </c>
    </row>
    <row r="929" spans="1:11" x14ac:dyDescent="0.25">
      <c r="A929" s="33">
        <v>1995</v>
      </c>
      <c r="B929" s="34" t="s">
        <v>130</v>
      </c>
      <c r="C929" s="34" t="s">
        <v>69</v>
      </c>
      <c r="D929" s="34" t="s">
        <v>39</v>
      </c>
      <c r="E929" s="34" t="s">
        <v>40</v>
      </c>
      <c r="F929" s="34" t="s">
        <v>151</v>
      </c>
      <c r="G929" s="35">
        <v>702</v>
      </c>
      <c r="H929" s="36">
        <v>877.5</v>
      </c>
      <c r="I929" s="37">
        <v>2655.2982000000002</v>
      </c>
      <c r="J929" s="38">
        <f t="shared" si="28"/>
        <v>0.66952864277164803</v>
      </c>
      <c r="K929" s="60">
        <f t="shared" si="29"/>
        <v>1777.7982000000002</v>
      </c>
    </row>
    <row r="930" spans="1:11" x14ac:dyDescent="0.25">
      <c r="A930" s="33">
        <v>1995</v>
      </c>
      <c r="B930" s="34" t="s">
        <v>130</v>
      </c>
      <c r="C930" s="34" t="s">
        <v>69</v>
      </c>
      <c r="D930" s="34" t="s">
        <v>43</v>
      </c>
      <c r="E930" s="34" t="s">
        <v>44</v>
      </c>
      <c r="F930" s="34" t="s">
        <v>50</v>
      </c>
      <c r="G930" s="35">
        <v>586</v>
      </c>
      <c r="H930" s="36">
        <v>1318.5</v>
      </c>
      <c r="I930" s="37">
        <v>2979.2026000000001</v>
      </c>
      <c r="J930" s="38">
        <f t="shared" si="28"/>
        <v>0.55743191147859494</v>
      </c>
      <c r="K930" s="60">
        <f t="shared" si="29"/>
        <v>1660.7026000000001</v>
      </c>
    </row>
    <row r="931" spans="1:11" x14ac:dyDescent="0.25">
      <c r="A931" s="33">
        <v>1995</v>
      </c>
      <c r="B931" s="34" t="s">
        <v>130</v>
      </c>
      <c r="C931" s="34" t="s">
        <v>69</v>
      </c>
      <c r="D931" s="34" t="s">
        <v>39</v>
      </c>
      <c r="E931" s="34" t="s">
        <v>52</v>
      </c>
      <c r="F931" s="34" t="s">
        <v>76</v>
      </c>
      <c r="G931" s="35">
        <v>545</v>
      </c>
      <c r="H931" s="36">
        <v>1084.55</v>
      </c>
      <c r="I931" s="37">
        <v>2526.2094999999999</v>
      </c>
      <c r="J931" s="38">
        <f t="shared" si="28"/>
        <v>0.57068089562643165</v>
      </c>
      <c r="K931" s="60">
        <f t="shared" si="29"/>
        <v>1441.6595</v>
      </c>
    </row>
    <row r="932" spans="1:11" x14ac:dyDescent="0.25">
      <c r="A932" s="33">
        <v>1995</v>
      </c>
      <c r="B932" s="34" t="s">
        <v>130</v>
      </c>
      <c r="C932" s="34" t="s">
        <v>69</v>
      </c>
      <c r="D932" s="34" t="s">
        <v>39</v>
      </c>
      <c r="E932" s="34" t="s">
        <v>52</v>
      </c>
      <c r="F932" s="34" t="s">
        <v>87</v>
      </c>
      <c r="G932" s="35">
        <v>455</v>
      </c>
      <c r="H932" s="36">
        <v>905.45</v>
      </c>
      <c r="I932" s="37">
        <v>2232.8905000000004</v>
      </c>
      <c r="J932" s="38">
        <f t="shared" si="28"/>
        <v>0.59449422172739774</v>
      </c>
      <c r="K932" s="60">
        <f t="shared" si="29"/>
        <v>1327.4405000000004</v>
      </c>
    </row>
    <row r="933" spans="1:11" x14ac:dyDescent="0.25">
      <c r="A933" s="33">
        <v>1995</v>
      </c>
      <c r="B933" s="34" t="s">
        <v>81</v>
      </c>
      <c r="C933" s="34" t="s">
        <v>82</v>
      </c>
      <c r="D933" s="34" t="s">
        <v>43</v>
      </c>
      <c r="E933" s="34" t="s">
        <v>46</v>
      </c>
      <c r="F933" s="34" t="s">
        <v>218</v>
      </c>
      <c r="G933" s="35">
        <v>896</v>
      </c>
      <c r="H933" s="36">
        <v>2231.04</v>
      </c>
      <c r="I933" s="37">
        <v>4325.04</v>
      </c>
      <c r="J933" s="38">
        <f t="shared" si="28"/>
        <v>0.48415737195494146</v>
      </c>
      <c r="K933" s="60">
        <f t="shared" si="29"/>
        <v>2094</v>
      </c>
    </row>
    <row r="934" spans="1:11" x14ac:dyDescent="0.25">
      <c r="A934" s="33">
        <v>1995</v>
      </c>
      <c r="B934" s="34" t="s">
        <v>81</v>
      </c>
      <c r="C934" s="34" t="s">
        <v>82</v>
      </c>
      <c r="D934" s="34" t="s">
        <v>39</v>
      </c>
      <c r="E934" s="34" t="s">
        <v>40</v>
      </c>
      <c r="F934" s="34" t="s">
        <v>53</v>
      </c>
      <c r="G934" s="35">
        <v>688</v>
      </c>
      <c r="H934" s="36">
        <v>860</v>
      </c>
      <c r="I934" s="37">
        <v>2463.12</v>
      </c>
      <c r="J934" s="38">
        <f t="shared" si="28"/>
        <v>0.65084932930592088</v>
      </c>
      <c r="K934" s="60">
        <f t="shared" si="29"/>
        <v>1603.12</v>
      </c>
    </row>
    <row r="935" spans="1:11" x14ac:dyDescent="0.25">
      <c r="A935" s="33">
        <v>1995</v>
      </c>
      <c r="B935" s="34" t="s">
        <v>81</v>
      </c>
      <c r="C935" s="34" t="s">
        <v>82</v>
      </c>
      <c r="D935" s="34" t="s">
        <v>39</v>
      </c>
      <c r="E935" s="34" t="s">
        <v>52</v>
      </c>
      <c r="F935" s="34" t="s">
        <v>203</v>
      </c>
      <c r="G935" s="35">
        <v>247</v>
      </c>
      <c r="H935" s="36">
        <v>491.53</v>
      </c>
      <c r="I935" s="37">
        <v>1488.53</v>
      </c>
      <c r="J935" s="38">
        <f t="shared" si="28"/>
        <v>0.66978831464599309</v>
      </c>
      <c r="K935" s="60">
        <f t="shared" si="29"/>
        <v>997</v>
      </c>
    </row>
    <row r="936" spans="1:11" x14ac:dyDescent="0.25">
      <c r="A936" s="33">
        <v>1995</v>
      </c>
      <c r="B936" s="34" t="s">
        <v>81</v>
      </c>
      <c r="C936" s="34" t="s">
        <v>82</v>
      </c>
      <c r="D936" s="34" t="s">
        <v>43</v>
      </c>
      <c r="E936" s="34" t="s">
        <v>44</v>
      </c>
      <c r="F936" s="34" t="s">
        <v>123</v>
      </c>
      <c r="G936" s="35">
        <v>13</v>
      </c>
      <c r="H936" s="36">
        <v>29.25</v>
      </c>
      <c r="I936" s="37">
        <v>795.37</v>
      </c>
      <c r="J936" s="38">
        <f t="shared" si="28"/>
        <v>0.96322466273558216</v>
      </c>
      <c r="K936" s="60">
        <f t="shared" si="29"/>
        <v>766.12</v>
      </c>
    </row>
    <row r="937" spans="1:11" x14ac:dyDescent="0.25">
      <c r="A937" s="33">
        <v>1995</v>
      </c>
      <c r="B937" s="34" t="s">
        <v>81</v>
      </c>
      <c r="C937" s="34" t="s">
        <v>82</v>
      </c>
      <c r="D937" s="34" t="s">
        <v>43</v>
      </c>
      <c r="E937" s="34" t="s">
        <v>46</v>
      </c>
      <c r="F937" s="34" t="s">
        <v>84</v>
      </c>
      <c r="G937" s="35">
        <v>896</v>
      </c>
      <c r="H937" s="36">
        <v>2231.04</v>
      </c>
      <c r="I937" s="37">
        <v>5075.7983999999997</v>
      </c>
      <c r="J937" s="38">
        <f t="shared" si="28"/>
        <v>0.56045535614653252</v>
      </c>
      <c r="K937" s="60">
        <f t="shared" si="29"/>
        <v>2844.7583999999997</v>
      </c>
    </row>
    <row r="938" spans="1:11" x14ac:dyDescent="0.25">
      <c r="A938" s="33">
        <v>1995</v>
      </c>
      <c r="B938" s="34" t="s">
        <v>81</v>
      </c>
      <c r="C938" s="34" t="s">
        <v>82</v>
      </c>
      <c r="D938" s="34" t="s">
        <v>39</v>
      </c>
      <c r="E938" s="34" t="s">
        <v>40</v>
      </c>
      <c r="F938" s="34" t="s">
        <v>202</v>
      </c>
      <c r="G938" s="35">
        <v>688</v>
      </c>
      <c r="H938" s="36">
        <v>860</v>
      </c>
      <c r="I938" s="37">
        <v>2822.8751999999999</v>
      </c>
      <c r="J938" s="38">
        <f t="shared" si="28"/>
        <v>0.69534607835302109</v>
      </c>
      <c r="K938" s="60">
        <f t="shared" si="29"/>
        <v>1962.8751999999999</v>
      </c>
    </row>
    <row r="939" spans="1:11" x14ac:dyDescent="0.25">
      <c r="A939" s="33">
        <v>1995</v>
      </c>
      <c r="B939" s="34" t="s">
        <v>81</v>
      </c>
      <c r="C939" s="34" t="s">
        <v>82</v>
      </c>
      <c r="D939" s="34" t="s">
        <v>39</v>
      </c>
      <c r="E939" s="34" t="s">
        <v>52</v>
      </c>
      <c r="F939" s="34" t="s">
        <v>137</v>
      </c>
      <c r="G939" s="35">
        <v>247</v>
      </c>
      <c r="H939" s="36">
        <v>491.53</v>
      </c>
      <c r="I939" s="37">
        <v>1643.6212999999998</v>
      </c>
      <c r="J939" s="38">
        <f t="shared" si="28"/>
        <v>0.70094692737311204</v>
      </c>
      <c r="K939" s="60">
        <f t="shared" si="29"/>
        <v>1152.0912999999998</v>
      </c>
    </row>
    <row r="940" spans="1:11" x14ac:dyDescent="0.25">
      <c r="A940" s="33">
        <v>1995</v>
      </c>
      <c r="B940" s="34" t="s">
        <v>81</v>
      </c>
      <c r="C940" s="34" t="s">
        <v>82</v>
      </c>
      <c r="D940" s="34" t="s">
        <v>43</v>
      </c>
      <c r="E940" s="34" t="s">
        <v>44</v>
      </c>
      <c r="F940" s="34" t="s">
        <v>56</v>
      </c>
      <c r="G940" s="35">
        <v>13</v>
      </c>
      <c r="H940" s="36">
        <v>29.25</v>
      </c>
      <c r="I940" s="37">
        <v>804.89769999999999</v>
      </c>
      <c r="J940" s="38">
        <f t="shared" si="28"/>
        <v>0.96365997815623028</v>
      </c>
      <c r="K940" s="60">
        <f t="shared" si="29"/>
        <v>775.64769999999999</v>
      </c>
    </row>
    <row r="941" spans="1:11" x14ac:dyDescent="0.25">
      <c r="A941" s="33">
        <v>1995</v>
      </c>
      <c r="B941" s="34" t="s">
        <v>81</v>
      </c>
      <c r="C941" s="34" t="s">
        <v>82</v>
      </c>
      <c r="D941" s="34" t="s">
        <v>39</v>
      </c>
      <c r="E941" s="34" t="s">
        <v>52</v>
      </c>
      <c r="F941" s="34" t="s">
        <v>129</v>
      </c>
      <c r="G941" s="35">
        <v>633</v>
      </c>
      <c r="H941" s="36">
        <v>1259.67</v>
      </c>
      <c r="I941" s="37">
        <v>2813.0103000000004</v>
      </c>
      <c r="J941" s="38">
        <f t="shared" si="28"/>
        <v>0.55219858242253861</v>
      </c>
      <c r="K941" s="60">
        <f t="shared" si="29"/>
        <v>1553.3403000000003</v>
      </c>
    </row>
    <row r="942" spans="1:11" x14ac:dyDescent="0.25">
      <c r="A942" s="33">
        <v>1995</v>
      </c>
      <c r="B942" s="34" t="s">
        <v>81</v>
      </c>
      <c r="C942" s="34" t="s">
        <v>82</v>
      </c>
      <c r="D942" s="34" t="s">
        <v>39</v>
      </c>
      <c r="E942" s="34" t="s">
        <v>52</v>
      </c>
      <c r="F942" s="34" t="s">
        <v>127</v>
      </c>
      <c r="G942" s="35">
        <v>622</v>
      </c>
      <c r="H942" s="36">
        <v>1237.78</v>
      </c>
      <c r="I942" s="37">
        <v>2777.1602000000003</v>
      </c>
      <c r="J942" s="38">
        <f t="shared" si="28"/>
        <v>0.55430010843450805</v>
      </c>
      <c r="K942" s="60">
        <f t="shared" si="29"/>
        <v>1539.3802000000003</v>
      </c>
    </row>
    <row r="943" spans="1:11" x14ac:dyDescent="0.25">
      <c r="A943" s="33">
        <v>1995</v>
      </c>
      <c r="B943" s="34" t="s">
        <v>81</v>
      </c>
      <c r="C943" s="34" t="s">
        <v>82</v>
      </c>
      <c r="D943" s="34" t="s">
        <v>43</v>
      </c>
      <c r="E943" s="34" t="s">
        <v>46</v>
      </c>
      <c r="F943" s="34" t="s">
        <v>53</v>
      </c>
      <c r="G943" s="35">
        <v>430</v>
      </c>
      <c r="H943" s="36">
        <v>1070.7</v>
      </c>
      <c r="I943" s="37">
        <v>2620.1130000000003</v>
      </c>
      <c r="J943" s="38">
        <f t="shared" si="28"/>
        <v>0.59135350269244114</v>
      </c>
      <c r="K943" s="60">
        <f t="shared" si="29"/>
        <v>1549.4130000000002</v>
      </c>
    </row>
    <row r="944" spans="1:11" x14ac:dyDescent="0.25">
      <c r="A944" s="33">
        <v>1995</v>
      </c>
      <c r="B944" s="34" t="s">
        <v>81</v>
      </c>
      <c r="C944" s="34" t="s">
        <v>82</v>
      </c>
      <c r="D944" s="34" t="s">
        <v>39</v>
      </c>
      <c r="E944" s="34" t="s">
        <v>52</v>
      </c>
      <c r="F944" s="34" t="s">
        <v>169</v>
      </c>
      <c r="G944" s="35">
        <v>613</v>
      </c>
      <c r="H944" s="36">
        <v>1219.8699999999999</v>
      </c>
      <c r="I944" s="37">
        <v>2747.8283000000001</v>
      </c>
      <c r="J944" s="38">
        <f t="shared" si="28"/>
        <v>0.55606032589445276</v>
      </c>
      <c r="K944" s="60">
        <f t="shared" si="29"/>
        <v>1527.9583000000002</v>
      </c>
    </row>
    <row r="945" spans="1:11" x14ac:dyDescent="0.25">
      <c r="A945" s="33">
        <v>1995</v>
      </c>
      <c r="B945" s="34" t="s">
        <v>81</v>
      </c>
      <c r="C945" s="34" t="s">
        <v>82</v>
      </c>
      <c r="D945" s="34" t="s">
        <v>43</v>
      </c>
      <c r="E945" s="34" t="s">
        <v>44</v>
      </c>
      <c r="F945" s="34" t="s">
        <v>89</v>
      </c>
      <c r="G945" s="35">
        <v>590</v>
      </c>
      <c r="H945" s="36">
        <v>1327.5</v>
      </c>
      <c r="I945" s="37">
        <v>2994.4189999999999</v>
      </c>
      <c r="J945" s="38">
        <f t="shared" si="28"/>
        <v>0.55667526822398605</v>
      </c>
      <c r="K945" s="60">
        <f t="shared" si="29"/>
        <v>1666.9189999999999</v>
      </c>
    </row>
    <row r="946" spans="1:11" x14ac:dyDescent="0.25">
      <c r="A946" s="33">
        <v>1995</v>
      </c>
      <c r="B946" s="34" t="s">
        <v>90</v>
      </c>
      <c r="C946" s="34" t="s">
        <v>82</v>
      </c>
      <c r="D946" s="34" t="s">
        <v>43</v>
      </c>
      <c r="E946" s="34" t="s">
        <v>44</v>
      </c>
      <c r="F946" s="34" t="s">
        <v>212</v>
      </c>
      <c r="G946" s="35">
        <v>720</v>
      </c>
      <c r="H946" s="36">
        <v>1620</v>
      </c>
      <c r="I946" s="37">
        <v>3262.8</v>
      </c>
      <c r="J946" s="38">
        <f t="shared" si="28"/>
        <v>0.50349393159249722</v>
      </c>
      <c r="K946" s="60">
        <f t="shared" si="29"/>
        <v>1642.8000000000002</v>
      </c>
    </row>
    <row r="947" spans="1:11" x14ac:dyDescent="0.25">
      <c r="A947" s="33">
        <v>1995</v>
      </c>
      <c r="B947" s="34" t="s">
        <v>90</v>
      </c>
      <c r="C947" s="34" t="s">
        <v>82</v>
      </c>
      <c r="D947" s="34" t="s">
        <v>39</v>
      </c>
      <c r="E947" s="34" t="s">
        <v>40</v>
      </c>
      <c r="F947" s="34" t="s">
        <v>56</v>
      </c>
      <c r="G947" s="35">
        <v>54</v>
      </c>
      <c r="H947" s="36">
        <v>67.5</v>
      </c>
      <c r="I947" s="37">
        <v>884.46</v>
      </c>
      <c r="J947" s="38">
        <f t="shared" si="28"/>
        <v>0.92368224679465438</v>
      </c>
      <c r="K947" s="60">
        <f t="shared" si="29"/>
        <v>816.96</v>
      </c>
    </row>
    <row r="948" spans="1:11" x14ac:dyDescent="0.25">
      <c r="A948" s="33">
        <v>1995</v>
      </c>
      <c r="B948" s="34" t="s">
        <v>90</v>
      </c>
      <c r="C948" s="34" t="s">
        <v>82</v>
      </c>
      <c r="D948" s="34" t="s">
        <v>43</v>
      </c>
      <c r="E948" s="34" t="s">
        <v>46</v>
      </c>
      <c r="F948" s="34" t="s">
        <v>173</v>
      </c>
      <c r="G948" s="35">
        <v>15</v>
      </c>
      <c r="H948" s="36">
        <v>37.35</v>
      </c>
      <c r="I948" s="37">
        <v>809.85</v>
      </c>
      <c r="J948" s="38">
        <f t="shared" si="28"/>
        <v>0.9538803482126319</v>
      </c>
      <c r="K948" s="60">
        <f t="shared" si="29"/>
        <v>772.5</v>
      </c>
    </row>
    <row r="949" spans="1:11" x14ac:dyDescent="0.25">
      <c r="A949" s="33">
        <v>1995</v>
      </c>
      <c r="B949" s="34" t="s">
        <v>90</v>
      </c>
      <c r="C949" s="34" t="s">
        <v>82</v>
      </c>
      <c r="D949" s="34" t="s">
        <v>43</v>
      </c>
      <c r="E949" s="34" t="s">
        <v>44</v>
      </c>
      <c r="F949" s="34" t="s">
        <v>211</v>
      </c>
      <c r="G949" s="35">
        <v>720</v>
      </c>
      <c r="H949" s="36">
        <v>1620</v>
      </c>
      <c r="I949" s="37">
        <v>3790.4880000000003</v>
      </c>
      <c r="J949" s="38">
        <f t="shared" si="28"/>
        <v>0.57261439687976856</v>
      </c>
      <c r="K949" s="60">
        <f t="shared" si="29"/>
        <v>2170.4880000000003</v>
      </c>
    </row>
    <row r="950" spans="1:11" x14ac:dyDescent="0.25">
      <c r="A950" s="33">
        <v>1995</v>
      </c>
      <c r="B950" s="34" t="s">
        <v>90</v>
      </c>
      <c r="C950" s="34" t="s">
        <v>82</v>
      </c>
      <c r="D950" s="34" t="s">
        <v>39</v>
      </c>
      <c r="E950" s="34" t="s">
        <v>40</v>
      </c>
      <c r="F950" s="34" t="s">
        <v>211</v>
      </c>
      <c r="G950" s="35">
        <v>54</v>
      </c>
      <c r="H950" s="36">
        <v>67.5</v>
      </c>
      <c r="I950" s="37">
        <v>912.69659999999999</v>
      </c>
      <c r="J950" s="38">
        <f t="shared" si="28"/>
        <v>0.92604333137649464</v>
      </c>
      <c r="K950" s="60">
        <f t="shared" si="29"/>
        <v>845.19659999999999</v>
      </c>
    </row>
    <row r="951" spans="1:11" x14ac:dyDescent="0.25">
      <c r="A951" s="33">
        <v>1995</v>
      </c>
      <c r="B951" s="34" t="s">
        <v>90</v>
      </c>
      <c r="C951" s="34" t="s">
        <v>82</v>
      </c>
      <c r="D951" s="34" t="s">
        <v>43</v>
      </c>
      <c r="E951" s="34" t="s">
        <v>46</v>
      </c>
      <c r="F951" s="34" t="s">
        <v>203</v>
      </c>
      <c r="G951" s="35">
        <v>15</v>
      </c>
      <c r="H951" s="36">
        <v>37.35</v>
      </c>
      <c r="I951" s="37">
        <v>822.41849999999999</v>
      </c>
      <c r="J951" s="38">
        <f t="shared" si="28"/>
        <v>0.95458516558175666</v>
      </c>
      <c r="K951" s="60">
        <f t="shared" si="29"/>
        <v>785.06849999999997</v>
      </c>
    </row>
    <row r="952" spans="1:11" x14ac:dyDescent="0.25">
      <c r="A952" s="33">
        <v>1995</v>
      </c>
      <c r="B952" s="34" t="s">
        <v>90</v>
      </c>
      <c r="C952" s="34" t="s">
        <v>82</v>
      </c>
      <c r="D952" s="34" t="s">
        <v>43</v>
      </c>
      <c r="E952" s="34" t="s">
        <v>44</v>
      </c>
      <c r="F952" s="34" t="s">
        <v>217</v>
      </c>
      <c r="G952" s="35">
        <v>575</v>
      </c>
      <c r="H952" s="36">
        <v>1293.75</v>
      </c>
      <c r="I952" s="37">
        <v>2937.3575000000001</v>
      </c>
      <c r="J952" s="38">
        <f t="shared" si="28"/>
        <v>0.55955310172493478</v>
      </c>
      <c r="K952" s="60">
        <f t="shared" si="29"/>
        <v>1643.6075000000001</v>
      </c>
    </row>
    <row r="953" spans="1:11" x14ac:dyDescent="0.25">
      <c r="A953" s="33">
        <v>1995</v>
      </c>
      <c r="B953" s="34" t="s">
        <v>90</v>
      </c>
      <c r="C953" s="34" t="s">
        <v>82</v>
      </c>
      <c r="D953" s="34" t="s">
        <v>43</v>
      </c>
      <c r="E953" s="34" t="s">
        <v>44</v>
      </c>
      <c r="F953" s="34" t="s">
        <v>217</v>
      </c>
      <c r="G953" s="35">
        <v>508</v>
      </c>
      <c r="H953" s="36">
        <v>1143</v>
      </c>
      <c r="I953" s="37">
        <v>2682.4828000000002</v>
      </c>
      <c r="J953" s="38">
        <f t="shared" si="28"/>
        <v>0.57390220731331443</v>
      </c>
      <c r="K953" s="60">
        <f t="shared" si="29"/>
        <v>1539.4828000000002</v>
      </c>
    </row>
    <row r="954" spans="1:11" x14ac:dyDescent="0.25">
      <c r="A954" s="33">
        <v>1995</v>
      </c>
      <c r="B954" s="34" t="s">
        <v>90</v>
      </c>
      <c r="C954" s="34" t="s">
        <v>82</v>
      </c>
      <c r="D954" s="34" t="s">
        <v>43</v>
      </c>
      <c r="E954" s="34" t="s">
        <v>46</v>
      </c>
      <c r="F954" s="34" t="s">
        <v>175</v>
      </c>
      <c r="G954" s="35">
        <v>459</v>
      </c>
      <c r="H954" s="36">
        <v>1142.9100000000001</v>
      </c>
      <c r="I954" s="37">
        <v>2746.2369000000003</v>
      </c>
      <c r="J954" s="38">
        <f t="shared" si="28"/>
        <v>0.58382687232845787</v>
      </c>
      <c r="K954" s="60">
        <f t="shared" si="29"/>
        <v>1603.3269000000003</v>
      </c>
    </row>
    <row r="955" spans="1:11" x14ac:dyDescent="0.25">
      <c r="A955" s="33">
        <v>1995</v>
      </c>
      <c r="B955" s="34" t="s">
        <v>90</v>
      </c>
      <c r="C955" s="34" t="s">
        <v>82</v>
      </c>
      <c r="D955" s="34" t="s">
        <v>43</v>
      </c>
      <c r="E955" s="34" t="s">
        <v>44</v>
      </c>
      <c r="F955" s="34" t="s">
        <v>184</v>
      </c>
      <c r="G955" s="35">
        <v>337</v>
      </c>
      <c r="H955" s="36">
        <v>758.25</v>
      </c>
      <c r="I955" s="37">
        <v>2031.9817000000003</v>
      </c>
      <c r="J955" s="38">
        <f t="shared" si="28"/>
        <v>0.62684211181626293</v>
      </c>
      <c r="K955" s="60">
        <f t="shared" si="29"/>
        <v>1273.7317000000003</v>
      </c>
    </row>
    <row r="956" spans="1:11" x14ac:dyDescent="0.25">
      <c r="A956" s="33">
        <v>1995</v>
      </c>
      <c r="B956" s="34" t="s">
        <v>98</v>
      </c>
      <c r="C956" s="34" t="s">
        <v>82</v>
      </c>
      <c r="D956" s="34" t="s">
        <v>39</v>
      </c>
      <c r="E956" s="34" t="s">
        <v>40</v>
      </c>
      <c r="F956" s="34" t="s">
        <v>194</v>
      </c>
      <c r="G956" s="35">
        <v>724</v>
      </c>
      <c r="H956" s="36">
        <v>905</v>
      </c>
      <c r="I956" s="37">
        <v>2715.0084000000002</v>
      </c>
      <c r="J956" s="38">
        <f t="shared" si="28"/>
        <v>0.66666769797102654</v>
      </c>
      <c r="K956" s="60">
        <f t="shared" si="29"/>
        <v>1810.0084000000002</v>
      </c>
    </row>
    <row r="957" spans="1:11" x14ac:dyDescent="0.25">
      <c r="A957" s="33">
        <v>1995</v>
      </c>
      <c r="B957" s="34" t="s">
        <v>98</v>
      </c>
      <c r="C957" s="34" t="s">
        <v>82</v>
      </c>
      <c r="D957" s="34" t="s">
        <v>39</v>
      </c>
      <c r="E957" s="34" t="s">
        <v>52</v>
      </c>
      <c r="F957" s="34" t="s">
        <v>196</v>
      </c>
      <c r="G957" s="35">
        <v>710</v>
      </c>
      <c r="H957" s="36">
        <v>1412.9</v>
      </c>
      <c r="I957" s="37">
        <v>3063.9610000000002</v>
      </c>
      <c r="J957" s="38">
        <f t="shared" si="28"/>
        <v>0.53886488764054108</v>
      </c>
      <c r="K957" s="60">
        <f t="shared" si="29"/>
        <v>1651.0610000000001</v>
      </c>
    </row>
    <row r="958" spans="1:11" x14ac:dyDescent="0.25">
      <c r="A958" s="33">
        <v>1995</v>
      </c>
      <c r="B958" s="34" t="s">
        <v>98</v>
      </c>
      <c r="C958" s="34" t="s">
        <v>82</v>
      </c>
      <c r="D958" s="34" t="s">
        <v>43</v>
      </c>
      <c r="E958" s="34" t="s">
        <v>46</v>
      </c>
      <c r="F958" s="34" t="s">
        <v>218</v>
      </c>
      <c r="G958" s="35">
        <v>379</v>
      </c>
      <c r="H958" s="36">
        <v>943.71</v>
      </c>
      <c r="I958" s="37">
        <v>2398.3089</v>
      </c>
      <c r="J958" s="38">
        <f t="shared" si="28"/>
        <v>0.60651023727594056</v>
      </c>
      <c r="K958" s="60">
        <f t="shared" si="29"/>
        <v>1454.5989</v>
      </c>
    </row>
    <row r="959" spans="1:11" x14ac:dyDescent="0.25">
      <c r="A959" s="33">
        <v>1995</v>
      </c>
      <c r="B959" s="34" t="s">
        <v>98</v>
      </c>
      <c r="C959" s="34" t="s">
        <v>82</v>
      </c>
      <c r="D959" s="34" t="s">
        <v>43</v>
      </c>
      <c r="E959" s="34" t="s">
        <v>46</v>
      </c>
      <c r="F959" s="34" t="s">
        <v>124</v>
      </c>
      <c r="G959" s="35">
        <v>330</v>
      </c>
      <c r="H959" s="36">
        <v>821.7</v>
      </c>
      <c r="I959" s="37">
        <v>2185.2030000000004</v>
      </c>
      <c r="J959" s="38">
        <f t="shared" si="28"/>
        <v>0.62397086220364884</v>
      </c>
      <c r="K959" s="60">
        <f t="shared" si="29"/>
        <v>1363.5030000000004</v>
      </c>
    </row>
    <row r="960" spans="1:11" x14ac:dyDescent="0.25">
      <c r="A960" s="33">
        <v>1995</v>
      </c>
      <c r="B960" s="34" t="s">
        <v>98</v>
      </c>
      <c r="C960" s="34" t="s">
        <v>82</v>
      </c>
      <c r="D960" s="34" t="s">
        <v>43</v>
      </c>
      <c r="E960" s="34" t="s">
        <v>44</v>
      </c>
      <c r="F960" s="34" t="s">
        <v>123</v>
      </c>
      <c r="G960" s="35">
        <v>447</v>
      </c>
      <c r="H960" s="36">
        <v>1005.75</v>
      </c>
      <c r="I960" s="37">
        <v>2450.4327000000003</v>
      </c>
      <c r="J960" s="38">
        <f t="shared" si="28"/>
        <v>0.58956228424473778</v>
      </c>
      <c r="K960" s="60">
        <f t="shared" si="29"/>
        <v>1444.6827000000003</v>
      </c>
    </row>
    <row r="961" spans="1:11" x14ac:dyDescent="0.25">
      <c r="A961" s="33">
        <v>1995</v>
      </c>
      <c r="B961" s="34" t="s">
        <v>98</v>
      </c>
      <c r="C961" s="34" t="s">
        <v>82</v>
      </c>
      <c r="D961" s="34" t="s">
        <v>39</v>
      </c>
      <c r="E961" s="34" t="s">
        <v>52</v>
      </c>
      <c r="F961" s="34" t="s">
        <v>186</v>
      </c>
      <c r="G961" s="35">
        <v>476</v>
      </c>
      <c r="H961" s="36">
        <v>947.24</v>
      </c>
      <c r="I961" s="37">
        <v>2301.3316000000004</v>
      </c>
      <c r="J961" s="38">
        <f t="shared" si="28"/>
        <v>0.588394823240597</v>
      </c>
      <c r="K961" s="60">
        <f t="shared" si="29"/>
        <v>1354.0916000000004</v>
      </c>
    </row>
    <row r="962" spans="1:11" x14ac:dyDescent="0.25">
      <c r="A962" s="33">
        <v>1995</v>
      </c>
      <c r="B962" s="34" t="s">
        <v>101</v>
      </c>
      <c r="C962" s="34" t="s">
        <v>82</v>
      </c>
      <c r="D962" s="34" t="s">
        <v>39</v>
      </c>
      <c r="E962" s="34" t="s">
        <v>40</v>
      </c>
      <c r="F962" s="34" t="s">
        <v>87</v>
      </c>
      <c r="G962" s="35">
        <v>571</v>
      </c>
      <c r="H962" s="36">
        <v>713.75</v>
      </c>
      <c r="I962" s="37">
        <v>2299.7511000000004</v>
      </c>
      <c r="J962" s="38">
        <f t="shared" ref="J962:J1025" si="30">(I962-H962)/I962</f>
        <v>0.68964032672927089</v>
      </c>
      <c r="K962" s="60">
        <f t="shared" ref="K962:K1025" si="31">I962-H962</f>
        <v>1586.0011000000004</v>
      </c>
    </row>
    <row r="963" spans="1:11" x14ac:dyDescent="0.25">
      <c r="A963" s="33">
        <v>1995</v>
      </c>
      <c r="B963" s="34" t="s">
        <v>101</v>
      </c>
      <c r="C963" s="34" t="s">
        <v>82</v>
      </c>
      <c r="D963" s="34" t="s">
        <v>43</v>
      </c>
      <c r="E963" s="34" t="s">
        <v>44</v>
      </c>
      <c r="F963" s="34" t="s">
        <v>147</v>
      </c>
      <c r="G963" s="35">
        <v>694</v>
      </c>
      <c r="H963" s="36">
        <v>1561.5</v>
      </c>
      <c r="I963" s="37">
        <v>3390.0454</v>
      </c>
      <c r="J963" s="38">
        <f t="shared" si="30"/>
        <v>0.53938669965894848</v>
      </c>
      <c r="K963" s="60">
        <f t="shared" si="31"/>
        <v>1828.5454</v>
      </c>
    </row>
    <row r="964" spans="1:11" x14ac:dyDescent="0.25">
      <c r="A964" s="33">
        <v>1995</v>
      </c>
      <c r="B964" s="34" t="s">
        <v>81</v>
      </c>
      <c r="C964" s="34" t="s">
        <v>103</v>
      </c>
      <c r="D964" s="34" t="s">
        <v>39</v>
      </c>
      <c r="E964" s="34" t="s">
        <v>40</v>
      </c>
      <c r="F964" s="34" t="s">
        <v>116</v>
      </c>
      <c r="G964" s="35">
        <v>764</v>
      </c>
      <c r="H964" s="36">
        <v>955</v>
      </c>
      <c r="I964" s="37">
        <v>2823.5724</v>
      </c>
      <c r="J964" s="38">
        <f t="shared" si="30"/>
        <v>0.6617759827939953</v>
      </c>
      <c r="K964" s="60">
        <f t="shared" si="31"/>
        <v>1868.5724</v>
      </c>
    </row>
    <row r="965" spans="1:11" x14ac:dyDescent="0.25">
      <c r="A965" s="33">
        <v>1995</v>
      </c>
      <c r="B965" s="34" t="s">
        <v>90</v>
      </c>
      <c r="C965" s="34" t="s">
        <v>103</v>
      </c>
      <c r="D965" s="34" t="s">
        <v>43</v>
      </c>
      <c r="E965" s="34" t="s">
        <v>44</v>
      </c>
      <c r="F965" s="34" t="s">
        <v>75</v>
      </c>
      <c r="G965" s="35">
        <v>516</v>
      </c>
      <c r="H965" s="36">
        <v>1161</v>
      </c>
      <c r="I965" s="37">
        <v>2712.9156000000003</v>
      </c>
      <c r="J965" s="38">
        <f t="shared" si="30"/>
        <v>0.57204713629867443</v>
      </c>
      <c r="K965" s="60">
        <f t="shared" si="31"/>
        <v>1551.9156000000003</v>
      </c>
    </row>
    <row r="966" spans="1:11" x14ac:dyDescent="0.25">
      <c r="A966" s="33">
        <v>1995</v>
      </c>
      <c r="B966" s="34" t="s">
        <v>90</v>
      </c>
      <c r="C966" s="34" t="s">
        <v>103</v>
      </c>
      <c r="D966" s="34" t="s">
        <v>39</v>
      </c>
      <c r="E966" s="34" t="s">
        <v>52</v>
      </c>
      <c r="F966" s="34" t="s">
        <v>113</v>
      </c>
      <c r="G966" s="35">
        <v>422</v>
      </c>
      <c r="H966" s="36">
        <v>839.78</v>
      </c>
      <c r="I966" s="37">
        <v>2125.3402000000001</v>
      </c>
      <c r="J966" s="38">
        <f t="shared" si="30"/>
        <v>0.60487266932606842</v>
      </c>
      <c r="K966" s="60">
        <f t="shared" si="31"/>
        <v>1285.5602000000001</v>
      </c>
    </row>
    <row r="967" spans="1:11" x14ac:dyDescent="0.25">
      <c r="A967" s="33">
        <v>1995</v>
      </c>
      <c r="B967" s="34" t="s">
        <v>98</v>
      </c>
      <c r="C967" s="34" t="s">
        <v>103</v>
      </c>
      <c r="D967" s="34" t="s">
        <v>39</v>
      </c>
      <c r="E967" s="34" t="s">
        <v>52</v>
      </c>
      <c r="F967" s="34" t="s">
        <v>211</v>
      </c>
      <c r="G967" s="35">
        <v>919</v>
      </c>
      <c r="H967" s="36">
        <v>1828.81</v>
      </c>
      <c r="I967" s="37">
        <v>3497.81</v>
      </c>
      <c r="J967" s="38">
        <f t="shared" si="30"/>
        <v>0.47715570599889645</v>
      </c>
      <c r="K967" s="60">
        <f t="shared" si="31"/>
        <v>1669</v>
      </c>
    </row>
    <row r="968" spans="1:11" x14ac:dyDescent="0.25">
      <c r="A968" s="33">
        <v>1995</v>
      </c>
      <c r="B968" s="34" t="s">
        <v>98</v>
      </c>
      <c r="C968" s="34" t="s">
        <v>103</v>
      </c>
      <c r="D968" s="34" t="s">
        <v>43</v>
      </c>
      <c r="E968" s="34" t="s">
        <v>44</v>
      </c>
      <c r="F968" s="34" t="s">
        <v>67</v>
      </c>
      <c r="G968" s="35">
        <v>749</v>
      </c>
      <c r="H968" s="36">
        <v>1685.25</v>
      </c>
      <c r="I968" s="37">
        <v>3364.01</v>
      </c>
      <c r="J968" s="38">
        <f t="shared" si="30"/>
        <v>0.49903537742158915</v>
      </c>
      <c r="K968" s="60">
        <f t="shared" si="31"/>
        <v>1678.7600000000002</v>
      </c>
    </row>
    <row r="969" spans="1:11" x14ac:dyDescent="0.25">
      <c r="A969" s="33">
        <v>1995</v>
      </c>
      <c r="B969" s="34" t="s">
        <v>98</v>
      </c>
      <c r="C969" s="34" t="s">
        <v>103</v>
      </c>
      <c r="D969" s="34" t="s">
        <v>39</v>
      </c>
      <c r="E969" s="34" t="s">
        <v>40</v>
      </c>
      <c r="F969" s="34" t="s">
        <v>156</v>
      </c>
      <c r="G969" s="35">
        <v>972</v>
      </c>
      <c r="H969" s="36">
        <v>1215</v>
      </c>
      <c r="I969" s="37">
        <v>3170.28</v>
      </c>
      <c r="J969" s="38">
        <f t="shared" si="30"/>
        <v>0.6167530943639048</v>
      </c>
      <c r="K969" s="60">
        <f t="shared" si="31"/>
        <v>1955.2800000000002</v>
      </c>
    </row>
    <row r="970" spans="1:11" x14ac:dyDescent="0.25">
      <c r="A970" s="33">
        <v>1995</v>
      </c>
      <c r="B970" s="34" t="s">
        <v>98</v>
      </c>
      <c r="C970" s="34" t="s">
        <v>103</v>
      </c>
      <c r="D970" s="34" t="s">
        <v>39</v>
      </c>
      <c r="E970" s="34" t="s">
        <v>52</v>
      </c>
      <c r="F970" s="34" t="s">
        <v>211</v>
      </c>
      <c r="G970" s="35">
        <v>347</v>
      </c>
      <c r="H970" s="36">
        <v>690.53</v>
      </c>
      <c r="I970" s="37">
        <v>1787.53</v>
      </c>
      <c r="J970" s="38">
        <f t="shared" si="30"/>
        <v>0.61369599391338892</v>
      </c>
      <c r="K970" s="60">
        <f t="shared" si="31"/>
        <v>1097</v>
      </c>
    </row>
    <row r="971" spans="1:11" x14ac:dyDescent="0.25">
      <c r="A971" s="33">
        <v>1995</v>
      </c>
      <c r="B971" s="34" t="s">
        <v>98</v>
      </c>
      <c r="C971" s="34" t="s">
        <v>103</v>
      </c>
      <c r="D971" s="34" t="s">
        <v>39</v>
      </c>
      <c r="E971" s="34" t="s">
        <v>52</v>
      </c>
      <c r="F971" s="34" t="s">
        <v>214</v>
      </c>
      <c r="G971" s="35">
        <v>919</v>
      </c>
      <c r="H971" s="36">
        <v>1828.81</v>
      </c>
      <c r="I971" s="37">
        <v>4074.8500999999997</v>
      </c>
      <c r="J971" s="38">
        <f t="shared" si="30"/>
        <v>0.55119576055079911</v>
      </c>
      <c r="K971" s="60">
        <f t="shared" si="31"/>
        <v>2246.0400999999997</v>
      </c>
    </row>
    <row r="972" spans="1:11" x14ac:dyDescent="0.25">
      <c r="A972" s="33">
        <v>1995</v>
      </c>
      <c r="B972" s="34" t="s">
        <v>98</v>
      </c>
      <c r="C972" s="34" t="s">
        <v>103</v>
      </c>
      <c r="D972" s="34" t="s">
        <v>43</v>
      </c>
      <c r="E972" s="34" t="s">
        <v>44</v>
      </c>
      <c r="F972" s="34" t="s">
        <v>218</v>
      </c>
      <c r="G972" s="35">
        <v>749</v>
      </c>
      <c r="H972" s="36">
        <v>1685.25</v>
      </c>
      <c r="I972" s="37">
        <v>3912.9521</v>
      </c>
      <c r="J972" s="38">
        <f t="shared" si="30"/>
        <v>0.56931494254683057</v>
      </c>
      <c r="K972" s="60">
        <f t="shared" si="31"/>
        <v>2227.7021</v>
      </c>
    </row>
    <row r="973" spans="1:11" x14ac:dyDescent="0.25">
      <c r="A973" s="33">
        <v>1995</v>
      </c>
      <c r="B973" s="34" t="s">
        <v>98</v>
      </c>
      <c r="C973" s="34" t="s">
        <v>103</v>
      </c>
      <c r="D973" s="34" t="s">
        <v>39</v>
      </c>
      <c r="E973" s="34" t="s">
        <v>40</v>
      </c>
      <c r="F973" s="34" t="s">
        <v>67</v>
      </c>
      <c r="G973" s="35">
        <v>972</v>
      </c>
      <c r="H973" s="36">
        <v>1215</v>
      </c>
      <c r="I973" s="37">
        <v>3678.5388000000003</v>
      </c>
      <c r="J973" s="38">
        <f t="shared" si="30"/>
        <v>0.6697058081866637</v>
      </c>
      <c r="K973" s="60">
        <f t="shared" si="31"/>
        <v>2463.5388000000003</v>
      </c>
    </row>
    <row r="974" spans="1:11" x14ac:dyDescent="0.25">
      <c r="A974" s="33">
        <v>1995</v>
      </c>
      <c r="B974" s="34" t="s">
        <v>98</v>
      </c>
      <c r="C974" s="34" t="s">
        <v>103</v>
      </c>
      <c r="D974" s="34" t="s">
        <v>39</v>
      </c>
      <c r="E974" s="34" t="s">
        <v>52</v>
      </c>
      <c r="F974" s="34" t="s">
        <v>71</v>
      </c>
      <c r="G974" s="35">
        <v>347</v>
      </c>
      <c r="H974" s="36">
        <v>690.53</v>
      </c>
      <c r="I974" s="37">
        <v>2005.4113</v>
      </c>
      <c r="J974" s="38">
        <f t="shared" si="30"/>
        <v>0.65566664554049336</v>
      </c>
      <c r="K974" s="60">
        <f t="shared" si="31"/>
        <v>1314.8813</v>
      </c>
    </row>
    <row r="975" spans="1:11" x14ac:dyDescent="0.25">
      <c r="A975" s="33">
        <v>1995</v>
      </c>
      <c r="B975" s="34" t="s">
        <v>98</v>
      </c>
      <c r="C975" s="34" t="s">
        <v>103</v>
      </c>
      <c r="D975" s="34" t="s">
        <v>39</v>
      </c>
      <c r="E975" s="34" t="s">
        <v>52</v>
      </c>
      <c r="F975" s="34" t="s">
        <v>108</v>
      </c>
      <c r="G975" s="35">
        <v>689</v>
      </c>
      <c r="H975" s="36">
        <v>1371.11</v>
      </c>
      <c r="I975" s="37">
        <v>2995.5199000000002</v>
      </c>
      <c r="J975" s="38">
        <f t="shared" si="30"/>
        <v>0.54227978922790676</v>
      </c>
      <c r="K975" s="60">
        <f t="shared" si="31"/>
        <v>1624.4099000000003</v>
      </c>
    </row>
    <row r="976" spans="1:11" x14ac:dyDescent="0.25">
      <c r="A976" s="33">
        <v>1995</v>
      </c>
      <c r="B976" s="34" t="s">
        <v>98</v>
      </c>
      <c r="C976" s="34" t="s">
        <v>103</v>
      </c>
      <c r="D976" s="34" t="s">
        <v>43</v>
      </c>
      <c r="E976" s="34" t="s">
        <v>46</v>
      </c>
      <c r="F976" s="34" t="s">
        <v>172</v>
      </c>
      <c r="G976" s="35">
        <v>510</v>
      </c>
      <c r="H976" s="36">
        <v>1269.9000000000001</v>
      </c>
      <c r="I976" s="37">
        <v>2968.0410000000002</v>
      </c>
      <c r="J976" s="38">
        <f t="shared" si="30"/>
        <v>0.57214202903531319</v>
      </c>
      <c r="K976" s="60">
        <f t="shared" si="31"/>
        <v>1698.1410000000001</v>
      </c>
    </row>
    <row r="977" spans="1:11" x14ac:dyDescent="0.25">
      <c r="A977" s="33">
        <v>1995</v>
      </c>
      <c r="B977" s="34" t="s">
        <v>98</v>
      </c>
      <c r="C977" s="34" t="s">
        <v>103</v>
      </c>
      <c r="D977" s="34" t="s">
        <v>39</v>
      </c>
      <c r="E977" s="34" t="s">
        <v>40</v>
      </c>
      <c r="F977" s="34" t="s">
        <v>129</v>
      </c>
      <c r="G977" s="35">
        <v>715</v>
      </c>
      <c r="H977" s="36">
        <v>893.75</v>
      </c>
      <c r="I977" s="37">
        <v>2690.5815000000002</v>
      </c>
      <c r="J977" s="38">
        <f t="shared" si="30"/>
        <v>0.66782273646050128</v>
      </c>
      <c r="K977" s="60">
        <f t="shared" si="31"/>
        <v>1796.8315000000002</v>
      </c>
    </row>
    <row r="978" spans="1:11" x14ac:dyDescent="0.25">
      <c r="A978" s="33">
        <v>1995</v>
      </c>
      <c r="B978" s="34" t="s">
        <v>98</v>
      </c>
      <c r="C978" s="34" t="s">
        <v>103</v>
      </c>
      <c r="D978" s="34" t="s">
        <v>43</v>
      </c>
      <c r="E978" s="34" t="s">
        <v>44</v>
      </c>
      <c r="F978" s="34" t="s">
        <v>150</v>
      </c>
      <c r="G978" s="35">
        <v>623</v>
      </c>
      <c r="H978" s="36">
        <v>1401.75</v>
      </c>
      <c r="I978" s="37">
        <v>3119.9543000000003</v>
      </c>
      <c r="J978" s="38">
        <f t="shared" si="30"/>
        <v>0.55071457296666182</v>
      </c>
      <c r="K978" s="60">
        <f t="shared" si="31"/>
        <v>1718.2043000000003</v>
      </c>
    </row>
    <row r="979" spans="1:11" x14ac:dyDescent="0.25">
      <c r="A979" s="33">
        <v>1995</v>
      </c>
      <c r="B979" s="34" t="s">
        <v>98</v>
      </c>
      <c r="C979" s="34" t="s">
        <v>103</v>
      </c>
      <c r="D979" s="34" t="s">
        <v>43</v>
      </c>
      <c r="E979" s="34" t="s">
        <v>44</v>
      </c>
      <c r="F979" s="34" t="s">
        <v>195</v>
      </c>
      <c r="G979" s="35">
        <v>592</v>
      </c>
      <c r="H979" s="36">
        <v>1332</v>
      </c>
      <c r="I979" s="37">
        <v>3002.0272</v>
      </c>
      <c r="J979" s="38">
        <f t="shared" si="30"/>
        <v>0.55629982299960512</v>
      </c>
      <c r="K979" s="60">
        <f t="shared" si="31"/>
        <v>1670.0272</v>
      </c>
    </row>
    <row r="980" spans="1:11" x14ac:dyDescent="0.25">
      <c r="A980" s="33">
        <v>1995</v>
      </c>
      <c r="B980" s="34" t="s">
        <v>101</v>
      </c>
      <c r="C980" s="34" t="s">
        <v>103</v>
      </c>
      <c r="D980" s="34" t="s">
        <v>39</v>
      </c>
      <c r="E980" s="34" t="s">
        <v>52</v>
      </c>
      <c r="F980" s="34" t="s">
        <v>180</v>
      </c>
      <c r="G980" s="35">
        <v>564</v>
      </c>
      <c r="H980" s="36">
        <v>1122.3599999999999</v>
      </c>
      <c r="I980" s="37">
        <v>2436.3599999999997</v>
      </c>
      <c r="J980" s="38">
        <f t="shared" si="30"/>
        <v>0.53932916317785551</v>
      </c>
      <c r="K980" s="60">
        <f t="shared" si="31"/>
        <v>1313.9999999999998</v>
      </c>
    </row>
    <row r="981" spans="1:11" x14ac:dyDescent="0.25">
      <c r="A981" s="33">
        <v>1995</v>
      </c>
      <c r="B981" s="34" t="s">
        <v>101</v>
      </c>
      <c r="C981" s="34" t="s">
        <v>103</v>
      </c>
      <c r="D981" s="34" t="s">
        <v>43</v>
      </c>
      <c r="E981" s="34" t="s">
        <v>46</v>
      </c>
      <c r="F981" s="34" t="s">
        <v>70</v>
      </c>
      <c r="G981" s="35">
        <v>420</v>
      </c>
      <c r="H981" s="36">
        <v>1045.8</v>
      </c>
      <c r="I981" s="37">
        <v>2425.8000000000002</v>
      </c>
      <c r="J981" s="38">
        <f t="shared" si="30"/>
        <v>0.56888449171407374</v>
      </c>
      <c r="K981" s="60">
        <f t="shared" si="31"/>
        <v>1380.0000000000002</v>
      </c>
    </row>
    <row r="982" spans="1:11" x14ac:dyDescent="0.25">
      <c r="A982" s="33">
        <v>1995</v>
      </c>
      <c r="B982" s="34" t="s">
        <v>101</v>
      </c>
      <c r="C982" s="34" t="s">
        <v>103</v>
      </c>
      <c r="D982" s="34" t="s">
        <v>43</v>
      </c>
      <c r="E982" s="34" t="s">
        <v>46</v>
      </c>
      <c r="F982" s="34" t="s">
        <v>71</v>
      </c>
      <c r="G982" s="35">
        <v>361</v>
      </c>
      <c r="H982" s="36">
        <v>898.89</v>
      </c>
      <c r="I982" s="37">
        <v>2190.3900000000003</v>
      </c>
      <c r="J982" s="38">
        <f t="shared" si="30"/>
        <v>0.58962102639256031</v>
      </c>
      <c r="K982" s="60">
        <f t="shared" si="31"/>
        <v>1291.5000000000005</v>
      </c>
    </row>
    <row r="983" spans="1:11" x14ac:dyDescent="0.25">
      <c r="A983" s="33">
        <v>1995</v>
      </c>
      <c r="B983" s="34" t="s">
        <v>101</v>
      </c>
      <c r="C983" s="34" t="s">
        <v>103</v>
      </c>
      <c r="D983" s="34" t="s">
        <v>39</v>
      </c>
      <c r="E983" s="34" t="s">
        <v>52</v>
      </c>
      <c r="F983" s="34" t="s">
        <v>178</v>
      </c>
      <c r="G983" s="35">
        <v>564</v>
      </c>
      <c r="H983" s="36">
        <v>1122.3599999999999</v>
      </c>
      <c r="I983" s="37">
        <v>2790.4955999999997</v>
      </c>
      <c r="J983" s="38">
        <f t="shared" si="30"/>
        <v>0.59779187610974915</v>
      </c>
      <c r="K983" s="60">
        <f t="shared" si="31"/>
        <v>1668.1355999999998</v>
      </c>
    </row>
    <row r="984" spans="1:11" x14ac:dyDescent="0.25">
      <c r="A984" s="33">
        <v>1995</v>
      </c>
      <c r="B984" s="34" t="s">
        <v>101</v>
      </c>
      <c r="C984" s="34" t="s">
        <v>103</v>
      </c>
      <c r="D984" s="34" t="s">
        <v>43</v>
      </c>
      <c r="E984" s="34" t="s">
        <v>46</v>
      </c>
      <c r="F984" s="34" t="s">
        <v>53</v>
      </c>
      <c r="G984" s="35">
        <v>420</v>
      </c>
      <c r="H984" s="36">
        <v>1045.8</v>
      </c>
      <c r="I984" s="37">
        <v>2777.7179999999998</v>
      </c>
      <c r="J984" s="38">
        <f t="shared" si="30"/>
        <v>0.62350389780388071</v>
      </c>
      <c r="K984" s="60">
        <f t="shared" si="31"/>
        <v>1731.9179999999999</v>
      </c>
    </row>
    <row r="985" spans="1:11" x14ac:dyDescent="0.25">
      <c r="A985" s="33">
        <v>1995</v>
      </c>
      <c r="B985" s="34" t="s">
        <v>101</v>
      </c>
      <c r="C985" s="34" t="s">
        <v>103</v>
      </c>
      <c r="D985" s="34" t="s">
        <v>43</v>
      </c>
      <c r="E985" s="34" t="s">
        <v>46</v>
      </c>
      <c r="F985" s="34" t="s">
        <v>180</v>
      </c>
      <c r="G985" s="35">
        <v>361</v>
      </c>
      <c r="H985" s="36">
        <v>898.89</v>
      </c>
      <c r="I985" s="37">
        <v>2492.8719000000001</v>
      </c>
      <c r="J985" s="38">
        <f t="shared" si="30"/>
        <v>0.63941588815694872</v>
      </c>
      <c r="K985" s="60">
        <f t="shared" si="31"/>
        <v>1593.9819000000002</v>
      </c>
    </row>
    <row r="986" spans="1:11" x14ac:dyDescent="0.25">
      <c r="A986" s="33">
        <v>1995</v>
      </c>
      <c r="B986" s="34" t="s">
        <v>101</v>
      </c>
      <c r="C986" s="34" t="s">
        <v>103</v>
      </c>
      <c r="D986" s="34" t="s">
        <v>43</v>
      </c>
      <c r="E986" s="34" t="s">
        <v>44</v>
      </c>
      <c r="F986" s="34" t="s">
        <v>200</v>
      </c>
      <c r="G986" s="35">
        <v>513</v>
      </c>
      <c r="H986" s="36">
        <v>1154.25</v>
      </c>
      <c r="I986" s="37">
        <v>2701.5033000000003</v>
      </c>
      <c r="J986" s="38">
        <f t="shared" si="30"/>
        <v>0.57273789004810771</v>
      </c>
      <c r="K986" s="60">
        <f t="shared" si="31"/>
        <v>1547.2533000000003</v>
      </c>
    </row>
    <row r="987" spans="1:11" x14ac:dyDescent="0.25">
      <c r="A987" s="33">
        <v>1995</v>
      </c>
      <c r="B987" s="34" t="s">
        <v>101</v>
      </c>
      <c r="C987" s="34" t="s">
        <v>103</v>
      </c>
      <c r="D987" s="34" t="s">
        <v>39</v>
      </c>
      <c r="E987" s="34" t="s">
        <v>52</v>
      </c>
      <c r="F987" s="34" t="s">
        <v>104</v>
      </c>
      <c r="G987" s="35">
        <v>552</v>
      </c>
      <c r="H987" s="36">
        <v>1098.48</v>
      </c>
      <c r="I987" s="37">
        <v>2549.0232000000001</v>
      </c>
      <c r="J987" s="38">
        <f t="shared" si="30"/>
        <v>0.56905845344993333</v>
      </c>
      <c r="K987" s="60">
        <f t="shared" si="31"/>
        <v>1450.5432000000001</v>
      </c>
    </row>
    <row r="988" spans="1:11" x14ac:dyDescent="0.25">
      <c r="A988" s="33">
        <v>1995</v>
      </c>
      <c r="B988" s="34" t="s">
        <v>101</v>
      </c>
      <c r="C988" s="34" t="s">
        <v>103</v>
      </c>
      <c r="D988" s="34" t="s">
        <v>43</v>
      </c>
      <c r="E988" s="34" t="s">
        <v>44</v>
      </c>
      <c r="F988" s="34" t="s">
        <v>73</v>
      </c>
      <c r="G988" s="35">
        <v>406</v>
      </c>
      <c r="H988" s="36">
        <v>913.5</v>
      </c>
      <c r="I988" s="37">
        <v>2294.4646000000002</v>
      </c>
      <c r="J988" s="38">
        <f t="shared" si="30"/>
        <v>0.60186790417250291</v>
      </c>
      <c r="K988" s="60">
        <f t="shared" si="31"/>
        <v>1380.9646000000002</v>
      </c>
    </row>
    <row r="989" spans="1:11" x14ac:dyDescent="0.25">
      <c r="A989" s="33">
        <v>1995</v>
      </c>
      <c r="B989" s="34" t="s">
        <v>101</v>
      </c>
      <c r="C989" s="34" t="s">
        <v>103</v>
      </c>
      <c r="D989" s="34" t="s">
        <v>39</v>
      </c>
      <c r="E989" s="34" t="s">
        <v>52</v>
      </c>
      <c r="F989" s="34" t="s">
        <v>104</v>
      </c>
      <c r="G989" s="35">
        <v>463</v>
      </c>
      <c r="H989" s="36">
        <v>921.37</v>
      </c>
      <c r="I989" s="37">
        <v>2258.9632999999999</v>
      </c>
      <c r="J989" s="38">
        <f t="shared" si="30"/>
        <v>0.59212706111692914</v>
      </c>
      <c r="K989" s="60">
        <f t="shared" si="31"/>
        <v>1337.5933</v>
      </c>
    </row>
    <row r="990" spans="1:11" x14ac:dyDescent="0.25">
      <c r="A990" s="33">
        <v>1995</v>
      </c>
      <c r="B990" s="34" t="s">
        <v>101</v>
      </c>
      <c r="C990" s="34" t="s">
        <v>103</v>
      </c>
      <c r="D990" s="34" t="s">
        <v>43</v>
      </c>
      <c r="E990" s="34" t="s">
        <v>44</v>
      </c>
      <c r="F990" s="34" t="s">
        <v>94</v>
      </c>
      <c r="G990" s="35">
        <v>418</v>
      </c>
      <c r="H990" s="36">
        <v>940.5</v>
      </c>
      <c r="I990" s="37">
        <v>2340.1138000000001</v>
      </c>
      <c r="J990" s="38">
        <f t="shared" si="30"/>
        <v>0.5980964686418242</v>
      </c>
      <c r="K990" s="60">
        <f t="shared" si="31"/>
        <v>1399.6138000000001</v>
      </c>
    </row>
    <row r="991" spans="1:11" x14ac:dyDescent="0.25">
      <c r="A991" s="33">
        <v>1995</v>
      </c>
      <c r="B991" s="34" t="s">
        <v>101</v>
      </c>
      <c r="C991" s="34" t="s">
        <v>103</v>
      </c>
      <c r="D991" s="34" t="s">
        <v>39</v>
      </c>
      <c r="E991" s="34" t="s">
        <v>52</v>
      </c>
      <c r="F991" s="34" t="s">
        <v>104</v>
      </c>
      <c r="G991" s="35">
        <v>455</v>
      </c>
      <c r="H991" s="36">
        <v>905.45</v>
      </c>
      <c r="I991" s="37">
        <v>2232.8905000000004</v>
      </c>
      <c r="J991" s="38">
        <f t="shared" si="30"/>
        <v>0.59449422172739774</v>
      </c>
      <c r="K991" s="60">
        <f t="shared" si="31"/>
        <v>1327.4405000000004</v>
      </c>
    </row>
    <row r="992" spans="1:11" x14ac:dyDescent="0.25">
      <c r="A992" s="33">
        <v>1995</v>
      </c>
      <c r="B992" s="34" t="s">
        <v>68</v>
      </c>
      <c r="C992" s="34" t="s">
        <v>121</v>
      </c>
      <c r="D992" s="34" t="s">
        <v>43</v>
      </c>
      <c r="E992" s="34" t="s">
        <v>46</v>
      </c>
      <c r="F992" s="34" t="s">
        <v>134</v>
      </c>
      <c r="G992" s="35">
        <v>450</v>
      </c>
      <c r="H992" s="36">
        <v>1120.5</v>
      </c>
      <c r="I992" s="37">
        <v>2707.0950000000003</v>
      </c>
      <c r="J992" s="38">
        <f t="shared" si="30"/>
        <v>0.58608766962371106</v>
      </c>
      <c r="K992" s="60">
        <f t="shared" si="31"/>
        <v>1586.5950000000003</v>
      </c>
    </row>
    <row r="993" spans="1:11" x14ac:dyDescent="0.25">
      <c r="A993" s="33">
        <v>1995</v>
      </c>
      <c r="B993" s="34" t="s">
        <v>68</v>
      </c>
      <c r="C993" s="34" t="s">
        <v>121</v>
      </c>
      <c r="D993" s="34" t="s">
        <v>43</v>
      </c>
      <c r="E993" s="34" t="s">
        <v>46</v>
      </c>
      <c r="F993" s="34" t="s">
        <v>138</v>
      </c>
      <c r="G993" s="35">
        <v>432</v>
      </c>
      <c r="H993" s="36">
        <v>1075.68</v>
      </c>
      <c r="I993" s="37">
        <v>2628.8112000000001</v>
      </c>
      <c r="J993" s="38">
        <f t="shared" si="30"/>
        <v>0.59081123817488301</v>
      </c>
      <c r="K993" s="60">
        <f t="shared" si="31"/>
        <v>1553.1312</v>
      </c>
    </row>
    <row r="994" spans="1:11" x14ac:dyDescent="0.25">
      <c r="A994" s="33">
        <v>1995</v>
      </c>
      <c r="B994" s="34" t="s">
        <v>68</v>
      </c>
      <c r="C994" s="34" t="s">
        <v>121</v>
      </c>
      <c r="D994" s="34" t="s">
        <v>39</v>
      </c>
      <c r="E994" s="34" t="s">
        <v>40</v>
      </c>
      <c r="F994" s="34" t="s">
        <v>84</v>
      </c>
      <c r="G994" s="35">
        <v>769</v>
      </c>
      <c r="H994" s="36">
        <v>961.25</v>
      </c>
      <c r="I994" s="37">
        <v>2837.1429000000003</v>
      </c>
      <c r="J994" s="38">
        <f t="shared" si="30"/>
        <v>0.66119084096891989</v>
      </c>
      <c r="K994" s="60">
        <f t="shared" si="31"/>
        <v>1875.8929000000003</v>
      </c>
    </row>
    <row r="995" spans="1:11" x14ac:dyDescent="0.25">
      <c r="A995" s="33">
        <v>1995</v>
      </c>
      <c r="B995" s="34" t="s">
        <v>68</v>
      </c>
      <c r="C995" s="34" t="s">
        <v>121</v>
      </c>
      <c r="D995" s="34" t="s">
        <v>39</v>
      </c>
      <c r="E995" s="34" t="s">
        <v>40</v>
      </c>
      <c r="F995" s="34" t="s">
        <v>53</v>
      </c>
      <c r="G995" s="35">
        <v>743</v>
      </c>
      <c r="H995" s="36">
        <v>928.75</v>
      </c>
      <c r="I995" s="37">
        <v>2766.5763000000002</v>
      </c>
      <c r="J995" s="38">
        <f t="shared" si="30"/>
        <v>0.66429626394182584</v>
      </c>
      <c r="K995" s="60">
        <f t="shared" si="31"/>
        <v>1837.8263000000002</v>
      </c>
    </row>
    <row r="996" spans="1:11" x14ac:dyDescent="0.25">
      <c r="A996" s="33">
        <v>1995</v>
      </c>
      <c r="B996" s="34" t="s">
        <v>68</v>
      </c>
      <c r="C996" s="34" t="s">
        <v>121</v>
      </c>
      <c r="D996" s="34" t="s">
        <v>43</v>
      </c>
      <c r="E996" s="34" t="s">
        <v>44</v>
      </c>
      <c r="F996" s="34" t="s">
        <v>53</v>
      </c>
      <c r="G996" s="35">
        <v>488</v>
      </c>
      <c r="H996" s="36">
        <v>1098</v>
      </c>
      <c r="I996" s="37">
        <v>2606.4008000000003</v>
      </c>
      <c r="J996" s="38">
        <f t="shared" si="30"/>
        <v>0.5787294110713902</v>
      </c>
      <c r="K996" s="60">
        <f t="shared" si="31"/>
        <v>1508.4008000000003</v>
      </c>
    </row>
    <row r="997" spans="1:11" x14ac:dyDescent="0.25">
      <c r="A997" s="33">
        <v>1995</v>
      </c>
      <c r="B997" s="34" t="s">
        <v>68</v>
      </c>
      <c r="C997" s="34" t="s">
        <v>121</v>
      </c>
      <c r="D997" s="34" t="s">
        <v>43</v>
      </c>
      <c r="E997" s="34" t="s">
        <v>44</v>
      </c>
      <c r="F997" s="34" t="s">
        <v>100</v>
      </c>
      <c r="G997" s="35">
        <v>647</v>
      </c>
      <c r="H997" s="36">
        <v>1455.75</v>
      </c>
      <c r="I997" s="37">
        <v>3211.2527000000005</v>
      </c>
      <c r="J997" s="38">
        <f t="shared" si="30"/>
        <v>0.54667223790890085</v>
      </c>
      <c r="K997" s="60">
        <f t="shared" si="31"/>
        <v>1755.5027000000005</v>
      </c>
    </row>
    <row r="998" spans="1:11" x14ac:dyDescent="0.25">
      <c r="A998" s="33">
        <v>1995</v>
      </c>
      <c r="B998" s="34" t="s">
        <v>68</v>
      </c>
      <c r="C998" s="34" t="s">
        <v>121</v>
      </c>
      <c r="D998" s="34" t="s">
        <v>43</v>
      </c>
      <c r="E998" s="34" t="s">
        <v>46</v>
      </c>
      <c r="F998" s="34" t="s">
        <v>167</v>
      </c>
      <c r="G998" s="35">
        <v>842</v>
      </c>
      <c r="H998" s="36">
        <v>2096.58</v>
      </c>
      <c r="I998" s="37">
        <v>4411.9422000000004</v>
      </c>
      <c r="J998" s="38">
        <f t="shared" si="30"/>
        <v>0.52479431847497915</v>
      </c>
      <c r="K998" s="60">
        <f t="shared" si="31"/>
        <v>2315.3622000000005</v>
      </c>
    </row>
    <row r="999" spans="1:11" x14ac:dyDescent="0.25">
      <c r="A999" s="33">
        <v>1995</v>
      </c>
      <c r="B999" s="34" t="s">
        <v>68</v>
      </c>
      <c r="C999" s="34" t="s">
        <v>121</v>
      </c>
      <c r="D999" s="34" t="s">
        <v>39</v>
      </c>
      <c r="E999" s="34" t="s">
        <v>40</v>
      </c>
      <c r="F999" s="34" t="s">
        <v>194</v>
      </c>
      <c r="G999" s="35">
        <v>598</v>
      </c>
      <c r="H999" s="36">
        <v>747.5</v>
      </c>
      <c r="I999" s="37">
        <v>2373.0318000000002</v>
      </c>
      <c r="J999" s="38">
        <f t="shared" si="30"/>
        <v>0.68500211417310131</v>
      </c>
      <c r="K999" s="60">
        <f t="shared" si="31"/>
        <v>1625.5318000000002</v>
      </c>
    </row>
    <row r="1000" spans="1:11" x14ac:dyDescent="0.25">
      <c r="A1000" s="33">
        <v>1995</v>
      </c>
      <c r="B1000" s="34" t="s">
        <v>68</v>
      </c>
      <c r="C1000" s="34" t="s">
        <v>121</v>
      </c>
      <c r="D1000" s="34" t="s">
        <v>43</v>
      </c>
      <c r="E1000" s="34" t="s">
        <v>44</v>
      </c>
      <c r="F1000" s="34" t="s">
        <v>88</v>
      </c>
      <c r="G1000" s="35">
        <v>426</v>
      </c>
      <c r="H1000" s="36">
        <v>958.5</v>
      </c>
      <c r="I1000" s="37">
        <v>2370.5466000000001</v>
      </c>
      <c r="J1000" s="38">
        <f t="shared" si="30"/>
        <v>0.59566287370178672</v>
      </c>
      <c r="K1000" s="60">
        <f t="shared" si="31"/>
        <v>1412.0466000000001</v>
      </c>
    </row>
    <row r="1001" spans="1:11" x14ac:dyDescent="0.25">
      <c r="A1001" s="33">
        <v>1995</v>
      </c>
      <c r="B1001" s="34" t="s">
        <v>74</v>
      </c>
      <c r="C1001" s="34" t="s">
        <v>121</v>
      </c>
      <c r="D1001" s="34" t="s">
        <v>43</v>
      </c>
      <c r="E1001" s="34" t="s">
        <v>46</v>
      </c>
      <c r="F1001" s="34" t="s">
        <v>107</v>
      </c>
      <c r="G1001" s="35">
        <v>389</v>
      </c>
      <c r="H1001" s="36">
        <v>968.61</v>
      </c>
      <c r="I1001" s="37">
        <v>2441.7999</v>
      </c>
      <c r="J1001" s="38">
        <f t="shared" si="30"/>
        <v>0.60332130409211659</v>
      </c>
      <c r="K1001" s="60">
        <f t="shared" si="31"/>
        <v>1473.1898999999999</v>
      </c>
    </row>
    <row r="1002" spans="1:11" x14ac:dyDescent="0.25">
      <c r="A1002" s="33">
        <v>1995</v>
      </c>
      <c r="B1002" s="34" t="s">
        <v>74</v>
      </c>
      <c r="C1002" s="34" t="s">
        <v>121</v>
      </c>
      <c r="D1002" s="34" t="s">
        <v>39</v>
      </c>
      <c r="E1002" s="34" t="s">
        <v>52</v>
      </c>
      <c r="F1002" s="34" t="s">
        <v>166</v>
      </c>
      <c r="G1002" s="35">
        <v>501</v>
      </c>
      <c r="H1002" s="36">
        <v>996.99</v>
      </c>
      <c r="I1002" s="37">
        <v>2382.8091000000004</v>
      </c>
      <c r="J1002" s="38">
        <f t="shared" si="30"/>
        <v>0.58159048494484944</v>
      </c>
      <c r="K1002" s="60">
        <f t="shared" si="31"/>
        <v>1385.8191000000004</v>
      </c>
    </row>
    <row r="1003" spans="1:11" x14ac:dyDescent="0.25">
      <c r="A1003" s="33">
        <v>1995</v>
      </c>
      <c r="B1003" s="34" t="s">
        <v>74</v>
      </c>
      <c r="C1003" s="34" t="s">
        <v>121</v>
      </c>
      <c r="D1003" s="34" t="s">
        <v>39</v>
      </c>
      <c r="E1003" s="34" t="s">
        <v>52</v>
      </c>
      <c r="F1003" s="34" t="s">
        <v>127</v>
      </c>
      <c r="G1003" s="35">
        <v>500</v>
      </c>
      <c r="H1003" s="36">
        <v>995</v>
      </c>
      <c r="I1003" s="37">
        <v>2379.5500000000002</v>
      </c>
      <c r="J1003" s="38">
        <f t="shared" si="30"/>
        <v>0.58185371183627155</v>
      </c>
      <c r="K1003" s="60">
        <f t="shared" si="31"/>
        <v>1384.5500000000002</v>
      </c>
    </row>
    <row r="1004" spans="1:11" x14ac:dyDescent="0.25">
      <c r="A1004" s="33">
        <v>1995</v>
      </c>
      <c r="B1004" s="34" t="s">
        <v>78</v>
      </c>
      <c r="C1004" s="34" t="s">
        <v>121</v>
      </c>
      <c r="D1004" s="34" t="s">
        <v>39</v>
      </c>
      <c r="E1004" s="34" t="s">
        <v>52</v>
      </c>
      <c r="F1004" s="34" t="s">
        <v>141</v>
      </c>
      <c r="G1004" s="35">
        <v>597</v>
      </c>
      <c r="H1004" s="36">
        <v>1188.03</v>
      </c>
      <c r="I1004" s="37">
        <v>2695.6827000000003</v>
      </c>
      <c r="J1004" s="38">
        <f t="shared" si="30"/>
        <v>0.55928418429958393</v>
      </c>
      <c r="K1004" s="60">
        <f t="shared" si="31"/>
        <v>1507.6527000000003</v>
      </c>
    </row>
    <row r="1005" spans="1:11" x14ac:dyDescent="0.25">
      <c r="A1005" s="33">
        <v>1995</v>
      </c>
      <c r="B1005" s="34" t="s">
        <v>78</v>
      </c>
      <c r="C1005" s="34" t="s">
        <v>121</v>
      </c>
      <c r="D1005" s="34" t="s">
        <v>43</v>
      </c>
      <c r="E1005" s="34" t="s">
        <v>44</v>
      </c>
      <c r="F1005" s="34" t="s">
        <v>58</v>
      </c>
      <c r="G1005" s="35">
        <v>505</v>
      </c>
      <c r="H1005" s="36">
        <v>1136.25</v>
      </c>
      <c r="I1005" s="37">
        <v>2671.0705000000003</v>
      </c>
      <c r="J1005" s="38">
        <f t="shared" si="30"/>
        <v>0.57460875705077796</v>
      </c>
      <c r="K1005" s="60">
        <f t="shared" si="31"/>
        <v>1534.8205000000003</v>
      </c>
    </row>
    <row r="1006" spans="1:11" x14ac:dyDescent="0.25">
      <c r="A1006" s="33">
        <v>1995</v>
      </c>
      <c r="B1006" s="34" t="s">
        <v>78</v>
      </c>
      <c r="C1006" s="34" t="s">
        <v>121</v>
      </c>
      <c r="D1006" s="34" t="s">
        <v>39</v>
      </c>
      <c r="E1006" s="34" t="s">
        <v>40</v>
      </c>
      <c r="F1006" s="34" t="s">
        <v>56</v>
      </c>
      <c r="G1006" s="35">
        <v>688</v>
      </c>
      <c r="H1006" s="36">
        <v>860</v>
      </c>
      <c r="I1006" s="37">
        <v>2617.3008</v>
      </c>
      <c r="J1006" s="38">
        <f t="shared" si="30"/>
        <v>0.67141720966883134</v>
      </c>
      <c r="K1006" s="60">
        <f t="shared" si="31"/>
        <v>1757.3008</v>
      </c>
    </row>
    <row r="1007" spans="1:11" x14ac:dyDescent="0.25">
      <c r="A1007" s="33">
        <v>1995</v>
      </c>
      <c r="B1007" s="34" t="s">
        <v>78</v>
      </c>
      <c r="C1007" s="34" t="s">
        <v>121</v>
      </c>
      <c r="D1007" s="34" t="s">
        <v>39</v>
      </c>
      <c r="E1007" s="34" t="s">
        <v>52</v>
      </c>
      <c r="F1007" s="34" t="s">
        <v>205</v>
      </c>
      <c r="G1007" s="35">
        <v>662</v>
      </c>
      <c r="H1007" s="36">
        <v>1317.38</v>
      </c>
      <c r="I1007" s="37">
        <v>2907.5242000000003</v>
      </c>
      <c r="J1007" s="38">
        <f t="shared" si="30"/>
        <v>0.54690660872229369</v>
      </c>
      <c r="K1007" s="60">
        <f t="shared" si="31"/>
        <v>1590.1442000000002</v>
      </c>
    </row>
    <row r="1008" spans="1:11" x14ac:dyDescent="0.25">
      <c r="A1008" s="33">
        <v>1995</v>
      </c>
      <c r="B1008" s="34" t="s">
        <v>78</v>
      </c>
      <c r="C1008" s="34" t="s">
        <v>121</v>
      </c>
      <c r="D1008" s="34" t="s">
        <v>43</v>
      </c>
      <c r="E1008" s="34" t="s">
        <v>46</v>
      </c>
      <c r="F1008" s="34" t="s">
        <v>156</v>
      </c>
      <c r="G1008" s="35">
        <v>568</v>
      </c>
      <c r="H1008" s="36">
        <v>1414.32</v>
      </c>
      <c r="I1008" s="37">
        <v>3220.2888000000003</v>
      </c>
      <c r="J1008" s="38">
        <f t="shared" si="30"/>
        <v>0.56080957707892543</v>
      </c>
      <c r="K1008" s="60">
        <f t="shared" si="31"/>
        <v>1805.9688000000003</v>
      </c>
    </row>
    <row r="1009" spans="1:11" x14ac:dyDescent="0.25">
      <c r="A1009" s="33">
        <v>1995</v>
      </c>
      <c r="B1009" s="34" t="s">
        <v>78</v>
      </c>
      <c r="C1009" s="34" t="s">
        <v>121</v>
      </c>
      <c r="D1009" s="34" t="s">
        <v>39</v>
      </c>
      <c r="E1009" s="34" t="s">
        <v>40</v>
      </c>
      <c r="F1009" s="34" t="s">
        <v>63</v>
      </c>
      <c r="G1009" s="35">
        <v>873</v>
      </c>
      <c r="H1009" s="36">
        <v>1091.25</v>
      </c>
      <c r="I1009" s="37">
        <v>3119.4093000000003</v>
      </c>
      <c r="J1009" s="38">
        <f t="shared" si="30"/>
        <v>0.65017415316419047</v>
      </c>
      <c r="K1009" s="60">
        <f t="shared" si="31"/>
        <v>2028.1593000000003</v>
      </c>
    </row>
    <row r="1010" spans="1:11" x14ac:dyDescent="0.25">
      <c r="A1010" s="33">
        <v>1995</v>
      </c>
      <c r="B1010" s="34" t="s">
        <v>130</v>
      </c>
      <c r="C1010" s="34" t="s">
        <v>121</v>
      </c>
      <c r="D1010" s="34" t="s">
        <v>39</v>
      </c>
      <c r="E1010" s="34" t="s">
        <v>52</v>
      </c>
      <c r="F1010" s="34" t="s">
        <v>139</v>
      </c>
      <c r="G1010" s="35">
        <v>668</v>
      </c>
      <c r="H1010" s="36">
        <v>1329.32</v>
      </c>
      <c r="I1010" s="37">
        <v>2927.0788000000002</v>
      </c>
      <c r="J1010" s="38">
        <f t="shared" si="30"/>
        <v>0.54585438560793109</v>
      </c>
      <c r="K1010" s="60">
        <f t="shared" si="31"/>
        <v>1597.7588000000003</v>
      </c>
    </row>
    <row r="1011" spans="1:11" x14ac:dyDescent="0.25">
      <c r="A1011" s="33">
        <v>1995</v>
      </c>
      <c r="B1011" s="34" t="s">
        <v>130</v>
      </c>
      <c r="C1011" s="34" t="s">
        <v>121</v>
      </c>
      <c r="D1011" s="34" t="s">
        <v>39</v>
      </c>
      <c r="E1011" s="34" t="s">
        <v>52</v>
      </c>
      <c r="F1011" s="34" t="s">
        <v>188</v>
      </c>
      <c r="G1011" s="35">
        <v>566</v>
      </c>
      <c r="H1011" s="36">
        <v>1126.3399999999999</v>
      </c>
      <c r="I1011" s="37">
        <v>2594.6505999999999</v>
      </c>
      <c r="J1011" s="38">
        <f t="shared" si="30"/>
        <v>0.56589916191413214</v>
      </c>
      <c r="K1011" s="60">
        <f t="shared" si="31"/>
        <v>1468.3106</v>
      </c>
    </row>
    <row r="1012" spans="1:11" x14ac:dyDescent="0.25">
      <c r="A1012" s="33">
        <v>1995</v>
      </c>
      <c r="B1012" s="34" t="s">
        <v>130</v>
      </c>
      <c r="C1012" s="34" t="s">
        <v>121</v>
      </c>
      <c r="D1012" s="34" t="s">
        <v>43</v>
      </c>
      <c r="E1012" s="34" t="s">
        <v>44</v>
      </c>
      <c r="F1012" s="34" t="s">
        <v>95</v>
      </c>
      <c r="G1012" s="35">
        <v>503</v>
      </c>
      <c r="H1012" s="36">
        <v>1131.75</v>
      </c>
      <c r="I1012" s="37">
        <v>2663.4623000000001</v>
      </c>
      <c r="J1012" s="38">
        <f t="shared" si="30"/>
        <v>0.57508315398344478</v>
      </c>
      <c r="K1012" s="60">
        <f t="shared" si="31"/>
        <v>1531.7123000000001</v>
      </c>
    </row>
    <row r="1013" spans="1:11" x14ac:dyDescent="0.25">
      <c r="A1013" s="33">
        <v>1995</v>
      </c>
      <c r="B1013" s="34" t="s">
        <v>130</v>
      </c>
      <c r="C1013" s="34" t="s">
        <v>121</v>
      </c>
      <c r="D1013" s="34" t="s">
        <v>39</v>
      </c>
      <c r="E1013" s="34" t="s">
        <v>40</v>
      </c>
      <c r="F1013" s="34" t="s">
        <v>191</v>
      </c>
      <c r="G1013" s="35">
        <v>906</v>
      </c>
      <c r="H1013" s="36">
        <v>1132.5</v>
      </c>
      <c r="I1013" s="37">
        <v>3208.9746000000005</v>
      </c>
      <c r="J1013" s="38">
        <f t="shared" si="30"/>
        <v>0.64708352630774957</v>
      </c>
      <c r="K1013" s="60">
        <f t="shared" si="31"/>
        <v>2076.4746000000005</v>
      </c>
    </row>
    <row r="1014" spans="1:11" x14ac:dyDescent="0.25">
      <c r="A1014" s="33">
        <v>1995</v>
      </c>
      <c r="B1014" s="34" t="s">
        <v>81</v>
      </c>
      <c r="C1014" s="34" t="s">
        <v>135</v>
      </c>
      <c r="D1014" s="34" t="s">
        <v>43</v>
      </c>
      <c r="E1014" s="34" t="s">
        <v>46</v>
      </c>
      <c r="F1014" s="34" t="s">
        <v>87</v>
      </c>
      <c r="G1014" s="35">
        <v>838</v>
      </c>
      <c r="H1014" s="36">
        <v>2086.62</v>
      </c>
      <c r="I1014" s="37">
        <v>4394.5457999999999</v>
      </c>
      <c r="J1014" s="38">
        <f t="shared" si="30"/>
        <v>0.52517959876536047</v>
      </c>
      <c r="K1014" s="60">
        <f t="shared" si="31"/>
        <v>2307.9258</v>
      </c>
    </row>
    <row r="1015" spans="1:11" x14ac:dyDescent="0.25">
      <c r="A1015" s="33">
        <v>1995</v>
      </c>
      <c r="B1015" s="34" t="s">
        <v>37</v>
      </c>
      <c r="C1015" s="34" t="s">
        <v>135</v>
      </c>
      <c r="D1015" s="34" t="s">
        <v>39</v>
      </c>
      <c r="E1015" s="34" t="s">
        <v>40</v>
      </c>
      <c r="F1015" s="34" t="s">
        <v>202</v>
      </c>
      <c r="G1015" s="35">
        <v>899</v>
      </c>
      <c r="H1015" s="36">
        <v>1123.75</v>
      </c>
      <c r="I1015" s="37">
        <v>2988.51</v>
      </c>
      <c r="J1015" s="38">
        <f t="shared" si="30"/>
        <v>0.6239764966488317</v>
      </c>
      <c r="K1015" s="60">
        <f t="shared" si="31"/>
        <v>1864.7600000000002</v>
      </c>
    </row>
    <row r="1016" spans="1:11" x14ac:dyDescent="0.25">
      <c r="A1016" s="33">
        <v>1995</v>
      </c>
      <c r="B1016" s="34" t="s">
        <v>37</v>
      </c>
      <c r="C1016" s="34" t="s">
        <v>135</v>
      </c>
      <c r="D1016" s="34" t="s">
        <v>39</v>
      </c>
      <c r="E1016" s="34" t="s">
        <v>40</v>
      </c>
      <c r="F1016" s="34" t="s">
        <v>212</v>
      </c>
      <c r="G1016" s="35">
        <v>899</v>
      </c>
      <c r="H1016" s="36">
        <v>1123.75</v>
      </c>
      <c r="I1016" s="37">
        <v>3458.5971000000004</v>
      </c>
      <c r="J1016" s="38">
        <f t="shared" si="30"/>
        <v>0.67508502219006661</v>
      </c>
      <c r="K1016" s="60">
        <f t="shared" si="31"/>
        <v>2334.8471000000004</v>
      </c>
    </row>
    <row r="1017" spans="1:11" x14ac:dyDescent="0.25">
      <c r="A1017" s="33">
        <v>1995</v>
      </c>
      <c r="B1017" s="34" t="s">
        <v>37</v>
      </c>
      <c r="C1017" s="34" t="s">
        <v>135</v>
      </c>
      <c r="D1017" s="34" t="s">
        <v>43</v>
      </c>
      <c r="E1017" s="34" t="s">
        <v>46</v>
      </c>
      <c r="F1017" s="34" t="s">
        <v>107</v>
      </c>
      <c r="G1017" s="35">
        <v>952</v>
      </c>
      <c r="H1017" s="36">
        <v>2370.48</v>
      </c>
      <c r="I1017" s="37">
        <v>4890.3432000000003</v>
      </c>
      <c r="J1017" s="38">
        <f t="shared" si="30"/>
        <v>0.51527328388731497</v>
      </c>
      <c r="K1017" s="60">
        <f t="shared" si="31"/>
        <v>2519.8632000000002</v>
      </c>
    </row>
    <row r="1018" spans="1:11" x14ac:dyDescent="0.25">
      <c r="A1018" s="33">
        <v>1995</v>
      </c>
      <c r="B1018" s="34" t="s">
        <v>37</v>
      </c>
      <c r="C1018" s="34" t="s">
        <v>135</v>
      </c>
      <c r="D1018" s="34" t="s">
        <v>43</v>
      </c>
      <c r="E1018" s="34" t="s">
        <v>44</v>
      </c>
      <c r="F1018" s="34" t="s">
        <v>146</v>
      </c>
      <c r="G1018" s="35">
        <v>536</v>
      </c>
      <c r="H1018" s="36">
        <v>1206</v>
      </c>
      <c r="I1018" s="37">
        <v>2788.9976000000001</v>
      </c>
      <c r="J1018" s="38">
        <f t="shared" si="30"/>
        <v>0.56758657662523626</v>
      </c>
      <c r="K1018" s="60">
        <f t="shared" si="31"/>
        <v>1582.9976000000001</v>
      </c>
    </row>
    <row r="1019" spans="1:11" x14ac:dyDescent="0.25">
      <c r="A1019" s="33">
        <v>1995</v>
      </c>
      <c r="B1019" s="34" t="s">
        <v>37</v>
      </c>
      <c r="C1019" s="34" t="s">
        <v>135</v>
      </c>
      <c r="D1019" s="34" t="s">
        <v>43</v>
      </c>
      <c r="E1019" s="34" t="s">
        <v>44</v>
      </c>
      <c r="F1019" s="34" t="s">
        <v>137</v>
      </c>
      <c r="G1019" s="35">
        <v>507</v>
      </c>
      <c r="H1019" s="36">
        <v>1140.75</v>
      </c>
      <c r="I1019" s="37">
        <v>2678.6787000000004</v>
      </c>
      <c r="J1019" s="38">
        <f t="shared" si="30"/>
        <v>0.57413705495922307</v>
      </c>
      <c r="K1019" s="60">
        <f t="shared" si="31"/>
        <v>1537.9287000000004</v>
      </c>
    </row>
    <row r="1020" spans="1:11" x14ac:dyDescent="0.25">
      <c r="A1020" s="33">
        <v>1995</v>
      </c>
      <c r="B1020" s="34" t="s">
        <v>37</v>
      </c>
      <c r="C1020" s="34" t="s">
        <v>135</v>
      </c>
      <c r="D1020" s="34" t="s">
        <v>39</v>
      </c>
      <c r="E1020" s="34" t="s">
        <v>52</v>
      </c>
      <c r="F1020" s="34" t="s">
        <v>209</v>
      </c>
      <c r="G1020" s="35">
        <v>580</v>
      </c>
      <c r="H1020" s="36">
        <v>1154.2</v>
      </c>
      <c r="I1020" s="37">
        <v>2640.2780000000002</v>
      </c>
      <c r="J1020" s="38">
        <f t="shared" si="30"/>
        <v>0.5628490636213308</v>
      </c>
      <c r="K1020" s="60">
        <f t="shared" si="31"/>
        <v>1486.0780000000002</v>
      </c>
    </row>
    <row r="1021" spans="1:11" x14ac:dyDescent="0.25">
      <c r="A1021" s="33">
        <v>1995</v>
      </c>
      <c r="B1021" s="34" t="s">
        <v>37</v>
      </c>
      <c r="C1021" s="34" t="s">
        <v>135</v>
      </c>
      <c r="D1021" s="34" t="s">
        <v>39</v>
      </c>
      <c r="E1021" s="34" t="s">
        <v>40</v>
      </c>
      <c r="F1021" s="34" t="s">
        <v>153</v>
      </c>
      <c r="G1021" s="35">
        <v>783</v>
      </c>
      <c r="H1021" s="36">
        <v>978.75</v>
      </c>
      <c r="I1021" s="37">
        <v>2875.1403</v>
      </c>
      <c r="J1021" s="38">
        <f t="shared" si="30"/>
        <v>0.65958182979801017</v>
      </c>
      <c r="K1021" s="60">
        <f t="shared" si="31"/>
        <v>1896.3903</v>
      </c>
    </row>
    <row r="1022" spans="1:11" x14ac:dyDescent="0.25">
      <c r="A1022" s="33">
        <v>1995</v>
      </c>
      <c r="B1022" s="34" t="s">
        <v>49</v>
      </c>
      <c r="C1022" s="34" t="s">
        <v>135</v>
      </c>
      <c r="D1022" s="34" t="s">
        <v>39</v>
      </c>
      <c r="E1022" s="34" t="s">
        <v>52</v>
      </c>
      <c r="F1022" s="34" t="s">
        <v>185</v>
      </c>
      <c r="G1022" s="35">
        <v>575</v>
      </c>
      <c r="H1022" s="36">
        <v>1144.25</v>
      </c>
      <c r="I1022" s="37">
        <v>2623.9825000000001</v>
      </c>
      <c r="J1022" s="38">
        <f t="shared" si="30"/>
        <v>0.56392620758713141</v>
      </c>
      <c r="K1022" s="60">
        <f t="shared" si="31"/>
        <v>1479.7325000000001</v>
      </c>
    </row>
    <row r="1023" spans="1:11" x14ac:dyDescent="0.25">
      <c r="A1023" s="33">
        <v>1995</v>
      </c>
      <c r="B1023" s="34" t="s">
        <v>49</v>
      </c>
      <c r="C1023" s="34" t="s">
        <v>135</v>
      </c>
      <c r="D1023" s="34" t="s">
        <v>43</v>
      </c>
      <c r="E1023" s="34" t="s">
        <v>44</v>
      </c>
      <c r="F1023" s="34" t="s">
        <v>58</v>
      </c>
      <c r="G1023" s="35">
        <v>568</v>
      </c>
      <c r="H1023" s="36">
        <v>1278</v>
      </c>
      <c r="I1023" s="37">
        <v>2910.7287999999999</v>
      </c>
      <c r="J1023" s="38">
        <f t="shared" si="30"/>
        <v>0.560934704737865</v>
      </c>
      <c r="K1023" s="60">
        <f t="shared" si="31"/>
        <v>1632.7287999999999</v>
      </c>
    </row>
    <row r="1024" spans="1:11" x14ac:dyDescent="0.25">
      <c r="A1024" s="33">
        <v>1995</v>
      </c>
      <c r="B1024" s="34" t="s">
        <v>49</v>
      </c>
      <c r="C1024" s="34" t="s">
        <v>135</v>
      </c>
      <c r="D1024" s="34" t="s">
        <v>43</v>
      </c>
      <c r="E1024" s="34" t="s">
        <v>46</v>
      </c>
      <c r="F1024" s="34" t="s">
        <v>97</v>
      </c>
      <c r="G1024" s="35">
        <v>477</v>
      </c>
      <c r="H1024" s="36">
        <v>1187.73</v>
      </c>
      <c r="I1024" s="37">
        <v>2824.5207</v>
      </c>
      <c r="J1024" s="38">
        <f t="shared" si="30"/>
        <v>0.57949325703295429</v>
      </c>
      <c r="K1024" s="60">
        <f t="shared" si="31"/>
        <v>1636.7907</v>
      </c>
    </row>
    <row r="1025" spans="1:11" x14ac:dyDescent="0.25">
      <c r="A1025" s="33">
        <v>1995</v>
      </c>
      <c r="B1025" s="34" t="s">
        <v>49</v>
      </c>
      <c r="C1025" s="34" t="s">
        <v>135</v>
      </c>
      <c r="D1025" s="34" t="s">
        <v>39</v>
      </c>
      <c r="E1025" s="34" t="s">
        <v>40</v>
      </c>
      <c r="F1025" s="34" t="s">
        <v>87</v>
      </c>
      <c r="G1025" s="35">
        <v>743</v>
      </c>
      <c r="H1025" s="36">
        <v>928.75</v>
      </c>
      <c r="I1025" s="37">
        <v>2766.5763000000002</v>
      </c>
      <c r="J1025" s="38">
        <f t="shared" si="30"/>
        <v>0.66429626394182584</v>
      </c>
      <c r="K1025" s="60">
        <f t="shared" si="31"/>
        <v>1837.8263000000002</v>
      </c>
    </row>
    <row r="1026" spans="1:11" x14ac:dyDescent="0.25">
      <c r="A1026" s="33">
        <v>1995</v>
      </c>
      <c r="B1026" s="34" t="s">
        <v>49</v>
      </c>
      <c r="C1026" s="34" t="s">
        <v>135</v>
      </c>
      <c r="D1026" s="34" t="s">
        <v>43</v>
      </c>
      <c r="E1026" s="34" t="s">
        <v>46</v>
      </c>
      <c r="F1026" s="34" t="s">
        <v>95</v>
      </c>
      <c r="G1026" s="35">
        <v>528</v>
      </c>
      <c r="H1026" s="36">
        <v>1314.72</v>
      </c>
      <c r="I1026" s="37">
        <v>3046.3247999999999</v>
      </c>
      <c r="J1026" s="38">
        <f t="shared" ref="J1026:J1089" si="32">(I1026-H1026)/I1026</f>
        <v>0.5684242205558645</v>
      </c>
      <c r="K1026" s="60">
        <f t="shared" ref="K1026:K1089" si="33">I1026-H1026</f>
        <v>1731.6047999999998</v>
      </c>
    </row>
    <row r="1027" spans="1:11" x14ac:dyDescent="0.25">
      <c r="A1027" s="33">
        <v>1995</v>
      </c>
      <c r="B1027" s="34" t="s">
        <v>49</v>
      </c>
      <c r="C1027" s="34" t="s">
        <v>135</v>
      </c>
      <c r="D1027" s="34" t="s">
        <v>43</v>
      </c>
      <c r="E1027" s="34" t="s">
        <v>44</v>
      </c>
      <c r="F1027" s="34" t="s">
        <v>174</v>
      </c>
      <c r="G1027" s="35">
        <v>446</v>
      </c>
      <c r="H1027" s="36">
        <v>1003.5</v>
      </c>
      <c r="I1027" s="37">
        <v>2446.6286</v>
      </c>
      <c r="J1027" s="38">
        <f t="shared" si="32"/>
        <v>0.58984375478975437</v>
      </c>
      <c r="K1027" s="60">
        <f t="shared" si="33"/>
        <v>1443.1286</v>
      </c>
    </row>
    <row r="1028" spans="1:11" x14ac:dyDescent="0.25">
      <c r="A1028" s="33">
        <v>1995</v>
      </c>
      <c r="B1028" s="34" t="s">
        <v>54</v>
      </c>
      <c r="C1028" s="34" t="s">
        <v>135</v>
      </c>
      <c r="D1028" s="34" t="s">
        <v>43</v>
      </c>
      <c r="E1028" s="34" t="s">
        <v>44</v>
      </c>
      <c r="F1028" s="34" t="s">
        <v>107</v>
      </c>
      <c r="G1028" s="35">
        <v>502</v>
      </c>
      <c r="H1028" s="36">
        <v>1129.5</v>
      </c>
      <c r="I1028" s="37">
        <v>2659.6581999999999</v>
      </c>
      <c r="J1028" s="38">
        <f t="shared" si="32"/>
        <v>0.5753213702422364</v>
      </c>
      <c r="K1028" s="60">
        <f t="shared" si="33"/>
        <v>1530.1581999999999</v>
      </c>
    </row>
    <row r="1029" spans="1:11" x14ac:dyDescent="0.25">
      <c r="A1029" s="33">
        <v>1995</v>
      </c>
      <c r="B1029" s="34" t="s">
        <v>54</v>
      </c>
      <c r="C1029" s="34" t="s">
        <v>135</v>
      </c>
      <c r="D1029" s="34" t="s">
        <v>43</v>
      </c>
      <c r="E1029" s="34" t="s">
        <v>44</v>
      </c>
      <c r="F1029" s="34" t="s">
        <v>71</v>
      </c>
      <c r="G1029" s="35">
        <v>645</v>
      </c>
      <c r="H1029" s="36">
        <v>1451.25</v>
      </c>
      <c r="I1029" s="37">
        <v>3203.6445000000003</v>
      </c>
      <c r="J1029" s="38">
        <f t="shared" si="32"/>
        <v>0.54700029919050008</v>
      </c>
      <c r="K1029" s="60">
        <f t="shared" si="33"/>
        <v>1752.3945000000003</v>
      </c>
    </row>
    <row r="1030" spans="1:11" x14ac:dyDescent="0.25">
      <c r="A1030" s="33">
        <v>1995</v>
      </c>
      <c r="B1030" s="34" t="s">
        <v>54</v>
      </c>
      <c r="C1030" s="34" t="s">
        <v>135</v>
      </c>
      <c r="D1030" s="34" t="s">
        <v>39</v>
      </c>
      <c r="E1030" s="34" t="s">
        <v>52</v>
      </c>
      <c r="F1030" s="34" t="s">
        <v>139</v>
      </c>
      <c r="G1030" s="35">
        <v>719</v>
      </c>
      <c r="H1030" s="36">
        <v>1430.81</v>
      </c>
      <c r="I1030" s="37">
        <v>3093.2928999999999</v>
      </c>
      <c r="J1030" s="38">
        <f t="shared" si="32"/>
        <v>0.53744761771508931</v>
      </c>
      <c r="K1030" s="60">
        <f t="shared" si="33"/>
        <v>1662.4829</v>
      </c>
    </row>
    <row r="1031" spans="1:11" x14ac:dyDescent="0.25">
      <c r="A1031" s="33">
        <v>1995</v>
      </c>
      <c r="B1031" s="34" t="s">
        <v>61</v>
      </c>
      <c r="C1031" s="34" t="s">
        <v>135</v>
      </c>
      <c r="D1031" s="34" t="s">
        <v>43</v>
      </c>
      <c r="E1031" s="34" t="s">
        <v>46</v>
      </c>
      <c r="F1031" s="34" t="s">
        <v>214</v>
      </c>
      <c r="G1031" s="35">
        <v>910</v>
      </c>
      <c r="H1031" s="36">
        <v>2265.9</v>
      </c>
      <c r="I1031" s="37">
        <v>4380.8999999999996</v>
      </c>
      <c r="J1031" s="38">
        <f t="shared" si="32"/>
        <v>0.48277751147024578</v>
      </c>
      <c r="K1031" s="60">
        <f t="shared" si="33"/>
        <v>2114.9999999999995</v>
      </c>
    </row>
    <row r="1032" spans="1:11" x14ac:dyDescent="0.25">
      <c r="A1032" s="33">
        <v>1995</v>
      </c>
      <c r="B1032" s="34" t="s">
        <v>61</v>
      </c>
      <c r="C1032" s="34" t="s">
        <v>135</v>
      </c>
      <c r="D1032" s="34" t="s">
        <v>43</v>
      </c>
      <c r="E1032" s="34" t="s">
        <v>46</v>
      </c>
      <c r="F1032" s="34" t="s">
        <v>136</v>
      </c>
      <c r="G1032" s="35">
        <v>910</v>
      </c>
      <c r="H1032" s="36">
        <v>2265.9</v>
      </c>
      <c r="I1032" s="37">
        <v>5143.3890000000001</v>
      </c>
      <c r="J1032" s="38">
        <f t="shared" si="32"/>
        <v>0.55945389314321747</v>
      </c>
      <c r="K1032" s="60">
        <f t="shared" si="33"/>
        <v>2877.489</v>
      </c>
    </row>
    <row r="1033" spans="1:11" x14ac:dyDescent="0.25">
      <c r="A1033" s="33">
        <v>1995</v>
      </c>
      <c r="B1033" s="34" t="s">
        <v>61</v>
      </c>
      <c r="C1033" s="34" t="s">
        <v>135</v>
      </c>
      <c r="D1033" s="34" t="s">
        <v>39</v>
      </c>
      <c r="E1033" s="34" t="s">
        <v>52</v>
      </c>
      <c r="F1033" s="34" t="s">
        <v>209</v>
      </c>
      <c r="G1033" s="35">
        <v>659</v>
      </c>
      <c r="H1033" s="36">
        <v>1311.41</v>
      </c>
      <c r="I1033" s="37">
        <v>2897.7469000000001</v>
      </c>
      <c r="J1033" s="38">
        <f t="shared" si="32"/>
        <v>0.547438045745127</v>
      </c>
      <c r="K1033" s="60">
        <f t="shared" si="33"/>
        <v>1586.3369</v>
      </c>
    </row>
    <row r="1034" spans="1:11" x14ac:dyDescent="0.25">
      <c r="A1034" s="33">
        <v>1995</v>
      </c>
      <c r="B1034" s="34" t="s">
        <v>61</v>
      </c>
      <c r="C1034" s="34" t="s">
        <v>135</v>
      </c>
      <c r="D1034" s="34" t="s">
        <v>39</v>
      </c>
      <c r="E1034" s="34" t="s">
        <v>40</v>
      </c>
      <c r="F1034" s="34" t="s">
        <v>153</v>
      </c>
      <c r="G1034" s="35">
        <v>756</v>
      </c>
      <c r="H1034" s="36">
        <v>945</v>
      </c>
      <c r="I1034" s="37">
        <v>2801.8596000000002</v>
      </c>
      <c r="J1034" s="38">
        <f t="shared" si="32"/>
        <v>0.66272399944665328</v>
      </c>
      <c r="K1034" s="60">
        <f t="shared" si="33"/>
        <v>1856.8596000000002</v>
      </c>
    </row>
    <row r="1035" spans="1:11" x14ac:dyDescent="0.25">
      <c r="A1035" s="33">
        <v>1995</v>
      </c>
      <c r="B1035" s="34" t="s">
        <v>61</v>
      </c>
      <c r="C1035" s="34" t="s">
        <v>135</v>
      </c>
      <c r="D1035" s="34" t="s">
        <v>39</v>
      </c>
      <c r="E1035" s="34" t="s">
        <v>40</v>
      </c>
      <c r="F1035" s="34" t="s">
        <v>181</v>
      </c>
      <c r="G1035" s="35">
        <v>886</v>
      </c>
      <c r="H1035" s="36">
        <v>1107.5</v>
      </c>
      <c r="I1035" s="37">
        <v>3154.6925999999999</v>
      </c>
      <c r="J1035" s="38">
        <f t="shared" si="32"/>
        <v>0.64893568393953815</v>
      </c>
      <c r="K1035" s="60">
        <f t="shared" si="33"/>
        <v>2047.1925999999999</v>
      </c>
    </row>
    <row r="1036" spans="1:11" x14ac:dyDescent="0.25">
      <c r="A1036" s="33">
        <v>1995</v>
      </c>
      <c r="B1036" s="34" t="s">
        <v>61</v>
      </c>
      <c r="C1036" s="34" t="s">
        <v>135</v>
      </c>
      <c r="D1036" s="34" t="s">
        <v>43</v>
      </c>
      <c r="E1036" s="34" t="s">
        <v>44</v>
      </c>
      <c r="F1036" s="34" t="s">
        <v>123</v>
      </c>
      <c r="G1036" s="35">
        <v>631</v>
      </c>
      <c r="H1036" s="36">
        <v>1419.75</v>
      </c>
      <c r="I1036" s="37">
        <v>3150.3871000000004</v>
      </c>
      <c r="J1036" s="38">
        <f t="shared" si="32"/>
        <v>0.54934109525778596</v>
      </c>
      <c r="K1036" s="60">
        <f t="shared" si="33"/>
        <v>1730.6371000000004</v>
      </c>
    </row>
    <row r="1037" spans="1:11" x14ac:dyDescent="0.25">
      <c r="A1037" s="33">
        <v>1995</v>
      </c>
      <c r="B1037" s="34" t="s">
        <v>61</v>
      </c>
      <c r="C1037" s="34" t="s">
        <v>135</v>
      </c>
      <c r="D1037" s="34" t="s">
        <v>43</v>
      </c>
      <c r="E1037" s="34" t="s">
        <v>44</v>
      </c>
      <c r="F1037" s="34" t="s">
        <v>140</v>
      </c>
      <c r="G1037" s="35">
        <v>626</v>
      </c>
      <c r="H1037" s="36">
        <v>1408.5</v>
      </c>
      <c r="I1037" s="37">
        <v>3131.3665999999998</v>
      </c>
      <c r="J1037" s="38">
        <f t="shared" si="32"/>
        <v>0.55019639029170198</v>
      </c>
      <c r="K1037" s="60">
        <f t="shared" si="33"/>
        <v>1722.8665999999998</v>
      </c>
    </row>
    <row r="1038" spans="1:11" x14ac:dyDescent="0.25">
      <c r="A1038" s="33">
        <v>1996</v>
      </c>
      <c r="B1038" s="34" t="s">
        <v>54</v>
      </c>
      <c r="C1038" s="34" t="s">
        <v>38</v>
      </c>
      <c r="D1038" s="34" t="s">
        <v>43</v>
      </c>
      <c r="E1038" s="34" t="s">
        <v>46</v>
      </c>
      <c r="F1038" s="34" t="s">
        <v>70</v>
      </c>
      <c r="G1038" s="35">
        <v>901</v>
      </c>
      <c r="H1038" s="36">
        <v>2243.4899999999998</v>
      </c>
      <c r="I1038" s="37">
        <v>4668.5391</v>
      </c>
      <c r="J1038" s="38">
        <f t="shared" si="32"/>
        <v>0.5194449587023916</v>
      </c>
      <c r="K1038" s="60">
        <f t="shared" si="33"/>
        <v>2425.0491000000002</v>
      </c>
    </row>
    <row r="1039" spans="1:11" x14ac:dyDescent="0.25">
      <c r="A1039" s="33">
        <v>1996</v>
      </c>
      <c r="B1039" s="34" t="s">
        <v>54</v>
      </c>
      <c r="C1039" s="34" t="s">
        <v>38</v>
      </c>
      <c r="D1039" s="34" t="s">
        <v>39</v>
      </c>
      <c r="E1039" s="34" t="s">
        <v>52</v>
      </c>
      <c r="F1039" s="34" t="s">
        <v>55</v>
      </c>
      <c r="G1039" s="35">
        <v>761</v>
      </c>
      <c r="H1039" s="36">
        <v>1514.39</v>
      </c>
      <c r="I1039" s="37">
        <v>3230.1750999999999</v>
      </c>
      <c r="J1039" s="38">
        <f t="shared" si="32"/>
        <v>0.53117402211415721</v>
      </c>
      <c r="K1039" s="60">
        <f t="shared" si="33"/>
        <v>1715.7850999999998</v>
      </c>
    </row>
    <row r="1040" spans="1:11" x14ac:dyDescent="0.25">
      <c r="A1040" s="33">
        <v>1996</v>
      </c>
      <c r="B1040" s="34" t="s">
        <v>54</v>
      </c>
      <c r="C1040" s="34" t="s">
        <v>38</v>
      </c>
      <c r="D1040" s="34" t="s">
        <v>43</v>
      </c>
      <c r="E1040" s="34" t="s">
        <v>44</v>
      </c>
      <c r="F1040" s="34" t="s">
        <v>94</v>
      </c>
      <c r="G1040" s="35">
        <v>597</v>
      </c>
      <c r="H1040" s="36">
        <v>1343.25</v>
      </c>
      <c r="I1040" s="37">
        <v>3021.0477000000005</v>
      </c>
      <c r="J1040" s="38">
        <f t="shared" si="32"/>
        <v>0.55536948324251889</v>
      </c>
      <c r="K1040" s="60">
        <f t="shared" si="33"/>
        <v>1677.7977000000005</v>
      </c>
    </row>
    <row r="1041" spans="1:11" x14ac:dyDescent="0.25">
      <c r="A1041" s="33">
        <v>1996</v>
      </c>
      <c r="B1041" s="34" t="s">
        <v>54</v>
      </c>
      <c r="C1041" s="34" t="s">
        <v>38</v>
      </c>
      <c r="D1041" s="34" t="s">
        <v>43</v>
      </c>
      <c r="E1041" s="34" t="s">
        <v>46</v>
      </c>
      <c r="F1041" s="34" t="s">
        <v>58</v>
      </c>
      <c r="G1041" s="35">
        <v>611</v>
      </c>
      <c r="H1041" s="36">
        <v>1521.39</v>
      </c>
      <c r="I1041" s="37">
        <v>3407.3000999999999</v>
      </c>
      <c r="J1041" s="38">
        <f t="shared" si="32"/>
        <v>0.55349104706098529</v>
      </c>
      <c r="K1041" s="60">
        <f t="shared" si="33"/>
        <v>1885.9100999999998</v>
      </c>
    </row>
    <row r="1042" spans="1:11" x14ac:dyDescent="0.25">
      <c r="A1042" s="33">
        <v>1996</v>
      </c>
      <c r="B1042" s="34" t="s">
        <v>54</v>
      </c>
      <c r="C1042" s="34" t="s">
        <v>38</v>
      </c>
      <c r="D1042" s="34" t="s">
        <v>43</v>
      </c>
      <c r="E1042" s="34" t="s">
        <v>44</v>
      </c>
      <c r="F1042" s="34" t="s">
        <v>147</v>
      </c>
      <c r="G1042" s="35">
        <v>515</v>
      </c>
      <c r="H1042" s="36">
        <v>1158.75</v>
      </c>
      <c r="I1042" s="37">
        <v>2709.1115</v>
      </c>
      <c r="J1042" s="38">
        <f t="shared" si="32"/>
        <v>0.57227674091671754</v>
      </c>
      <c r="K1042" s="60">
        <f t="shared" si="33"/>
        <v>1550.3615</v>
      </c>
    </row>
    <row r="1043" spans="1:11" x14ac:dyDescent="0.25">
      <c r="A1043" s="33">
        <v>1996</v>
      </c>
      <c r="B1043" s="34" t="s">
        <v>101</v>
      </c>
      <c r="C1043" s="34" t="s">
        <v>38</v>
      </c>
      <c r="D1043" s="34" t="s">
        <v>43</v>
      </c>
      <c r="E1043" s="34" t="s">
        <v>46</v>
      </c>
      <c r="F1043" s="34" t="s">
        <v>47</v>
      </c>
      <c r="G1043" s="35">
        <v>404</v>
      </c>
      <c r="H1043" s="36">
        <v>1005.96</v>
      </c>
      <c r="I1043" s="37">
        <v>2507.0364</v>
      </c>
      <c r="J1043" s="38">
        <f t="shared" si="32"/>
        <v>0.59874535527286321</v>
      </c>
      <c r="K1043" s="60">
        <f t="shared" si="33"/>
        <v>1501.0763999999999</v>
      </c>
    </row>
    <row r="1044" spans="1:11" x14ac:dyDescent="0.25">
      <c r="A1044" s="33">
        <v>1996</v>
      </c>
      <c r="B1044" s="34" t="s">
        <v>61</v>
      </c>
      <c r="C1044" s="34" t="s">
        <v>38</v>
      </c>
      <c r="D1044" s="34" t="s">
        <v>43</v>
      </c>
      <c r="E1044" s="34" t="s">
        <v>46</v>
      </c>
      <c r="F1044" s="34" t="s">
        <v>158</v>
      </c>
      <c r="G1044" s="35">
        <v>535</v>
      </c>
      <c r="H1044" s="36">
        <v>1332.15</v>
      </c>
      <c r="I1044" s="37">
        <v>3076.7685000000001</v>
      </c>
      <c r="J1044" s="38">
        <f t="shared" si="32"/>
        <v>0.56702949864443819</v>
      </c>
      <c r="K1044" s="60">
        <f t="shared" si="33"/>
        <v>1744.6185</v>
      </c>
    </row>
    <row r="1045" spans="1:11" x14ac:dyDescent="0.25">
      <c r="A1045" s="33">
        <v>1996</v>
      </c>
      <c r="B1045" s="34" t="s">
        <v>61</v>
      </c>
      <c r="C1045" s="34" t="s">
        <v>38</v>
      </c>
      <c r="D1045" s="34" t="s">
        <v>39</v>
      </c>
      <c r="E1045" s="34" t="s">
        <v>52</v>
      </c>
      <c r="F1045" s="34" t="s">
        <v>113</v>
      </c>
      <c r="G1045" s="35">
        <v>707</v>
      </c>
      <c r="H1045" s="36">
        <v>1406.93</v>
      </c>
      <c r="I1045" s="37">
        <v>3054.1837</v>
      </c>
      <c r="J1045" s="38">
        <f t="shared" si="32"/>
        <v>0.53934336038791642</v>
      </c>
      <c r="K1045" s="60">
        <f t="shared" si="33"/>
        <v>1647.2537</v>
      </c>
    </row>
    <row r="1046" spans="1:11" x14ac:dyDescent="0.25">
      <c r="A1046" s="33">
        <v>1996</v>
      </c>
      <c r="B1046" s="34" t="s">
        <v>61</v>
      </c>
      <c r="C1046" s="34" t="s">
        <v>38</v>
      </c>
      <c r="D1046" s="34" t="s">
        <v>39</v>
      </c>
      <c r="E1046" s="34" t="s">
        <v>44</v>
      </c>
      <c r="F1046" s="34" t="s">
        <v>157</v>
      </c>
      <c r="G1046" s="35">
        <v>508</v>
      </c>
      <c r="H1046" s="36">
        <v>1143</v>
      </c>
      <c r="I1046" s="37">
        <v>2682.4828000000002</v>
      </c>
      <c r="J1046" s="38">
        <f t="shared" si="32"/>
        <v>0.57390220731331443</v>
      </c>
      <c r="K1046" s="60">
        <f t="shared" si="33"/>
        <v>1539.4828000000002</v>
      </c>
    </row>
    <row r="1047" spans="1:11" x14ac:dyDescent="0.25">
      <c r="A1047" s="33">
        <v>1996</v>
      </c>
      <c r="B1047" s="34" t="s">
        <v>61</v>
      </c>
      <c r="C1047" s="34" t="s">
        <v>38</v>
      </c>
      <c r="D1047" s="34" t="s">
        <v>39</v>
      </c>
      <c r="E1047" s="34" t="s">
        <v>40</v>
      </c>
      <c r="F1047" s="34" t="s">
        <v>112</v>
      </c>
      <c r="G1047" s="35">
        <v>702</v>
      </c>
      <c r="H1047" s="36">
        <v>877.5</v>
      </c>
      <c r="I1047" s="37">
        <v>2655.2982000000002</v>
      </c>
      <c r="J1047" s="38">
        <f t="shared" si="32"/>
        <v>0.66952864277164803</v>
      </c>
      <c r="K1047" s="60">
        <f t="shared" si="33"/>
        <v>1777.7982000000002</v>
      </c>
    </row>
    <row r="1048" spans="1:11" x14ac:dyDescent="0.25">
      <c r="A1048" s="33">
        <v>1996</v>
      </c>
      <c r="B1048" s="34" t="s">
        <v>61</v>
      </c>
      <c r="C1048" s="34" t="s">
        <v>38</v>
      </c>
      <c r="D1048" s="34" t="s">
        <v>43</v>
      </c>
      <c r="E1048" s="34" t="s">
        <v>44</v>
      </c>
      <c r="F1048" s="34" t="s">
        <v>163</v>
      </c>
      <c r="G1048" s="35">
        <v>492</v>
      </c>
      <c r="H1048" s="36">
        <v>1107</v>
      </c>
      <c r="I1048" s="37">
        <v>2621.6172000000001</v>
      </c>
      <c r="J1048" s="38">
        <f t="shared" si="32"/>
        <v>0.57774155586101583</v>
      </c>
      <c r="K1048" s="60">
        <f t="shared" si="33"/>
        <v>1514.6172000000001</v>
      </c>
    </row>
    <row r="1049" spans="1:11" x14ac:dyDescent="0.25">
      <c r="A1049" s="33">
        <v>1996</v>
      </c>
      <c r="B1049" s="34" t="s">
        <v>61</v>
      </c>
      <c r="C1049" s="34" t="s">
        <v>38</v>
      </c>
      <c r="D1049" s="34" t="s">
        <v>43</v>
      </c>
      <c r="E1049" s="34" t="s">
        <v>46</v>
      </c>
      <c r="F1049" s="34" t="s">
        <v>172</v>
      </c>
      <c r="G1049" s="35">
        <v>406</v>
      </c>
      <c r="H1049" s="36">
        <v>1010.94</v>
      </c>
      <c r="I1049" s="37">
        <v>2515.7346000000002</v>
      </c>
      <c r="J1049" s="38">
        <f t="shared" si="32"/>
        <v>0.59815315971724525</v>
      </c>
      <c r="K1049" s="60">
        <f t="shared" si="33"/>
        <v>1504.7946000000002</v>
      </c>
    </row>
    <row r="1050" spans="1:11" x14ac:dyDescent="0.25">
      <c r="A1050" s="33">
        <v>1996</v>
      </c>
      <c r="B1050" s="34" t="s">
        <v>61</v>
      </c>
      <c r="C1050" s="34" t="s">
        <v>38</v>
      </c>
      <c r="D1050" s="34" t="s">
        <v>43</v>
      </c>
      <c r="E1050" s="34" t="s">
        <v>46</v>
      </c>
      <c r="F1050" s="34" t="s">
        <v>51</v>
      </c>
      <c r="G1050" s="35">
        <v>604</v>
      </c>
      <c r="H1050" s="36">
        <v>1503.96</v>
      </c>
      <c r="I1050" s="37">
        <v>3376.8564000000001</v>
      </c>
      <c r="J1050" s="38">
        <f t="shared" si="32"/>
        <v>0.55462719705818697</v>
      </c>
      <c r="K1050" s="60">
        <f t="shared" si="33"/>
        <v>1872.8964000000001</v>
      </c>
    </row>
    <row r="1051" spans="1:11" x14ac:dyDescent="0.25">
      <c r="A1051" s="33">
        <v>1996</v>
      </c>
      <c r="B1051" s="34" t="s">
        <v>68</v>
      </c>
      <c r="C1051" s="34" t="s">
        <v>69</v>
      </c>
      <c r="D1051" s="34" t="s">
        <v>43</v>
      </c>
      <c r="E1051" s="34" t="s">
        <v>44</v>
      </c>
      <c r="F1051" s="34" t="s">
        <v>94</v>
      </c>
      <c r="G1051" s="35">
        <v>548</v>
      </c>
      <c r="H1051" s="36">
        <v>1233</v>
      </c>
      <c r="I1051" s="37">
        <v>2834.6468</v>
      </c>
      <c r="J1051" s="38">
        <f t="shared" si="32"/>
        <v>0.56502517350662518</v>
      </c>
      <c r="K1051" s="60">
        <f t="shared" si="33"/>
        <v>1601.6468</v>
      </c>
    </row>
    <row r="1052" spans="1:11" x14ac:dyDescent="0.25">
      <c r="A1052" s="33">
        <v>1996</v>
      </c>
      <c r="B1052" s="34" t="s">
        <v>68</v>
      </c>
      <c r="C1052" s="34" t="s">
        <v>69</v>
      </c>
      <c r="D1052" s="34" t="s">
        <v>39</v>
      </c>
      <c r="E1052" s="34" t="s">
        <v>52</v>
      </c>
      <c r="F1052" s="34" t="s">
        <v>201</v>
      </c>
      <c r="G1052" s="35">
        <v>717</v>
      </c>
      <c r="H1052" s="36">
        <v>1426.83</v>
      </c>
      <c r="I1052" s="37">
        <v>3086.7746999999999</v>
      </c>
      <c r="J1052" s="38">
        <f t="shared" si="32"/>
        <v>0.53776023886680169</v>
      </c>
      <c r="K1052" s="60">
        <f t="shared" si="33"/>
        <v>1659.9447</v>
      </c>
    </row>
    <row r="1053" spans="1:11" x14ac:dyDescent="0.25">
      <c r="A1053" s="33">
        <v>1996</v>
      </c>
      <c r="B1053" s="34" t="s">
        <v>74</v>
      </c>
      <c r="C1053" s="34" t="s">
        <v>69</v>
      </c>
      <c r="D1053" s="34" t="s">
        <v>39</v>
      </c>
      <c r="E1053" s="34" t="s">
        <v>40</v>
      </c>
      <c r="F1053" s="34" t="s">
        <v>172</v>
      </c>
      <c r="G1053" s="35">
        <v>686</v>
      </c>
      <c r="H1053" s="36">
        <v>857.5</v>
      </c>
      <c r="I1053" s="37">
        <v>2458.1400000000003</v>
      </c>
      <c r="J1053" s="38">
        <f t="shared" si="32"/>
        <v>0.65115900640321545</v>
      </c>
      <c r="K1053" s="60">
        <f t="shared" si="33"/>
        <v>1600.6400000000003</v>
      </c>
    </row>
    <row r="1054" spans="1:11" x14ac:dyDescent="0.25">
      <c r="A1054" s="33">
        <v>1996</v>
      </c>
      <c r="B1054" s="34" t="s">
        <v>74</v>
      </c>
      <c r="C1054" s="34" t="s">
        <v>69</v>
      </c>
      <c r="D1054" s="34" t="s">
        <v>43</v>
      </c>
      <c r="E1054" s="34" t="s">
        <v>46</v>
      </c>
      <c r="F1054" s="34" t="s">
        <v>80</v>
      </c>
      <c r="G1054" s="35">
        <v>403</v>
      </c>
      <c r="H1054" s="36">
        <v>1003.47</v>
      </c>
      <c r="I1054" s="37">
        <v>2357.9700000000003</v>
      </c>
      <c r="J1054" s="38">
        <f t="shared" si="32"/>
        <v>0.57443478924668256</v>
      </c>
      <c r="K1054" s="60">
        <f t="shared" si="33"/>
        <v>1354.5000000000002</v>
      </c>
    </row>
    <row r="1055" spans="1:11" x14ac:dyDescent="0.25">
      <c r="A1055" s="33">
        <v>1996</v>
      </c>
      <c r="B1055" s="34" t="s">
        <v>74</v>
      </c>
      <c r="C1055" s="34" t="s">
        <v>69</v>
      </c>
      <c r="D1055" s="34" t="s">
        <v>43</v>
      </c>
      <c r="E1055" s="34" t="s">
        <v>44</v>
      </c>
      <c r="F1055" s="34" t="s">
        <v>149</v>
      </c>
      <c r="G1055" s="35">
        <v>420</v>
      </c>
      <c r="H1055" s="36">
        <v>945</v>
      </c>
      <c r="I1055" s="37">
        <v>2215.8000000000002</v>
      </c>
      <c r="J1055" s="38">
        <f t="shared" si="32"/>
        <v>0.57351746547522342</v>
      </c>
      <c r="K1055" s="60">
        <f t="shared" si="33"/>
        <v>1270.8000000000002</v>
      </c>
    </row>
    <row r="1056" spans="1:11" x14ac:dyDescent="0.25">
      <c r="A1056" s="33">
        <v>1996</v>
      </c>
      <c r="B1056" s="34" t="s">
        <v>74</v>
      </c>
      <c r="C1056" s="34" t="s">
        <v>69</v>
      </c>
      <c r="D1056" s="34" t="s">
        <v>39</v>
      </c>
      <c r="E1056" s="34" t="s">
        <v>40</v>
      </c>
      <c r="F1056" s="34" t="s">
        <v>114</v>
      </c>
      <c r="G1056" s="35">
        <v>686</v>
      </c>
      <c r="H1056" s="36">
        <v>857.5</v>
      </c>
      <c r="I1056" s="37">
        <v>2816.8494000000001</v>
      </c>
      <c r="J1056" s="38">
        <f t="shared" si="32"/>
        <v>0.69558187952824169</v>
      </c>
      <c r="K1056" s="60">
        <f t="shared" si="33"/>
        <v>1959.3494000000001</v>
      </c>
    </row>
    <row r="1057" spans="1:11" x14ac:dyDescent="0.25">
      <c r="A1057" s="33">
        <v>1996</v>
      </c>
      <c r="B1057" s="34" t="s">
        <v>74</v>
      </c>
      <c r="C1057" s="34" t="s">
        <v>69</v>
      </c>
      <c r="D1057" s="34" t="s">
        <v>43</v>
      </c>
      <c r="E1057" s="34" t="s">
        <v>46</v>
      </c>
      <c r="F1057" s="34" t="s">
        <v>48</v>
      </c>
      <c r="G1057" s="35">
        <v>403</v>
      </c>
      <c r="H1057" s="36">
        <v>1003.47</v>
      </c>
      <c r="I1057" s="37">
        <v>2695.6437000000001</v>
      </c>
      <c r="J1057" s="38">
        <f t="shared" si="32"/>
        <v>0.62774382979471655</v>
      </c>
      <c r="K1057" s="60">
        <f t="shared" si="33"/>
        <v>1692.1737000000001</v>
      </c>
    </row>
    <row r="1058" spans="1:11" x14ac:dyDescent="0.25">
      <c r="A1058" s="33">
        <v>1996</v>
      </c>
      <c r="B1058" s="34" t="s">
        <v>74</v>
      </c>
      <c r="C1058" s="34" t="s">
        <v>69</v>
      </c>
      <c r="D1058" s="34" t="s">
        <v>43</v>
      </c>
      <c r="E1058" s="34" t="s">
        <v>44</v>
      </c>
      <c r="F1058" s="34" t="s">
        <v>172</v>
      </c>
      <c r="G1058" s="35">
        <v>420</v>
      </c>
      <c r="H1058" s="36">
        <v>945</v>
      </c>
      <c r="I1058" s="37">
        <v>2523.6179999999999</v>
      </c>
      <c r="J1058" s="38">
        <f t="shared" si="32"/>
        <v>0.62553762098701149</v>
      </c>
      <c r="K1058" s="60">
        <f t="shared" si="33"/>
        <v>1578.6179999999999</v>
      </c>
    </row>
    <row r="1059" spans="1:11" x14ac:dyDescent="0.25">
      <c r="A1059" s="33">
        <v>1996</v>
      </c>
      <c r="B1059" s="34" t="s">
        <v>74</v>
      </c>
      <c r="C1059" s="34" t="s">
        <v>69</v>
      </c>
      <c r="D1059" s="34" t="s">
        <v>43</v>
      </c>
      <c r="E1059" s="34" t="s">
        <v>46</v>
      </c>
      <c r="F1059" s="34" t="s">
        <v>64</v>
      </c>
      <c r="G1059" s="35">
        <v>532</v>
      </c>
      <c r="H1059" s="36">
        <v>1324.68</v>
      </c>
      <c r="I1059" s="37">
        <v>3063.7212</v>
      </c>
      <c r="J1059" s="38">
        <f t="shared" si="32"/>
        <v>0.56762384253501919</v>
      </c>
      <c r="K1059" s="60">
        <f t="shared" si="33"/>
        <v>1739.0411999999999</v>
      </c>
    </row>
    <row r="1060" spans="1:11" x14ac:dyDescent="0.25">
      <c r="A1060" s="33">
        <v>1996</v>
      </c>
      <c r="B1060" s="34" t="s">
        <v>74</v>
      </c>
      <c r="C1060" s="34" t="s">
        <v>69</v>
      </c>
      <c r="D1060" s="34" t="s">
        <v>39</v>
      </c>
      <c r="E1060" s="34" t="s">
        <v>40</v>
      </c>
      <c r="F1060" s="34" t="s">
        <v>112</v>
      </c>
      <c r="G1060" s="35">
        <v>837</v>
      </c>
      <c r="H1060" s="36">
        <v>1046.25</v>
      </c>
      <c r="I1060" s="37">
        <v>3021.7017000000001</v>
      </c>
      <c r="J1060" s="38">
        <f t="shared" si="32"/>
        <v>0.65375470384783518</v>
      </c>
      <c r="K1060" s="60">
        <f t="shared" si="33"/>
        <v>1975.4517000000001</v>
      </c>
    </row>
    <row r="1061" spans="1:11" x14ac:dyDescent="0.25">
      <c r="A1061" s="33">
        <v>1996</v>
      </c>
      <c r="B1061" s="34" t="s">
        <v>74</v>
      </c>
      <c r="C1061" s="34" t="s">
        <v>69</v>
      </c>
      <c r="D1061" s="34" t="s">
        <v>39</v>
      </c>
      <c r="E1061" s="34" t="s">
        <v>44</v>
      </c>
      <c r="F1061" s="34" t="s">
        <v>157</v>
      </c>
      <c r="G1061" s="35">
        <v>947</v>
      </c>
      <c r="H1061" s="36">
        <v>2130.75</v>
      </c>
      <c r="I1061" s="37">
        <v>4352.4827000000005</v>
      </c>
      <c r="J1061" s="38">
        <f t="shared" si="32"/>
        <v>0.51045181638516335</v>
      </c>
      <c r="K1061" s="60">
        <f t="shared" si="33"/>
        <v>2221.7327000000005</v>
      </c>
    </row>
    <row r="1062" spans="1:11" x14ac:dyDescent="0.25">
      <c r="A1062" s="33">
        <v>1996</v>
      </c>
      <c r="B1062" s="34" t="s">
        <v>74</v>
      </c>
      <c r="C1062" s="34" t="s">
        <v>69</v>
      </c>
      <c r="D1062" s="34" t="s">
        <v>39</v>
      </c>
      <c r="E1062" s="34" t="s">
        <v>52</v>
      </c>
      <c r="F1062" s="34" t="s">
        <v>156</v>
      </c>
      <c r="G1062" s="35">
        <v>766</v>
      </c>
      <c r="H1062" s="36">
        <v>1524.34</v>
      </c>
      <c r="I1062" s="37">
        <v>3246.4706000000006</v>
      </c>
      <c r="J1062" s="38">
        <f t="shared" si="32"/>
        <v>0.53046240431069991</v>
      </c>
      <c r="K1062" s="60">
        <f t="shared" si="33"/>
        <v>1722.1306000000006</v>
      </c>
    </row>
    <row r="1063" spans="1:11" x14ac:dyDescent="0.25">
      <c r="A1063" s="33">
        <v>1996</v>
      </c>
      <c r="B1063" s="34" t="s">
        <v>74</v>
      </c>
      <c r="C1063" s="34" t="s">
        <v>69</v>
      </c>
      <c r="D1063" s="34" t="s">
        <v>39</v>
      </c>
      <c r="E1063" s="34" t="s">
        <v>40</v>
      </c>
      <c r="F1063" s="34" t="s">
        <v>106</v>
      </c>
      <c r="G1063" s="35">
        <v>670</v>
      </c>
      <c r="H1063" s="36">
        <v>837.5</v>
      </c>
      <c r="I1063" s="37">
        <v>2568.4470000000001</v>
      </c>
      <c r="J1063" s="38">
        <f t="shared" si="32"/>
        <v>0.67392747446219448</v>
      </c>
      <c r="K1063" s="60">
        <f t="shared" si="33"/>
        <v>1730.9470000000001</v>
      </c>
    </row>
    <row r="1064" spans="1:11" x14ac:dyDescent="0.25">
      <c r="A1064" s="33">
        <v>1996</v>
      </c>
      <c r="B1064" s="34" t="s">
        <v>78</v>
      </c>
      <c r="C1064" s="34" t="s">
        <v>69</v>
      </c>
      <c r="D1064" s="34" t="s">
        <v>39</v>
      </c>
      <c r="E1064" s="34" t="s">
        <v>40</v>
      </c>
      <c r="F1064" s="34" t="s">
        <v>114</v>
      </c>
      <c r="G1064" s="35">
        <v>845</v>
      </c>
      <c r="H1064" s="36">
        <v>1056.25</v>
      </c>
      <c r="I1064" s="37">
        <v>2854.05</v>
      </c>
      <c r="J1064" s="38">
        <f t="shared" si="32"/>
        <v>0.62991187960967754</v>
      </c>
      <c r="K1064" s="60">
        <f t="shared" si="33"/>
        <v>1797.8000000000002</v>
      </c>
    </row>
    <row r="1065" spans="1:11" x14ac:dyDescent="0.25">
      <c r="A1065" s="33">
        <v>1996</v>
      </c>
      <c r="B1065" s="34" t="s">
        <v>78</v>
      </c>
      <c r="C1065" s="34" t="s">
        <v>69</v>
      </c>
      <c r="D1065" s="34" t="s">
        <v>43</v>
      </c>
      <c r="E1065" s="34" t="s">
        <v>44</v>
      </c>
      <c r="F1065" s="34" t="s">
        <v>48</v>
      </c>
      <c r="G1065" s="35">
        <v>499</v>
      </c>
      <c r="H1065" s="36">
        <v>1122.75</v>
      </c>
      <c r="I1065" s="37">
        <v>2491.5100000000002</v>
      </c>
      <c r="J1065" s="38">
        <f t="shared" si="32"/>
        <v>0.54936965936319748</v>
      </c>
      <c r="K1065" s="60">
        <f t="shared" si="33"/>
        <v>1368.7600000000002</v>
      </c>
    </row>
    <row r="1066" spans="1:11" x14ac:dyDescent="0.25">
      <c r="A1066" s="33">
        <v>1996</v>
      </c>
      <c r="B1066" s="34" t="s">
        <v>78</v>
      </c>
      <c r="C1066" s="34" t="s">
        <v>69</v>
      </c>
      <c r="D1066" s="34" t="s">
        <v>39</v>
      </c>
      <c r="E1066" s="34" t="s">
        <v>52</v>
      </c>
      <c r="F1066" s="34" t="s">
        <v>107</v>
      </c>
      <c r="G1066" s="35">
        <v>446</v>
      </c>
      <c r="H1066" s="36">
        <v>887.54</v>
      </c>
      <c r="I1066" s="37">
        <v>2083.54</v>
      </c>
      <c r="J1066" s="38">
        <f t="shared" si="32"/>
        <v>0.57402305691275424</v>
      </c>
      <c r="K1066" s="60">
        <f t="shared" si="33"/>
        <v>1196</v>
      </c>
    </row>
    <row r="1067" spans="1:11" x14ac:dyDescent="0.25">
      <c r="A1067" s="33">
        <v>1996</v>
      </c>
      <c r="B1067" s="34" t="s">
        <v>78</v>
      </c>
      <c r="C1067" s="34" t="s">
        <v>69</v>
      </c>
      <c r="D1067" s="34" t="s">
        <v>39</v>
      </c>
      <c r="E1067" s="34" t="s">
        <v>40</v>
      </c>
      <c r="F1067" s="34" t="s">
        <v>91</v>
      </c>
      <c r="G1067" s="35">
        <v>845</v>
      </c>
      <c r="H1067" s="36">
        <v>1056.25</v>
      </c>
      <c r="I1067" s="37">
        <v>3295.9005000000002</v>
      </c>
      <c r="J1067" s="38">
        <f t="shared" si="32"/>
        <v>0.67952612647135435</v>
      </c>
      <c r="K1067" s="60">
        <f t="shared" si="33"/>
        <v>2239.6505000000002</v>
      </c>
    </row>
    <row r="1068" spans="1:11" x14ac:dyDescent="0.25">
      <c r="A1068" s="33">
        <v>1996</v>
      </c>
      <c r="B1068" s="34" t="s">
        <v>78</v>
      </c>
      <c r="C1068" s="34" t="s">
        <v>69</v>
      </c>
      <c r="D1068" s="34" t="s">
        <v>43</v>
      </c>
      <c r="E1068" s="34" t="s">
        <v>44</v>
      </c>
      <c r="F1068" s="34" t="s">
        <v>145</v>
      </c>
      <c r="G1068" s="35">
        <v>499</v>
      </c>
      <c r="H1068" s="36">
        <v>1122.75</v>
      </c>
      <c r="I1068" s="37">
        <v>2857.2271000000001</v>
      </c>
      <c r="J1068" s="38">
        <f t="shared" si="32"/>
        <v>0.6070490861576946</v>
      </c>
      <c r="K1068" s="60">
        <f t="shared" si="33"/>
        <v>1734.4771000000001</v>
      </c>
    </row>
    <row r="1069" spans="1:11" x14ac:dyDescent="0.25">
      <c r="A1069" s="33">
        <v>1996</v>
      </c>
      <c r="B1069" s="34" t="s">
        <v>78</v>
      </c>
      <c r="C1069" s="34" t="s">
        <v>69</v>
      </c>
      <c r="D1069" s="34" t="s">
        <v>39</v>
      </c>
      <c r="E1069" s="34" t="s">
        <v>52</v>
      </c>
      <c r="F1069" s="34" t="s">
        <v>80</v>
      </c>
      <c r="G1069" s="35">
        <v>446</v>
      </c>
      <c r="H1069" s="36">
        <v>887.54</v>
      </c>
      <c r="I1069" s="37">
        <v>2363.5834</v>
      </c>
      <c r="J1069" s="38">
        <f t="shared" si="32"/>
        <v>0.62449389346701289</v>
      </c>
      <c r="K1069" s="60">
        <f t="shared" si="33"/>
        <v>1476.0434</v>
      </c>
    </row>
    <row r="1070" spans="1:11" x14ac:dyDescent="0.25">
      <c r="A1070" s="33">
        <v>1996</v>
      </c>
      <c r="B1070" s="34" t="s">
        <v>78</v>
      </c>
      <c r="C1070" s="34" t="s">
        <v>69</v>
      </c>
      <c r="D1070" s="34" t="s">
        <v>43</v>
      </c>
      <c r="E1070" s="34" t="s">
        <v>44</v>
      </c>
      <c r="F1070" s="34" t="s">
        <v>105</v>
      </c>
      <c r="G1070" s="35">
        <v>633</v>
      </c>
      <c r="H1070" s="36">
        <v>1424.25</v>
      </c>
      <c r="I1070" s="37">
        <v>3157.9953</v>
      </c>
      <c r="J1070" s="38">
        <f t="shared" si="32"/>
        <v>0.54900186203570345</v>
      </c>
      <c r="K1070" s="60">
        <f t="shared" si="33"/>
        <v>1733.7453</v>
      </c>
    </row>
    <row r="1071" spans="1:11" x14ac:dyDescent="0.25">
      <c r="A1071" s="33">
        <v>1996</v>
      </c>
      <c r="B1071" s="34" t="s">
        <v>78</v>
      </c>
      <c r="C1071" s="34" t="s">
        <v>69</v>
      </c>
      <c r="D1071" s="34" t="s">
        <v>43</v>
      </c>
      <c r="E1071" s="34" t="s">
        <v>46</v>
      </c>
      <c r="F1071" s="34" t="s">
        <v>119</v>
      </c>
      <c r="G1071" s="35">
        <v>535</v>
      </c>
      <c r="H1071" s="36">
        <v>1332.15</v>
      </c>
      <c r="I1071" s="37">
        <v>3076.7685000000001</v>
      </c>
      <c r="J1071" s="38">
        <f t="shared" si="32"/>
        <v>0.56702949864443819</v>
      </c>
      <c r="K1071" s="60">
        <f t="shared" si="33"/>
        <v>1744.6185</v>
      </c>
    </row>
    <row r="1072" spans="1:11" x14ac:dyDescent="0.25">
      <c r="A1072" s="33">
        <v>1996</v>
      </c>
      <c r="B1072" s="34" t="s">
        <v>78</v>
      </c>
      <c r="C1072" s="34" t="s">
        <v>69</v>
      </c>
      <c r="D1072" s="34" t="s">
        <v>43</v>
      </c>
      <c r="E1072" s="34" t="s">
        <v>44</v>
      </c>
      <c r="F1072" s="34" t="s">
        <v>45</v>
      </c>
      <c r="G1072" s="35">
        <v>694</v>
      </c>
      <c r="H1072" s="36">
        <v>1561.5</v>
      </c>
      <c r="I1072" s="37">
        <v>3390.0454</v>
      </c>
      <c r="J1072" s="38">
        <f t="shared" si="32"/>
        <v>0.53938669965894848</v>
      </c>
      <c r="K1072" s="60">
        <f t="shared" si="33"/>
        <v>1828.5454</v>
      </c>
    </row>
    <row r="1073" spans="1:11" x14ac:dyDescent="0.25">
      <c r="A1073" s="33">
        <v>1996</v>
      </c>
      <c r="B1073" s="34" t="s">
        <v>78</v>
      </c>
      <c r="C1073" s="34" t="s">
        <v>69</v>
      </c>
      <c r="D1073" s="34" t="s">
        <v>43</v>
      </c>
      <c r="E1073" s="34" t="s">
        <v>46</v>
      </c>
      <c r="F1073" s="34" t="s">
        <v>102</v>
      </c>
      <c r="G1073" s="35">
        <v>439</v>
      </c>
      <c r="H1073" s="36">
        <v>1093.1099999999999</v>
      </c>
      <c r="I1073" s="37">
        <v>2659.2548999999999</v>
      </c>
      <c r="J1073" s="38">
        <f t="shared" si="32"/>
        <v>0.58894124816692073</v>
      </c>
      <c r="K1073" s="60">
        <f t="shared" si="33"/>
        <v>1566.1449</v>
      </c>
    </row>
    <row r="1074" spans="1:11" x14ac:dyDescent="0.25">
      <c r="A1074" s="33">
        <v>1996</v>
      </c>
      <c r="B1074" s="34" t="s">
        <v>78</v>
      </c>
      <c r="C1074" s="34" t="s">
        <v>69</v>
      </c>
      <c r="D1074" s="34" t="s">
        <v>43</v>
      </c>
      <c r="E1074" s="34" t="s">
        <v>46</v>
      </c>
      <c r="F1074" s="34" t="s">
        <v>102</v>
      </c>
      <c r="G1074" s="35">
        <v>420</v>
      </c>
      <c r="H1074" s="36">
        <v>1045.8</v>
      </c>
      <c r="I1074" s="37">
        <v>2576.6220000000003</v>
      </c>
      <c r="J1074" s="38">
        <f t="shared" si="32"/>
        <v>0.59411974282607238</v>
      </c>
      <c r="K1074" s="60">
        <f t="shared" si="33"/>
        <v>1530.8220000000003</v>
      </c>
    </row>
    <row r="1075" spans="1:11" x14ac:dyDescent="0.25">
      <c r="A1075" s="33">
        <v>1996</v>
      </c>
      <c r="B1075" s="34" t="s">
        <v>130</v>
      </c>
      <c r="C1075" s="34" t="s">
        <v>69</v>
      </c>
      <c r="D1075" s="34" t="s">
        <v>39</v>
      </c>
      <c r="E1075" s="34" t="s">
        <v>40</v>
      </c>
      <c r="F1075" s="34" t="s">
        <v>137</v>
      </c>
      <c r="G1075" s="35">
        <v>734</v>
      </c>
      <c r="H1075" s="36">
        <v>917.5</v>
      </c>
      <c r="I1075" s="37">
        <v>2742.1494000000002</v>
      </c>
      <c r="J1075" s="38">
        <f t="shared" si="32"/>
        <v>0.66540845659248182</v>
      </c>
      <c r="K1075" s="60">
        <f t="shared" si="33"/>
        <v>1824.6494000000002</v>
      </c>
    </row>
    <row r="1076" spans="1:11" x14ac:dyDescent="0.25">
      <c r="A1076" s="33">
        <v>1996</v>
      </c>
      <c r="B1076" s="34" t="s">
        <v>81</v>
      </c>
      <c r="C1076" s="34" t="s">
        <v>82</v>
      </c>
      <c r="D1076" s="34" t="s">
        <v>39</v>
      </c>
      <c r="E1076" s="34" t="s">
        <v>52</v>
      </c>
      <c r="F1076" s="34" t="s">
        <v>203</v>
      </c>
      <c r="G1076" s="35">
        <v>316</v>
      </c>
      <c r="H1076" s="36">
        <v>628.84</v>
      </c>
      <c r="I1076" s="37">
        <v>1694.8400000000001</v>
      </c>
      <c r="J1076" s="38">
        <f t="shared" si="32"/>
        <v>0.62896792617592212</v>
      </c>
      <c r="K1076" s="60">
        <f t="shared" si="33"/>
        <v>1066</v>
      </c>
    </row>
    <row r="1077" spans="1:11" x14ac:dyDescent="0.25">
      <c r="A1077" s="33">
        <v>1996</v>
      </c>
      <c r="B1077" s="34" t="s">
        <v>81</v>
      </c>
      <c r="C1077" s="34" t="s">
        <v>82</v>
      </c>
      <c r="D1077" s="34" t="s">
        <v>39</v>
      </c>
      <c r="E1077" s="34" t="s">
        <v>52</v>
      </c>
      <c r="F1077" s="34" t="s">
        <v>139</v>
      </c>
      <c r="G1077" s="35">
        <v>316</v>
      </c>
      <c r="H1077" s="36">
        <v>628.84</v>
      </c>
      <c r="I1077" s="37">
        <v>1893.2564</v>
      </c>
      <c r="J1077" s="38">
        <f t="shared" si="32"/>
        <v>0.66785270077523573</v>
      </c>
      <c r="K1077" s="60">
        <f t="shared" si="33"/>
        <v>1264.4164000000001</v>
      </c>
    </row>
    <row r="1078" spans="1:11" x14ac:dyDescent="0.25">
      <c r="A1078" s="33">
        <v>1996</v>
      </c>
      <c r="B1078" s="34" t="s">
        <v>81</v>
      </c>
      <c r="C1078" s="34" t="s">
        <v>82</v>
      </c>
      <c r="D1078" s="34" t="s">
        <v>39</v>
      </c>
      <c r="E1078" s="34" t="s">
        <v>52</v>
      </c>
      <c r="F1078" s="34" t="s">
        <v>165</v>
      </c>
      <c r="G1078" s="35">
        <v>679</v>
      </c>
      <c r="H1078" s="36">
        <v>1351.21</v>
      </c>
      <c r="I1078" s="37">
        <v>2962.9289000000003</v>
      </c>
      <c r="J1078" s="38">
        <f t="shared" si="32"/>
        <v>0.54396138226604096</v>
      </c>
      <c r="K1078" s="60">
        <f t="shared" si="33"/>
        <v>1611.7189000000003</v>
      </c>
    </row>
    <row r="1079" spans="1:11" x14ac:dyDescent="0.25">
      <c r="A1079" s="33">
        <v>1996</v>
      </c>
      <c r="B1079" s="34" t="s">
        <v>81</v>
      </c>
      <c r="C1079" s="34" t="s">
        <v>82</v>
      </c>
      <c r="D1079" s="34" t="s">
        <v>43</v>
      </c>
      <c r="E1079" s="34" t="s">
        <v>46</v>
      </c>
      <c r="F1079" s="34" t="s">
        <v>107</v>
      </c>
      <c r="G1079" s="35">
        <v>582</v>
      </c>
      <c r="H1079" s="36">
        <v>1449.18</v>
      </c>
      <c r="I1079" s="37">
        <v>3281.1761999999999</v>
      </c>
      <c r="J1079" s="38">
        <f t="shared" si="32"/>
        <v>0.55833520918504764</v>
      </c>
      <c r="K1079" s="60">
        <f t="shared" si="33"/>
        <v>1831.9961999999998</v>
      </c>
    </row>
    <row r="1080" spans="1:11" x14ac:dyDescent="0.25">
      <c r="A1080" s="33">
        <v>1996</v>
      </c>
      <c r="B1080" s="34" t="s">
        <v>81</v>
      </c>
      <c r="C1080" s="34" t="s">
        <v>82</v>
      </c>
      <c r="D1080" s="34" t="s">
        <v>39</v>
      </c>
      <c r="E1080" s="34" t="s">
        <v>52</v>
      </c>
      <c r="F1080" s="34" t="s">
        <v>139</v>
      </c>
      <c r="G1080" s="35">
        <v>776</v>
      </c>
      <c r="H1080" s="36">
        <v>1544.24</v>
      </c>
      <c r="I1080" s="37">
        <v>3279.0616</v>
      </c>
      <c r="J1080" s="38">
        <f t="shared" si="32"/>
        <v>0.52906038727665261</v>
      </c>
      <c r="K1080" s="60">
        <f t="shared" si="33"/>
        <v>1734.8216</v>
      </c>
    </row>
    <row r="1081" spans="1:11" x14ac:dyDescent="0.25">
      <c r="A1081" s="33">
        <v>1996</v>
      </c>
      <c r="B1081" s="34" t="s">
        <v>81</v>
      </c>
      <c r="C1081" s="34" t="s">
        <v>82</v>
      </c>
      <c r="D1081" s="34" t="s">
        <v>39</v>
      </c>
      <c r="E1081" s="34" t="s">
        <v>52</v>
      </c>
      <c r="F1081" s="34" t="s">
        <v>203</v>
      </c>
      <c r="G1081" s="35">
        <v>765</v>
      </c>
      <c r="H1081" s="36">
        <v>1522.35</v>
      </c>
      <c r="I1081" s="37">
        <v>3243.2114999999999</v>
      </c>
      <c r="J1081" s="38">
        <f t="shared" si="32"/>
        <v>0.53060415578817477</v>
      </c>
      <c r="K1081" s="60">
        <f t="shared" si="33"/>
        <v>1720.8615</v>
      </c>
    </row>
    <row r="1082" spans="1:11" x14ac:dyDescent="0.25">
      <c r="A1082" s="33">
        <v>1996</v>
      </c>
      <c r="B1082" s="34" t="s">
        <v>90</v>
      </c>
      <c r="C1082" s="34" t="s">
        <v>82</v>
      </c>
      <c r="D1082" s="34" t="s">
        <v>43</v>
      </c>
      <c r="E1082" s="34" t="s">
        <v>44</v>
      </c>
      <c r="F1082" s="34" t="s">
        <v>102</v>
      </c>
      <c r="G1082" s="35">
        <v>664</v>
      </c>
      <c r="H1082" s="36">
        <v>1494</v>
      </c>
      <c r="I1082" s="37">
        <v>3275.9224000000004</v>
      </c>
      <c r="J1082" s="38">
        <f t="shared" si="32"/>
        <v>0.54394524119374754</v>
      </c>
      <c r="K1082" s="60">
        <f t="shared" si="33"/>
        <v>1781.9224000000004</v>
      </c>
    </row>
    <row r="1083" spans="1:11" x14ac:dyDescent="0.25">
      <c r="A1083" s="33">
        <v>1996</v>
      </c>
      <c r="B1083" s="34" t="s">
        <v>90</v>
      </c>
      <c r="C1083" s="34" t="s">
        <v>82</v>
      </c>
      <c r="D1083" s="34" t="s">
        <v>39</v>
      </c>
      <c r="E1083" s="34" t="s">
        <v>52</v>
      </c>
      <c r="F1083" s="34" t="s">
        <v>185</v>
      </c>
      <c r="G1083" s="35">
        <v>645</v>
      </c>
      <c r="H1083" s="36">
        <v>1283.55</v>
      </c>
      <c r="I1083" s="37">
        <v>2852.1195000000002</v>
      </c>
      <c r="J1083" s="38">
        <f t="shared" si="32"/>
        <v>0.54996626193257336</v>
      </c>
      <c r="K1083" s="60">
        <f t="shared" si="33"/>
        <v>1568.5695000000003</v>
      </c>
    </row>
    <row r="1084" spans="1:11" x14ac:dyDescent="0.25">
      <c r="A1084" s="33">
        <v>1996</v>
      </c>
      <c r="B1084" s="34" t="s">
        <v>90</v>
      </c>
      <c r="C1084" s="34" t="s">
        <v>82</v>
      </c>
      <c r="D1084" s="34" t="s">
        <v>43</v>
      </c>
      <c r="E1084" s="34" t="s">
        <v>46</v>
      </c>
      <c r="F1084" s="34" t="s">
        <v>93</v>
      </c>
      <c r="G1084" s="35">
        <v>456</v>
      </c>
      <c r="H1084" s="36">
        <v>1135.44</v>
      </c>
      <c r="I1084" s="37">
        <v>2733.1896000000002</v>
      </c>
      <c r="J1084" s="38">
        <f t="shared" si="32"/>
        <v>0.58457327658498337</v>
      </c>
      <c r="K1084" s="60">
        <f t="shared" si="33"/>
        <v>1597.7496000000001</v>
      </c>
    </row>
    <row r="1085" spans="1:11" x14ac:dyDescent="0.25">
      <c r="A1085" s="33">
        <v>1996</v>
      </c>
      <c r="B1085" s="34" t="s">
        <v>90</v>
      </c>
      <c r="C1085" s="34" t="s">
        <v>82</v>
      </c>
      <c r="D1085" s="34" t="s">
        <v>39</v>
      </c>
      <c r="E1085" s="34" t="s">
        <v>52</v>
      </c>
      <c r="F1085" s="34" t="s">
        <v>133</v>
      </c>
      <c r="G1085" s="35">
        <v>580</v>
      </c>
      <c r="H1085" s="36">
        <v>1154.2</v>
      </c>
      <c r="I1085" s="37">
        <v>2640.2780000000002</v>
      </c>
      <c r="J1085" s="38">
        <f t="shared" si="32"/>
        <v>0.5628490636213308</v>
      </c>
      <c r="K1085" s="60">
        <f t="shared" si="33"/>
        <v>1486.0780000000002</v>
      </c>
    </row>
    <row r="1086" spans="1:11" x14ac:dyDescent="0.25">
      <c r="A1086" s="33">
        <v>1996</v>
      </c>
      <c r="B1086" s="34" t="s">
        <v>98</v>
      </c>
      <c r="C1086" s="34" t="s">
        <v>82</v>
      </c>
      <c r="D1086" s="34" t="s">
        <v>39</v>
      </c>
      <c r="E1086" s="34" t="s">
        <v>40</v>
      </c>
      <c r="F1086" s="34" t="s">
        <v>145</v>
      </c>
      <c r="G1086" s="35">
        <v>914</v>
      </c>
      <c r="H1086" s="36">
        <v>1142.5</v>
      </c>
      <c r="I1086" s="37">
        <v>3025.86</v>
      </c>
      <c r="J1086" s="38">
        <f t="shared" si="32"/>
        <v>0.62242139424824683</v>
      </c>
      <c r="K1086" s="60">
        <f t="shared" si="33"/>
        <v>1883.3600000000001</v>
      </c>
    </row>
    <row r="1087" spans="1:11" x14ac:dyDescent="0.25">
      <c r="A1087" s="33">
        <v>1996</v>
      </c>
      <c r="B1087" s="34" t="s">
        <v>98</v>
      </c>
      <c r="C1087" s="34" t="s">
        <v>82</v>
      </c>
      <c r="D1087" s="34" t="s">
        <v>39</v>
      </c>
      <c r="E1087" s="34" t="s">
        <v>40</v>
      </c>
      <c r="F1087" s="34" t="s">
        <v>220</v>
      </c>
      <c r="G1087" s="35">
        <v>914</v>
      </c>
      <c r="H1087" s="36">
        <v>1142.5</v>
      </c>
      <c r="I1087" s="37">
        <v>3503.7906000000003</v>
      </c>
      <c r="J1087" s="38">
        <f t="shared" si="32"/>
        <v>0.67392457757036051</v>
      </c>
      <c r="K1087" s="60">
        <f t="shared" si="33"/>
        <v>2361.2906000000003</v>
      </c>
    </row>
    <row r="1088" spans="1:11" x14ac:dyDescent="0.25">
      <c r="A1088" s="33">
        <v>1996</v>
      </c>
      <c r="B1088" s="34" t="s">
        <v>98</v>
      </c>
      <c r="C1088" s="34" t="s">
        <v>82</v>
      </c>
      <c r="D1088" s="34" t="s">
        <v>43</v>
      </c>
      <c r="E1088" s="34" t="s">
        <v>44</v>
      </c>
      <c r="F1088" s="34" t="s">
        <v>146</v>
      </c>
      <c r="G1088" s="35">
        <v>636</v>
      </c>
      <c r="H1088" s="36">
        <v>1431</v>
      </c>
      <c r="I1088" s="37">
        <v>3169.4076</v>
      </c>
      <c r="J1088" s="38">
        <f t="shared" si="32"/>
        <v>0.54849606595251432</v>
      </c>
      <c r="K1088" s="60">
        <f t="shared" si="33"/>
        <v>1738.4076</v>
      </c>
    </row>
    <row r="1089" spans="1:11" x14ac:dyDescent="0.25">
      <c r="A1089" s="33">
        <v>1996</v>
      </c>
      <c r="B1089" s="34" t="s">
        <v>98</v>
      </c>
      <c r="C1089" s="34" t="s">
        <v>82</v>
      </c>
      <c r="D1089" s="34" t="s">
        <v>39</v>
      </c>
      <c r="E1089" s="34" t="s">
        <v>40</v>
      </c>
      <c r="F1089" s="34" t="s">
        <v>204</v>
      </c>
      <c r="G1089" s="35">
        <v>782</v>
      </c>
      <c r="H1089" s="36">
        <v>977.5</v>
      </c>
      <c r="I1089" s="37">
        <v>2872.4262000000003</v>
      </c>
      <c r="J1089" s="38">
        <f t="shared" si="32"/>
        <v>0.65969534743834324</v>
      </c>
      <c r="K1089" s="60">
        <f t="shared" si="33"/>
        <v>1894.9262000000003</v>
      </c>
    </row>
    <row r="1090" spans="1:11" x14ac:dyDescent="0.25">
      <c r="A1090" s="33">
        <v>1996</v>
      </c>
      <c r="B1090" s="34" t="s">
        <v>98</v>
      </c>
      <c r="C1090" s="34" t="s">
        <v>82</v>
      </c>
      <c r="D1090" s="34" t="s">
        <v>39</v>
      </c>
      <c r="E1090" s="34" t="s">
        <v>40</v>
      </c>
      <c r="F1090" s="34" t="s">
        <v>181</v>
      </c>
      <c r="G1090" s="35">
        <v>685</v>
      </c>
      <c r="H1090" s="36">
        <v>856.25</v>
      </c>
      <c r="I1090" s="37">
        <v>2609.1585000000005</v>
      </c>
      <c r="J1090" s="38">
        <f t="shared" ref="J1090:J1153" si="34">(I1090-H1090)/I1090</f>
        <v>0.67182905906252921</v>
      </c>
      <c r="K1090" s="60">
        <f t="shared" ref="K1090:K1153" si="35">I1090-H1090</f>
        <v>1752.9085000000005</v>
      </c>
    </row>
    <row r="1091" spans="1:11" x14ac:dyDescent="0.25">
      <c r="A1091" s="33">
        <v>1996</v>
      </c>
      <c r="B1091" s="34" t="s">
        <v>101</v>
      </c>
      <c r="C1091" s="34" t="s">
        <v>82</v>
      </c>
      <c r="D1091" s="34" t="s">
        <v>39</v>
      </c>
      <c r="E1091" s="34" t="s">
        <v>52</v>
      </c>
      <c r="F1091" s="34" t="s">
        <v>41</v>
      </c>
      <c r="G1091" s="35">
        <v>690</v>
      </c>
      <c r="H1091" s="36">
        <v>1373.1</v>
      </c>
      <c r="I1091" s="37">
        <v>2998.779</v>
      </c>
      <c r="J1091" s="38">
        <f t="shared" si="34"/>
        <v>0.54211364025158237</v>
      </c>
      <c r="K1091" s="60">
        <f t="shared" si="35"/>
        <v>1625.6790000000001</v>
      </c>
    </row>
    <row r="1092" spans="1:11" x14ac:dyDescent="0.25">
      <c r="A1092" s="33">
        <v>1996</v>
      </c>
      <c r="B1092" s="34" t="s">
        <v>101</v>
      </c>
      <c r="C1092" s="34" t="s">
        <v>82</v>
      </c>
      <c r="D1092" s="34" t="s">
        <v>39</v>
      </c>
      <c r="E1092" s="34" t="s">
        <v>40</v>
      </c>
      <c r="F1092" s="34" t="s">
        <v>206</v>
      </c>
      <c r="G1092" s="35">
        <v>936</v>
      </c>
      <c r="H1092" s="36">
        <v>1170</v>
      </c>
      <c r="I1092" s="37">
        <v>3290.3976000000002</v>
      </c>
      <c r="J1092" s="38">
        <f t="shared" si="34"/>
        <v>0.64441987193280226</v>
      </c>
      <c r="K1092" s="60">
        <f t="shared" si="35"/>
        <v>2120.3976000000002</v>
      </c>
    </row>
    <row r="1093" spans="1:11" x14ac:dyDescent="0.25">
      <c r="A1093" s="33">
        <v>1996</v>
      </c>
      <c r="B1093" s="34" t="s">
        <v>101</v>
      </c>
      <c r="C1093" s="34" t="s">
        <v>82</v>
      </c>
      <c r="D1093" s="34" t="s">
        <v>39</v>
      </c>
      <c r="E1093" s="34" t="s">
        <v>52</v>
      </c>
      <c r="F1093" s="34" t="s">
        <v>213</v>
      </c>
      <c r="G1093" s="35">
        <v>665</v>
      </c>
      <c r="H1093" s="36">
        <v>1323.35</v>
      </c>
      <c r="I1093" s="37">
        <v>2917.3015</v>
      </c>
      <c r="J1093" s="38">
        <f t="shared" si="34"/>
        <v>0.54637873390871672</v>
      </c>
      <c r="K1093" s="60">
        <f t="shared" si="35"/>
        <v>1593.9515000000001</v>
      </c>
    </row>
    <row r="1094" spans="1:11" x14ac:dyDescent="0.25">
      <c r="A1094" s="33">
        <v>1996</v>
      </c>
      <c r="B1094" s="34" t="s">
        <v>101</v>
      </c>
      <c r="C1094" s="34" t="s">
        <v>82</v>
      </c>
      <c r="D1094" s="34" t="s">
        <v>39</v>
      </c>
      <c r="E1094" s="34" t="s">
        <v>40</v>
      </c>
      <c r="F1094" s="34" t="s">
        <v>191</v>
      </c>
      <c r="G1094" s="35">
        <v>705</v>
      </c>
      <c r="H1094" s="36">
        <v>881.25</v>
      </c>
      <c r="I1094" s="37">
        <v>2663.4405000000002</v>
      </c>
      <c r="J1094" s="38">
        <f t="shared" si="34"/>
        <v>0.66913096050015008</v>
      </c>
      <c r="K1094" s="60">
        <f t="shared" si="35"/>
        <v>1782.1905000000002</v>
      </c>
    </row>
    <row r="1095" spans="1:11" x14ac:dyDescent="0.25">
      <c r="A1095" s="33">
        <v>1996</v>
      </c>
      <c r="B1095" s="34" t="s">
        <v>101</v>
      </c>
      <c r="C1095" s="34" t="s">
        <v>82</v>
      </c>
      <c r="D1095" s="34" t="s">
        <v>43</v>
      </c>
      <c r="E1095" s="34" t="s">
        <v>44</v>
      </c>
      <c r="F1095" s="34" t="s">
        <v>71</v>
      </c>
      <c r="G1095" s="35">
        <v>450</v>
      </c>
      <c r="H1095" s="36">
        <v>1012.5</v>
      </c>
      <c r="I1095" s="37">
        <v>2461.8450000000003</v>
      </c>
      <c r="J1095" s="38">
        <f t="shared" si="34"/>
        <v>0.58872309182747096</v>
      </c>
      <c r="K1095" s="60">
        <f t="shared" si="35"/>
        <v>1449.3450000000003</v>
      </c>
    </row>
    <row r="1096" spans="1:11" x14ac:dyDescent="0.25">
      <c r="A1096" s="33">
        <v>1996</v>
      </c>
      <c r="B1096" s="34" t="s">
        <v>81</v>
      </c>
      <c r="C1096" s="34" t="s">
        <v>103</v>
      </c>
      <c r="D1096" s="34" t="s">
        <v>39</v>
      </c>
      <c r="E1096" s="34" t="s">
        <v>40</v>
      </c>
      <c r="F1096" s="34" t="s">
        <v>71</v>
      </c>
      <c r="G1096" s="35">
        <v>869</v>
      </c>
      <c r="H1096" s="36">
        <v>1086.25</v>
      </c>
      <c r="I1096" s="37">
        <v>3108.5529000000001</v>
      </c>
      <c r="J1096" s="38">
        <f t="shared" si="34"/>
        <v>0.65056087673463758</v>
      </c>
      <c r="K1096" s="60">
        <f t="shared" si="35"/>
        <v>2022.3029000000001</v>
      </c>
    </row>
    <row r="1097" spans="1:11" x14ac:dyDescent="0.25">
      <c r="A1097" s="33">
        <v>1996</v>
      </c>
      <c r="B1097" s="34" t="s">
        <v>81</v>
      </c>
      <c r="C1097" s="34" t="s">
        <v>103</v>
      </c>
      <c r="D1097" s="34" t="s">
        <v>39</v>
      </c>
      <c r="E1097" s="34" t="s">
        <v>52</v>
      </c>
      <c r="F1097" s="34" t="s">
        <v>116</v>
      </c>
      <c r="G1097" s="35">
        <v>655</v>
      </c>
      <c r="H1097" s="36">
        <v>1303.45</v>
      </c>
      <c r="I1097" s="37">
        <v>2884.7105000000001</v>
      </c>
      <c r="J1097" s="38">
        <f t="shared" si="34"/>
        <v>0.54815223226039489</v>
      </c>
      <c r="K1097" s="60">
        <f t="shared" si="35"/>
        <v>1581.2605000000001</v>
      </c>
    </row>
    <row r="1098" spans="1:11" x14ac:dyDescent="0.25">
      <c r="A1098" s="33">
        <v>1996</v>
      </c>
      <c r="B1098" s="34" t="s">
        <v>81</v>
      </c>
      <c r="C1098" s="34" t="s">
        <v>103</v>
      </c>
      <c r="D1098" s="34" t="s">
        <v>43</v>
      </c>
      <c r="E1098" s="34" t="s">
        <v>46</v>
      </c>
      <c r="F1098" s="34" t="s">
        <v>70</v>
      </c>
      <c r="G1098" s="35">
        <v>473</v>
      </c>
      <c r="H1098" s="36">
        <v>1177.77</v>
      </c>
      <c r="I1098" s="37">
        <v>2807.1242999999999</v>
      </c>
      <c r="J1098" s="38">
        <f t="shared" si="34"/>
        <v>0.58043539432863733</v>
      </c>
      <c r="K1098" s="60">
        <f t="shared" si="35"/>
        <v>1629.3543</v>
      </c>
    </row>
    <row r="1099" spans="1:11" x14ac:dyDescent="0.25">
      <c r="A1099" s="33">
        <v>1996</v>
      </c>
      <c r="B1099" s="34" t="s">
        <v>90</v>
      </c>
      <c r="C1099" s="34" t="s">
        <v>103</v>
      </c>
      <c r="D1099" s="34" t="s">
        <v>43</v>
      </c>
      <c r="E1099" s="34" t="s">
        <v>44</v>
      </c>
      <c r="F1099" s="34" t="s">
        <v>50</v>
      </c>
      <c r="G1099" s="35">
        <v>652</v>
      </c>
      <c r="H1099" s="36">
        <v>1467</v>
      </c>
      <c r="I1099" s="37">
        <v>3230.2732000000001</v>
      </c>
      <c r="J1099" s="38">
        <f t="shared" si="34"/>
        <v>0.5458588456233362</v>
      </c>
      <c r="K1099" s="60">
        <f t="shared" si="35"/>
        <v>1763.2732000000001</v>
      </c>
    </row>
    <row r="1100" spans="1:11" x14ac:dyDescent="0.25">
      <c r="A1100" s="33">
        <v>1996</v>
      </c>
      <c r="B1100" s="34" t="s">
        <v>90</v>
      </c>
      <c r="C1100" s="34" t="s">
        <v>103</v>
      </c>
      <c r="D1100" s="34" t="s">
        <v>43</v>
      </c>
      <c r="E1100" s="34" t="s">
        <v>44</v>
      </c>
      <c r="F1100" s="34" t="s">
        <v>65</v>
      </c>
      <c r="G1100" s="35">
        <v>625</v>
      </c>
      <c r="H1100" s="36">
        <v>1406.25</v>
      </c>
      <c r="I1100" s="37">
        <v>3127.5625</v>
      </c>
      <c r="J1100" s="38">
        <f t="shared" si="34"/>
        <v>0.5503686976679123</v>
      </c>
      <c r="K1100" s="60">
        <f t="shared" si="35"/>
        <v>1721.3125</v>
      </c>
    </row>
    <row r="1101" spans="1:11" x14ac:dyDescent="0.25">
      <c r="A1101" s="33">
        <v>1996</v>
      </c>
      <c r="B1101" s="34" t="s">
        <v>90</v>
      </c>
      <c r="C1101" s="34" t="s">
        <v>103</v>
      </c>
      <c r="D1101" s="34" t="s">
        <v>43</v>
      </c>
      <c r="E1101" s="34" t="s">
        <v>44</v>
      </c>
      <c r="F1101" s="34" t="s">
        <v>163</v>
      </c>
      <c r="G1101" s="35">
        <v>617</v>
      </c>
      <c r="H1101" s="36">
        <v>1388.25</v>
      </c>
      <c r="I1101" s="37">
        <v>3097.1297</v>
      </c>
      <c r="J1101" s="38">
        <f t="shared" si="34"/>
        <v>0.55176239471017308</v>
      </c>
      <c r="K1101" s="60">
        <f t="shared" si="35"/>
        <v>1708.8797</v>
      </c>
    </row>
    <row r="1102" spans="1:11" x14ac:dyDescent="0.25">
      <c r="A1102" s="33">
        <v>1996</v>
      </c>
      <c r="B1102" s="34" t="s">
        <v>90</v>
      </c>
      <c r="C1102" s="34" t="s">
        <v>103</v>
      </c>
      <c r="D1102" s="34" t="s">
        <v>39</v>
      </c>
      <c r="E1102" s="34" t="s">
        <v>52</v>
      </c>
      <c r="F1102" s="34" t="s">
        <v>189</v>
      </c>
      <c r="G1102" s="35">
        <v>833</v>
      </c>
      <c r="H1102" s="36">
        <v>1657.67</v>
      </c>
      <c r="I1102" s="37">
        <v>3464.8303000000001</v>
      </c>
      <c r="J1102" s="38">
        <f t="shared" si="34"/>
        <v>0.52157252838616652</v>
      </c>
      <c r="K1102" s="60">
        <f t="shared" si="35"/>
        <v>1807.1603</v>
      </c>
    </row>
    <row r="1103" spans="1:11" x14ac:dyDescent="0.25">
      <c r="A1103" s="33">
        <v>1996</v>
      </c>
      <c r="B1103" s="34" t="s">
        <v>90</v>
      </c>
      <c r="C1103" s="34" t="s">
        <v>103</v>
      </c>
      <c r="D1103" s="34" t="s">
        <v>43</v>
      </c>
      <c r="E1103" s="34" t="s">
        <v>46</v>
      </c>
      <c r="F1103" s="34" t="s">
        <v>64</v>
      </c>
      <c r="G1103" s="35">
        <v>592</v>
      </c>
      <c r="H1103" s="36">
        <v>1474.08</v>
      </c>
      <c r="I1103" s="37">
        <v>3324.6672000000003</v>
      </c>
      <c r="J1103" s="38">
        <f t="shared" si="34"/>
        <v>0.55662329149816869</v>
      </c>
      <c r="K1103" s="60">
        <f t="shared" si="35"/>
        <v>1850.5872000000004</v>
      </c>
    </row>
    <row r="1104" spans="1:11" x14ac:dyDescent="0.25">
      <c r="A1104" s="33">
        <v>1996</v>
      </c>
      <c r="B1104" s="34" t="s">
        <v>98</v>
      </c>
      <c r="C1104" s="34" t="s">
        <v>103</v>
      </c>
      <c r="D1104" s="34" t="s">
        <v>39</v>
      </c>
      <c r="E1104" s="34" t="s">
        <v>40</v>
      </c>
      <c r="F1104" s="34" t="s">
        <v>106</v>
      </c>
      <c r="G1104" s="35">
        <v>876</v>
      </c>
      <c r="H1104" s="36">
        <v>1095</v>
      </c>
      <c r="I1104" s="37">
        <v>3127.5515999999998</v>
      </c>
      <c r="J1104" s="38">
        <f t="shared" si="34"/>
        <v>0.64988587238656592</v>
      </c>
      <c r="K1104" s="60">
        <f t="shared" si="35"/>
        <v>2032.5515999999998</v>
      </c>
    </row>
    <row r="1105" spans="1:11" x14ac:dyDescent="0.25">
      <c r="A1105" s="33">
        <v>1996</v>
      </c>
      <c r="B1105" s="34" t="s">
        <v>98</v>
      </c>
      <c r="C1105" s="34" t="s">
        <v>103</v>
      </c>
      <c r="D1105" s="34" t="s">
        <v>39</v>
      </c>
      <c r="E1105" s="34" t="s">
        <v>40</v>
      </c>
      <c r="F1105" s="34" t="s">
        <v>112</v>
      </c>
      <c r="G1105" s="35">
        <v>924</v>
      </c>
      <c r="H1105" s="36">
        <v>1155</v>
      </c>
      <c r="I1105" s="37">
        <v>3257.8284000000003</v>
      </c>
      <c r="J1105" s="38">
        <f t="shared" si="34"/>
        <v>0.64546935621286872</v>
      </c>
      <c r="K1105" s="60">
        <f t="shared" si="35"/>
        <v>2102.8284000000003</v>
      </c>
    </row>
    <row r="1106" spans="1:11" x14ac:dyDescent="0.25">
      <c r="A1106" s="33">
        <v>1996</v>
      </c>
      <c r="B1106" s="34" t="s">
        <v>98</v>
      </c>
      <c r="C1106" s="34" t="s">
        <v>103</v>
      </c>
      <c r="D1106" s="34" t="s">
        <v>43</v>
      </c>
      <c r="E1106" s="34" t="s">
        <v>46</v>
      </c>
      <c r="F1106" s="34" t="s">
        <v>41</v>
      </c>
      <c r="G1106" s="35">
        <v>556</v>
      </c>
      <c r="H1106" s="36">
        <v>1384.44</v>
      </c>
      <c r="I1106" s="37">
        <v>3168.0996000000005</v>
      </c>
      <c r="J1106" s="38">
        <f t="shared" si="34"/>
        <v>0.56300616306381279</v>
      </c>
      <c r="K1106" s="60">
        <f t="shared" si="35"/>
        <v>1783.6596000000004</v>
      </c>
    </row>
    <row r="1107" spans="1:11" x14ac:dyDescent="0.25">
      <c r="A1107" s="33">
        <v>1996</v>
      </c>
      <c r="B1107" s="34" t="s">
        <v>98</v>
      </c>
      <c r="C1107" s="34" t="s">
        <v>103</v>
      </c>
      <c r="D1107" s="34" t="s">
        <v>43</v>
      </c>
      <c r="E1107" s="34" t="s">
        <v>44</v>
      </c>
      <c r="F1107" s="34" t="s">
        <v>215</v>
      </c>
      <c r="G1107" s="35">
        <v>559</v>
      </c>
      <c r="H1107" s="36">
        <v>1257.75</v>
      </c>
      <c r="I1107" s="37">
        <v>2876.4919000000004</v>
      </c>
      <c r="J1107" s="38">
        <f t="shared" si="34"/>
        <v>0.56274863836745037</v>
      </c>
      <c r="K1107" s="60">
        <f t="shared" si="35"/>
        <v>1618.7419000000004</v>
      </c>
    </row>
    <row r="1108" spans="1:11" x14ac:dyDescent="0.25">
      <c r="A1108" s="33">
        <v>1996</v>
      </c>
      <c r="B1108" s="34" t="s">
        <v>101</v>
      </c>
      <c r="C1108" s="34" t="s">
        <v>103</v>
      </c>
      <c r="D1108" s="34" t="s">
        <v>39</v>
      </c>
      <c r="E1108" s="34" t="s">
        <v>40</v>
      </c>
      <c r="F1108" s="34" t="s">
        <v>116</v>
      </c>
      <c r="G1108" s="35">
        <v>832</v>
      </c>
      <c r="H1108" s="36">
        <v>1040</v>
      </c>
      <c r="I1108" s="37">
        <v>3008.1311999999998</v>
      </c>
      <c r="J1108" s="38">
        <f t="shared" si="34"/>
        <v>0.65427039884430571</v>
      </c>
      <c r="K1108" s="60">
        <f t="shared" si="35"/>
        <v>1968.1311999999998</v>
      </c>
    </row>
    <row r="1109" spans="1:11" x14ac:dyDescent="0.25">
      <c r="A1109" s="33">
        <v>1996</v>
      </c>
      <c r="B1109" s="34" t="s">
        <v>101</v>
      </c>
      <c r="C1109" s="34" t="s">
        <v>103</v>
      </c>
      <c r="D1109" s="34" t="s">
        <v>43</v>
      </c>
      <c r="E1109" s="34" t="s">
        <v>46</v>
      </c>
      <c r="F1109" s="34" t="s">
        <v>118</v>
      </c>
      <c r="G1109" s="35">
        <v>550</v>
      </c>
      <c r="H1109" s="36">
        <v>1369.5</v>
      </c>
      <c r="I1109" s="37">
        <v>3142.0050000000001</v>
      </c>
      <c r="J1109" s="38">
        <f t="shared" si="34"/>
        <v>0.5641318202867277</v>
      </c>
      <c r="K1109" s="60">
        <f t="shared" si="35"/>
        <v>1772.5050000000001</v>
      </c>
    </row>
    <row r="1110" spans="1:11" x14ac:dyDescent="0.25">
      <c r="A1110" s="33">
        <v>1996</v>
      </c>
      <c r="B1110" s="34" t="s">
        <v>130</v>
      </c>
      <c r="C1110" s="34" t="s">
        <v>103</v>
      </c>
      <c r="D1110" s="34" t="s">
        <v>43</v>
      </c>
      <c r="E1110" s="34" t="s">
        <v>46</v>
      </c>
      <c r="F1110" s="34" t="s">
        <v>110</v>
      </c>
      <c r="G1110" s="35">
        <v>609</v>
      </c>
      <c r="H1110" s="36">
        <v>1516.41</v>
      </c>
      <c r="I1110" s="37">
        <v>3398.6019000000001</v>
      </c>
      <c r="J1110" s="38">
        <f t="shared" si="34"/>
        <v>0.553813584344786</v>
      </c>
      <c r="K1110" s="60">
        <f t="shared" si="35"/>
        <v>1882.1919</v>
      </c>
    </row>
    <row r="1111" spans="1:11" x14ac:dyDescent="0.25">
      <c r="A1111" s="33">
        <v>1996</v>
      </c>
      <c r="B1111" s="34" t="s">
        <v>68</v>
      </c>
      <c r="C1111" s="34" t="s">
        <v>121</v>
      </c>
      <c r="D1111" s="34" t="s">
        <v>39</v>
      </c>
      <c r="E1111" s="34" t="s">
        <v>52</v>
      </c>
      <c r="F1111" s="34" t="s">
        <v>139</v>
      </c>
      <c r="G1111" s="35">
        <v>956</v>
      </c>
      <c r="H1111" s="36">
        <v>1902.44</v>
      </c>
      <c r="I1111" s="37">
        <v>3608.44</v>
      </c>
      <c r="J1111" s="38">
        <f t="shared" si="34"/>
        <v>0.47278048131602574</v>
      </c>
      <c r="K1111" s="60">
        <f t="shared" si="35"/>
        <v>1706</v>
      </c>
    </row>
    <row r="1112" spans="1:11" x14ac:dyDescent="0.25">
      <c r="A1112" s="33">
        <v>1996</v>
      </c>
      <c r="B1112" s="34" t="s">
        <v>68</v>
      </c>
      <c r="C1112" s="34" t="s">
        <v>121</v>
      </c>
      <c r="D1112" s="34" t="s">
        <v>39</v>
      </c>
      <c r="E1112" s="34" t="s">
        <v>52</v>
      </c>
      <c r="F1112" s="34" t="s">
        <v>139</v>
      </c>
      <c r="G1112" s="35">
        <v>403</v>
      </c>
      <c r="H1112" s="36">
        <v>801.97</v>
      </c>
      <c r="I1112" s="37">
        <v>1954.97</v>
      </c>
      <c r="J1112" s="38">
        <f t="shared" si="34"/>
        <v>0.58977887128702744</v>
      </c>
      <c r="K1112" s="60">
        <f t="shared" si="35"/>
        <v>1153</v>
      </c>
    </row>
    <row r="1113" spans="1:11" x14ac:dyDescent="0.25">
      <c r="A1113" s="33">
        <v>1996</v>
      </c>
      <c r="B1113" s="34" t="s">
        <v>68</v>
      </c>
      <c r="C1113" s="34" t="s">
        <v>121</v>
      </c>
      <c r="D1113" s="34" t="s">
        <v>43</v>
      </c>
      <c r="E1113" s="34" t="s">
        <v>44</v>
      </c>
      <c r="F1113" s="34" t="s">
        <v>136</v>
      </c>
      <c r="G1113" s="35">
        <v>212</v>
      </c>
      <c r="H1113" s="36">
        <v>477</v>
      </c>
      <c r="I1113" s="37">
        <v>1489.88</v>
      </c>
      <c r="J1113" s="38">
        <f t="shared" si="34"/>
        <v>0.67983998711305615</v>
      </c>
      <c r="K1113" s="60">
        <f t="shared" si="35"/>
        <v>1012.8800000000001</v>
      </c>
    </row>
    <row r="1114" spans="1:11" x14ac:dyDescent="0.25">
      <c r="A1114" s="33">
        <v>1996</v>
      </c>
      <c r="B1114" s="34" t="s">
        <v>68</v>
      </c>
      <c r="C1114" s="34" t="s">
        <v>121</v>
      </c>
      <c r="D1114" s="34" t="s">
        <v>39</v>
      </c>
      <c r="E1114" s="34" t="s">
        <v>40</v>
      </c>
      <c r="F1114" s="34" t="s">
        <v>84</v>
      </c>
      <c r="G1114" s="35">
        <v>3</v>
      </c>
      <c r="H1114" s="36">
        <v>3.75</v>
      </c>
      <c r="I1114" s="37">
        <v>757.47</v>
      </c>
      <c r="J1114" s="38">
        <f t="shared" si="34"/>
        <v>0.99504930888352017</v>
      </c>
      <c r="K1114" s="60">
        <f t="shared" si="35"/>
        <v>753.72</v>
      </c>
    </row>
    <row r="1115" spans="1:11" x14ac:dyDescent="0.25">
      <c r="A1115" s="33">
        <v>1996</v>
      </c>
      <c r="B1115" s="34" t="s">
        <v>68</v>
      </c>
      <c r="C1115" s="34" t="s">
        <v>121</v>
      </c>
      <c r="D1115" s="34" t="s">
        <v>39</v>
      </c>
      <c r="E1115" s="34" t="s">
        <v>52</v>
      </c>
      <c r="F1115" s="34" t="s">
        <v>193</v>
      </c>
      <c r="G1115" s="35">
        <v>956</v>
      </c>
      <c r="H1115" s="36">
        <v>1902.44</v>
      </c>
      <c r="I1115" s="37">
        <v>4208.7124000000003</v>
      </c>
      <c r="J1115" s="38">
        <f t="shared" si="34"/>
        <v>0.54797576569974227</v>
      </c>
      <c r="K1115" s="60">
        <f t="shared" si="35"/>
        <v>2306.2724000000003</v>
      </c>
    </row>
    <row r="1116" spans="1:11" x14ac:dyDescent="0.25">
      <c r="A1116" s="33">
        <v>1996</v>
      </c>
      <c r="B1116" s="34" t="s">
        <v>68</v>
      </c>
      <c r="C1116" s="34" t="s">
        <v>121</v>
      </c>
      <c r="D1116" s="34" t="s">
        <v>39</v>
      </c>
      <c r="E1116" s="34" t="s">
        <v>52</v>
      </c>
      <c r="F1116" s="34" t="s">
        <v>107</v>
      </c>
      <c r="G1116" s="35">
        <v>403</v>
      </c>
      <c r="H1116" s="36">
        <v>801.97</v>
      </c>
      <c r="I1116" s="37">
        <v>2208.0137</v>
      </c>
      <c r="J1116" s="38">
        <f t="shared" si="34"/>
        <v>0.63679120288067048</v>
      </c>
      <c r="K1116" s="60">
        <f t="shared" si="35"/>
        <v>1406.0436999999999</v>
      </c>
    </row>
    <row r="1117" spans="1:11" x14ac:dyDescent="0.25">
      <c r="A1117" s="33">
        <v>1996</v>
      </c>
      <c r="B1117" s="34" t="s">
        <v>68</v>
      </c>
      <c r="C1117" s="34" t="s">
        <v>121</v>
      </c>
      <c r="D1117" s="34" t="s">
        <v>43</v>
      </c>
      <c r="E1117" s="34" t="s">
        <v>44</v>
      </c>
      <c r="F1117" s="34" t="s">
        <v>139</v>
      </c>
      <c r="G1117" s="35">
        <v>212</v>
      </c>
      <c r="H1117" s="36">
        <v>477</v>
      </c>
      <c r="I1117" s="37">
        <v>1645.2547999999999</v>
      </c>
      <c r="J1117" s="38">
        <f t="shared" si="34"/>
        <v>0.71007530262181884</v>
      </c>
      <c r="K1117" s="60">
        <f t="shared" si="35"/>
        <v>1168.2547999999999</v>
      </c>
    </row>
    <row r="1118" spans="1:11" x14ac:dyDescent="0.25">
      <c r="A1118" s="33">
        <v>1996</v>
      </c>
      <c r="B1118" s="34" t="s">
        <v>68</v>
      </c>
      <c r="C1118" s="34" t="s">
        <v>121</v>
      </c>
      <c r="D1118" s="34" t="s">
        <v>39</v>
      </c>
      <c r="E1118" s="34" t="s">
        <v>40</v>
      </c>
      <c r="F1118" s="34" t="s">
        <v>203</v>
      </c>
      <c r="G1118" s="35">
        <v>3</v>
      </c>
      <c r="H1118" s="36">
        <v>3.75</v>
      </c>
      <c r="I1118" s="37">
        <v>759.03869999999995</v>
      </c>
      <c r="J1118" s="38">
        <f t="shared" si="34"/>
        <v>0.9950595404424043</v>
      </c>
      <c r="K1118" s="60">
        <f t="shared" si="35"/>
        <v>755.28869999999995</v>
      </c>
    </row>
    <row r="1119" spans="1:11" x14ac:dyDescent="0.25">
      <c r="A1119" s="33">
        <v>1996</v>
      </c>
      <c r="B1119" s="34" t="s">
        <v>68</v>
      </c>
      <c r="C1119" s="34" t="s">
        <v>121</v>
      </c>
      <c r="D1119" s="34" t="s">
        <v>43</v>
      </c>
      <c r="E1119" s="34" t="s">
        <v>44</v>
      </c>
      <c r="F1119" s="34" t="s">
        <v>123</v>
      </c>
      <c r="G1119" s="35">
        <v>677</v>
      </c>
      <c r="H1119" s="36">
        <v>1523.25</v>
      </c>
      <c r="I1119" s="37">
        <v>3325.3757000000001</v>
      </c>
      <c r="J1119" s="38">
        <f t="shared" si="34"/>
        <v>0.54193145754929284</v>
      </c>
      <c r="K1119" s="60">
        <f t="shared" si="35"/>
        <v>1802.1257000000001</v>
      </c>
    </row>
    <row r="1120" spans="1:11" x14ac:dyDescent="0.25">
      <c r="A1120" s="33">
        <v>1996</v>
      </c>
      <c r="B1120" s="34" t="s">
        <v>68</v>
      </c>
      <c r="C1120" s="34" t="s">
        <v>121</v>
      </c>
      <c r="D1120" s="34" t="s">
        <v>39</v>
      </c>
      <c r="E1120" s="34" t="s">
        <v>52</v>
      </c>
      <c r="F1120" s="34" t="s">
        <v>166</v>
      </c>
      <c r="G1120" s="35">
        <v>708</v>
      </c>
      <c r="H1120" s="36">
        <v>1408.92</v>
      </c>
      <c r="I1120" s="37">
        <v>3057.4428000000003</v>
      </c>
      <c r="J1120" s="38">
        <f t="shared" si="34"/>
        <v>0.53918352945147496</v>
      </c>
      <c r="K1120" s="60">
        <f t="shared" si="35"/>
        <v>1648.5228000000002</v>
      </c>
    </row>
    <row r="1121" spans="1:11" x14ac:dyDescent="0.25">
      <c r="A1121" s="33">
        <v>1996</v>
      </c>
      <c r="B1121" s="34" t="s">
        <v>68</v>
      </c>
      <c r="C1121" s="34" t="s">
        <v>121</v>
      </c>
      <c r="D1121" s="34" t="s">
        <v>39</v>
      </c>
      <c r="E1121" s="34" t="s">
        <v>52</v>
      </c>
      <c r="F1121" s="34" t="s">
        <v>129</v>
      </c>
      <c r="G1121" s="35">
        <v>700</v>
      </c>
      <c r="H1121" s="36">
        <v>1393</v>
      </c>
      <c r="I1121" s="37">
        <v>3031.3700000000003</v>
      </c>
      <c r="J1121" s="38">
        <f t="shared" si="34"/>
        <v>0.54047179987926253</v>
      </c>
      <c r="K1121" s="60">
        <f t="shared" si="35"/>
        <v>1638.3700000000003</v>
      </c>
    </row>
    <row r="1122" spans="1:11" x14ac:dyDescent="0.25">
      <c r="A1122" s="33">
        <v>1996</v>
      </c>
      <c r="B1122" s="34" t="s">
        <v>68</v>
      </c>
      <c r="C1122" s="34" t="s">
        <v>121</v>
      </c>
      <c r="D1122" s="34" t="s">
        <v>43</v>
      </c>
      <c r="E1122" s="34" t="s">
        <v>46</v>
      </c>
      <c r="F1122" s="34" t="s">
        <v>170</v>
      </c>
      <c r="G1122" s="35">
        <v>517</v>
      </c>
      <c r="H1122" s="36">
        <v>1287.33</v>
      </c>
      <c r="I1122" s="37">
        <v>2998.4847</v>
      </c>
      <c r="J1122" s="38">
        <f t="shared" si="34"/>
        <v>0.57067314700655303</v>
      </c>
      <c r="K1122" s="60">
        <f t="shared" si="35"/>
        <v>1711.1547</v>
      </c>
    </row>
    <row r="1123" spans="1:11" x14ac:dyDescent="0.25">
      <c r="A1123" s="33">
        <v>1996</v>
      </c>
      <c r="B1123" s="34" t="s">
        <v>68</v>
      </c>
      <c r="C1123" s="34" t="s">
        <v>121</v>
      </c>
      <c r="D1123" s="34" t="s">
        <v>39</v>
      </c>
      <c r="E1123" s="34" t="s">
        <v>52</v>
      </c>
      <c r="F1123" s="34" t="s">
        <v>165</v>
      </c>
      <c r="G1123" s="35">
        <v>648</v>
      </c>
      <c r="H1123" s="36">
        <v>1289.52</v>
      </c>
      <c r="I1123" s="37">
        <v>2861.8968</v>
      </c>
      <c r="J1123" s="38">
        <f t="shared" si="34"/>
        <v>0.54941771485261104</v>
      </c>
      <c r="K1123" s="60">
        <f t="shared" si="35"/>
        <v>1572.3768</v>
      </c>
    </row>
    <row r="1124" spans="1:11" x14ac:dyDescent="0.25">
      <c r="A1124" s="33">
        <v>1996</v>
      </c>
      <c r="B1124" s="34" t="s">
        <v>68</v>
      </c>
      <c r="C1124" s="34" t="s">
        <v>121</v>
      </c>
      <c r="D1124" s="34" t="s">
        <v>43</v>
      </c>
      <c r="E1124" s="34" t="s">
        <v>44</v>
      </c>
      <c r="F1124" s="34" t="s">
        <v>146</v>
      </c>
      <c r="G1124" s="35">
        <v>618</v>
      </c>
      <c r="H1124" s="36">
        <v>1390.5</v>
      </c>
      <c r="I1124" s="37">
        <v>3100.9338000000002</v>
      </c>
      <c r="J1124" s="38">
        <f t="shared" si="34"/>
        <v>0.55158668656518883</v>
      </c>
      <c r="K1124" s="60">
        <f t="shared" si="35"/>
        <v>1710.4338000000002</v>
      </c>
    </row>
    <row r="1125" spans="1:11" x14ac:dyDescent="0.25">
      <c r="A1125" s="33">
        <v>1996</v>
      </c>
      <c r="B1125" s="34" t="s">
        <v>68</v>
      </c>
      <c r="C1125" s="34" t="s">
        <v>121</v>
      </c>
      <c r="D1125" s="34" t="s">
        <v>39</v>
      </c>
      <c r="E1125" s="34" t="s">
        <v>52</v>
      </c>
      <c r="F1125" s="34" t="s">
        <v>208</v>
      </c>
      <c r="G1125" s="35">
        <v>834</v>
      </c>
      <c r="H1125" s="36">
        <v>1659.66</v>
      </c>
      <c r="I1125" s="37">
        <v>3468.0893999999998</v>
      </c>
      <c r="J1125" s="38">
        <f t="shared" si="34"/>
        <v>0.52144832252594175</v>
      </c>
      <c r="K1125" s="60">
        <f t="shared" si="35"/>
        <v>1808.4293999999998</v>
      </c>
    </row>
    <row r="1126" spans="1:11" x14ac:dyDescent="0.25">
      <c r="A1126" s="33">
        <v>1996</v>
      </c>
      <c r="B1126" s="34" t="s">
        <v>68</v>
      </c>
      <c r="C1126" s="34" t="s">
        <v>121</v>
      </c>
      <c r="D1126" s="34" t="s">
        <v>43</v>
      </c>
      <c r="E1126" s="34" t="s">
        <v>44</v>
      </c>
      <c r="F1126" s="34" t="s">
        <v>140</v>
      </c>
      <c r="G1126" s="35">
        <v>679</v>
      </c>
      <c r="H1126" s="36">
        <v>1527.75</v>
      </c>
      <c r="I1126" s="37">
        <v>3332.9839000000002</v>
      </c>
      <c r="J1126" s="38">
        <f t="shared" si="34"/>
        <v>0.54162694875303785</v>
      </c>
      <c r="K1126" s="60">
        <f t="shared" si="35"/>
        <v>1805.2339000000002</v>
      </c>
    </row>
    <row r="1127" spans="1:11" x14ac:dyDescent="0.25">
      <c r="A1127" s="33">
        <v>1996</v>
      </c>
      <c r="B1127" s="34" t="s">
        <v>68</v>
      </c>
      <c r="C1127" s="34" t="s">
        <v>121</v>
      </c>
      <c r="D1127" s="34" t="s">
        <v>39</v>
      </c>
      <c r="E1127" s="34" t="s">
        <v>52</v>
      </c>
      <c r="F1127" s="34" t="s">
        <v>169</v>
      </c>
      <c r="G1127" s="35">
        <v>644</v>
      </c>
      <c r="H1127" s="36">
        <v>1281.56</v>
      </c>
      <c r="I1127" s="37">
        <v>2848.8604</v>
      </c>
      <c r="J1127" s="38">
        <f t="shared" si="34"/>
        <v>0.55014994767732395</v>
      </c>
      <c r="K1127" s="60">
        <f t="shared" si="35"/>
        <v>1567.3004000000001</v>
      </c>
    </row>
    <row r="1128" spans="1:11" x14ac:dyDescent="0.25">
      <c r="A1128" s="33">
        <v>1996</v>
      </c>
      <c r="B1128" s="34" t="s">
        <v>68</v>
      </c>
      <c r="C1128" s="34" t="s">
        <v>121</v>
      </c>
      <c r="D1128" s="34" t="s">
        <v>43</v>
      </c>
      <c r="E1128" s="34" t="s">
        <v>46</v>
      </c>
      <c r="F1128" s="34" t="s">
        <v>167</v>
      </c>
      <c r="G1128" s="35">
        <v>432</v>
      </c>
      <c r="H1128" s="36">
        <v>1075.68</v>
      </c>
      <c r="I1128" s="37">
        <v>2628.8112000000001</v>
      </c>
      <c r="J1128" s="38">
        <f t="shared" si="34"/>
        <v>0.59081123817488301</v>
      </c>
      <c r="K1128" s="60">
        <f t="shared" si="35"/>
        <v>1553.1312</v>
      </c>
    </row>
    <row r="1129" spans="1:11" x14ac:dyDescent="0.25">
      <c r="A1129" s="33">
        <v>1996</v>
      </c>
      <c r="B1129" s="34" t="s">
        <v>68</v>
      </c>
      <c r="C1129" s="34" t="s">
        <v>121</v>
      </c>
      <c r="D1129" s="34" t="s">
        <v>43</v>
      </c>
      <c r="E1129" s="34" t="s">
        <v>46</v>
      </c>
      <c r="F1129" s="34" t="s">
        <v>182</v>
      </c>
      <c r="G1129" s="35">
        <v>424</v>
      </c>
      <c r="H1129" s="36">
        <v>1055.76</v>
      </c>
      <c r="I1129" s="37">
        <v>2594.0183999999999</v>
      </c>
      <c r="J1129" s="38">
        <f t="shared" si="34"/>
        <v>0.59300211594489849</v>
      </c>
      <c r="K1129" s="60">
        <f t="shared" si="35"/>
        <v>1538.2583999999999</v>
      </c>
    </row>
    <row r="1130" spans="1:11" x14ac:dyDescent="0.25">
      <c r="A1130" s="33">
        <v>1996</v>
      </c>
      <c r="B1130" s="34" t="s">
        <v>74</v>
      </c>
      <c r="C1130" s="34" t="s">
        <v>121</v>
      </c>
      <c r="D1130" s="34" t="s">
        <v>43</v>
      </c>
      <c r="E1130" s="34" t="s">
        <v>44</v>
      </c>
      <c r="F1130" s="34" t="s">
        <v>137</v>
      </c>
      <c r="G1130" s="35">
        <v>611</v>
      </c>
      <c r="H1130" s="36">
        <v>1374.75</v>
      </c>
      <c r="I1130" s="37">
        <v>3074.3051</v>
      </c>
      <c r="J1130" s="38">
        <f t="shared" si="34"/>
        <v>0.55282577516460552</v>
      </c>
      <c r="K1130" s="60">
        <f t="shared" si="35"/>
        <v>1699.5551</v>
      </c>
    </row>
    <row r="1131" spans="1:11" x14ac:dyDescent="0.25">
      <c r="A1131" s="33">
        <v>1996</v>
      </c>
      <c r="B1131" s="34" t="s">
        <v>78</v>
      </c>
      <c r="C1131" s="34" t="s">
        <v>121</v>
      </c>
      <c r="D1131" s="34" t="s">
        <v>39</v>
      </c>
      <c r="E1131" s="34" t="s">
        <v>40</v>
      </c>
      <c r="F1131" s="34" t="s">
        <v>187</v>
      </c>
      <c r="G1131" s="35">
        <v>911</v>
      </c>
      <c r="H1131" s="36">
        <v>1138.75</v>
      </c>
      <c r="I1131" s="37">
        <v>3222.5450999999998</v>
      </c>
      <c r="J1131" s="38">
        <f t="shared" si="34"/>
        <v>0.64663023645503048</v>
      </c>
      <c r="K1131" s="60">
        <f t="shared" si="35"/>
        <v>2083.7950999999998</v>
      </c>
    </row>
    <row r="1132" spans="1:11" x14ac:dyDescent="0.25">
      <c r="A1132" s="33">
        <v>1996</v>
      </c>
      <c r="B1132" s="34" t="s">
        <v>78</v>
      </c>
      <c r="C1132" s="34" t="s">
        <v>121</v>
      </c>
      <c r="D1132" s="34" t="s">
        <v>39</v>
      </c>
      <c r="E1132" s="34" t="s">
        <v>40</v>
      </c>
      <c r="F1132" s="34" t="s">
        <v>206</v>
      </c>
      <c r="G1132" s="35">
        <v>981</v>
      </c>
      <c r="H1132" s="36">
        <v>1226.25</v>
      </c>
      <c r="I1132" s="37">
        <v>3412.5321000000004</v>
      </c>
      <c r="J1132" s="38">
        <f t="shared" si="34"/>
        <v>0.64066272079902198</v>
      </c>
      <c r="K1132" s="60">
        <f t="shared" si="35"/>
        <v>2186.2821000000004</v>
      </c>
    </row>
    <row r="1133" spans="1:11" x14ac:dyDescent="0.25">
      <c r="A1133" s="33">
        <v>1996</v>
      </c>
      <c r="B1133" s="34" t="s">
        <v>78</v>
      </c>
      <c r="C1133" s="34" t="s">
        <v>121</v>
      </c>
      <c r="D1133" s="34" t="s">
        <v>43</v>
      </c>
      <c r="E1133" s="34" t="s">
        <v>44</v>
      </c>
      <c r="F1133" s="34" t="s">
        <v>147</v>
      </c>
      <c r="G1133" s="35">
        <v>479</v>
      </c>
      <c r="H1133" s="36">
        <v>1077.75</v>
      </c>
      <c r="I1133" s="37">
        <v>2572.1639000000005</v>
      </c>
      <c r="J1133" s="38">
        <f t="shared" si="34"/>
        <v>0.58099481918706664</v>
      </c>
      <c r="K1133" s="60">
        <f t="shared" si="35"/>
        <v>1494.4139000000005</v>
      </c>
    </row>
    <row r="1134" spans="1:11" x14ac:dyDescent="0.25">
      <c r="A1134" s="33">
        <v>1996</v>
      </c>
      <c r="B1134" s="34" t="s">
        <v>78</v>
      </c>
      <c r="C1134" s="34" t="s">
        <v>121</v>
      </c>
      <c r="D1134" s="34" t="s">
        <v>39</v>
      </c>
      <c r="E1134" s="34" t="s">
        <v>52</v>
      </c>
      <c r="F1134" s="34" t="s">
        <v>156</v>
      </c>
      <c r="G1134" s="35">
        <v>528</v>
      </c>
      <c r="H1134" s="36">
        <v>1050.72</v>
      </c>
      <c r="I1134" s="37">
        <v>2470.8047999999999</v>
      </c>
      <c r="J1134" s="38">
        <f t="shared" si="34"/>
        <v>0.57474584799252448</v>
      </c>
      <c r="K1134" s="60">
        <f t="shared" si="35"/>
        <v>1420.0847999999999</v>
      </c>
    </row>
    <row r="1135" spans="1:11" x14ac:dyDescent="0.25">
      <c r="A1135" s="33">
        <v>1996</v>
      </c>
      <c r="B1135" s="34" t="s">
        <v>130</v>
      </c>
      <c r="C1135" s="34" t="s">
        <v>121</v>
      </c>
      <c r="D1135" s="34" t="s">
        <v>43</v>
      </c>
      <c r="E1135" s="34" t="s">
        <v>46</v>
      </c>
      <c r="F1135" s="34" t="s">
        <v>220</v>
      </c>
      <c r="G1135" s="35">
        <v>680</v>
      </c>
      <c r="H1135" s="36">
        <v>1693.2</v>
      </c>
      <c r="I1135" s="37">
        <v>3463.2</v>
      </c>
      <c r="J1135" s="38">
        <f t="shared" si="34"/>
        <v>0.51108801108801105</v>
      </c>
      <c r="K1135" s="60">
        <f t="shared" si="35"/>
        <v>1769.9999999999998</v>
      </c>
    </row>
    <row r="1136" spans="1:11" x14ac:dyDescent="0.25">
      <c r="A1136" s="33">
        <v>1996</v>
      </c>
      <c r="B1136" s="34" t="s">
        <v>130</v>
      </c>
      <c r="C1136" s="34" t="s">
        <v>121</v>
      </c>
      <c r="D1136" s="34" t="s">
        <v>43</v>
      </c>
      <c r="E1136" s="34" t="s">
        <v>46</v>
      </c>
      <c r="F1136" s="34" t="s">
        <v>91</v>
      </c>
      <c r="G1136" s="35">
        <v>622</v>
      </c>
      <c r="H1136" s="36">
        <v>1548.78</v>
      </c>
      <c r="I1136" s="37">
        <v>3231.78</v>
      </c>
      <c r="J1136" s="38">
        <f t="shared" si="34"/>
        <v>0.52076564617641052</v>
      </c>
      <c r="K1136" s="60">
        <f t="shared" si="35"/>
        <v>1683.0000000000002</v>
      </c>
    </row>
    <row r="1137" spans="1:11" x14ac:dyDescent="0.25">
      <c r="A1137" s="33">
        <v>1996</v>
      </c>
      <c r="B1137" s="34" t="s">
        <v>130</v>
      </c>
      <c r="C1137" s="34" t="s">
        <v>121</v>
      </c>
      <c r="D1137" s="34" t="s">
        <v>39</v>
      </c>
      <c r="E1137" s="34" t="s">
        <v>52</v>
      </c>
      <c r="F1137" s="34" t="s">
        <v>139</v>
      </c>
      <c r="G1137" s="35">
        <v>408</v>
      </c>
      <c r="H1137" s="36">
        <v>811.92</v>
      </c>
      <c r="I1137" s="37">
        <v>1969.92</v>
      </c>
      <c r="J1137" s="38">
        <f t="shared" si="34"/>
        <v>0.58784113060428844</v>
      </c>
      <c r="K1137" s="60">
        <f t="shared" si="35"/>
        <v>1158</v>
      </c>
    </row>
    <row r="1138" spans="1:11" x14ac:dyDescent="0.25">
      <c r="A1138" s="33">
        <v>1996</v>
      </c>
      <c r="B1138" s="34" t="s">
        <v>130</v>
      </c>
      <c r="C1138" s="34" t="s">
        <v>121</v>
      </c>
      <c r="D1138" s="34" t="s">
        <v>43</v>
      </c>
      <c r="E1138" s="34" t="s">
        <v>46</v>
      </c>
      <c r="F1138" s="34" t="s">
        <v>87</v>
      </c>
      <c r="G1138" s="35">
        <v>680</v>
      </c>
      <c r="H1138" s="36">
        <v>1693.2</v>
      </c>
      <c r="I1138" s="37">
        <v>4032.9719999999998</v>
      </c>
      <c r="J1138" s="38">
        <f t="shared" si="34"/>
        <v>0.58016073506089305</v>
      </c>
      <c r="K1138" s="60">
        <f t="shared" si="35"/>
        <v>2339.7719999999999</v>
      </c>
    </row>
    <row r="1139" spans="1:11" x14ac:dyDescent="0.25">
      <c r="A1139" s="33">
        <v>1996</v>
      </c>
      <c r="B1139" s="34" t="s">
        <v>130</v>
      </c>
      <c r="C1139" s="34" t="s">
        <v>121</v>
      </c>
      <c r="D1139" s="34" t="s">
        <v>43</v>
      </c>
      <c r="E1139" s="34" t="s">
        <v>46</v>
      </c>
      <c r="F1139" s="34" t="s">
        <v>139</v>
      </c>
      <c r="G1139" s="35">
        <v>622</v>
      </c>
      <c r="H1139" s="36">
        <v>1548.78</v>
      </c>
      <c r="I1139" s="37">
        <v>3752.9538000000002</v>
      </c>
      <c r="J1139" s="38">
        <f t="shared" si="34"/>
        <v>0.5873170620965279</v>
      </c>
      <c r="K1139" s="60">
        <f t="shared" si="35"/>
        <v>2204.1738000000005</v>
      </c>
    </row>
    <row r="1140" spans="1:11" x14ac:dyDescent="0.25">
      <c r="A1140" s="33">
        <v>1996</v>
      </c>
      <c r="B1140" s="34" t="s">
        <v>130</v>
      </c>
      <c r="C1140" s="34" t="s">
        <v>121</v>
      </c>
      <c r="D1140" s="34" t="s">
        <v>39</v>
      </c>
      <c r="E1140" s="34" t="s">
        <v>52</v>
      </c>
      <c r="F1140" s="34" t="s">
        <v>149</v>
      </c>
      <c r="G1140" s="35">
        <v>408</v>
      </c>
      <c r="H1140" s="36">
        <v>811.92</v>
      </c>
      <c r="I1140" s="37">
        <v>2226.1032</v>
      </c>
      <c r="J1140" s="38">
        <f t="shared" si="34"/>
        <v>0.6352729738675188</v>
      </c>
      <c r="K1140" s="60">
        <f t="shared" si="35"/>
        <v>1414.1831999999999</v>
      </c>
    </row>
    <row r="1141" spans="1:11" x14ac:dyDescent="0.25">
      <c r="A1141" s="33">
        <v>1996</v>
      </c>
      <c r="B1141" s="34" t="s">
        <v>130</v>
      </c>
      <c r="C1141" s="34" t="s">
        <v>121</v>
      </c>
      <c r="D1141" s="34" t="s">
        <v>43</v>
      </c>
      <c r="E1141" s="34" t="s">
        <v>46</v>
      </c>
      <c r="F1141" s="34" t="s">
        <v>97</v>
      </c>
      <c r="G1141" s="35">
        <v>591</v>
      </c>
      <c r="H1141" s="36">
        <v>1471.59</v>
      </c>
      <c r="I1141" s="37">
        <v>3320.3181000000004</v>
      </c>
      <c r="J1141" s="38">
        <f t="shared" si="34"/>
        <v>0.55679246515567293</v>
      </c>
      <c r="K1141" s="60">
        <f t="shared" si="35"/>
        <v>1848.7281000000005</v>
      </c>
    </row>
    <row r="1142" spans="1:11" x14ac:dyDescent="0.25">
      <c r="A1142" s="33">
        <v>1996</v>
      </c>
      <c r="B1142" s="34" t="s">
        <v>130</v>
      </c>
      <c r="C1142" s="34" t="s">
        <v>121</v>
      </c>
      <c r="D1142" s="34" t="s">
        <v>43</v>
      </c>
      <c r="E1142" s="34" t="s">
        <v>44</v>
      </c>
      <c r="F1142" s="34" t="s">
        <v>174</v>
      </c>
      <c r="G1142" s="35">
        <v>561</v>
      </c>
      <c r="H1142" s="36">
        <v>1262.25</v>
      </c>
      <c r="I1142" s="37">
        <v>2884.1001000000001</v>
      </c>
      <c r="J1142" s="38">
        <f t="shared" si="34"/>
        <v>0.5623418202440339</v>
      </c>
      <c r="K1142" s="60">
        <f t="shared" si="35"/>
        <v>1621.8501000000001</v>
      </c>
    </row>
    <row r="1143" spans="1:11" x14ac:dyDescent="0.25">
      <c r="A1143" s="33">
        <v>1996</v>
      </c>
      <c r="B1143" s="34" t="s">
        <v>130</v>
      </c>
      <c r="C1143" s="34" t="s">
        <v>121</v>
      </c>
      <c r="D1143" s="34" t="s">
        <v>43</v>
      </c>
      <c r="E1143" s="34" t="s">
        <v>46</v>
      </c>
      <c r="F1143" s="34" t="s">
        <v>156</v>
      </c>
      <c r="G1143" s="35">
        <v>554</v>
      </c>
      <c r="H1143" s="36">
        <v>1379.46</v>
      </c>
      <c r="I1143" s="37">
        <v>3159.4014000000002</v>
      </c>
      <c r="J1143" s="38">
        <f t="shared" si="34"/>
        <v>0.56337931609449821</v>
      </c>
      <c r="K1143" s="60">
        <f t="shared" si="35"/>
        <v>1779.9414000000002</v>
      </c>
    </row>
    <row r="1144" spans="1:11" x14ac:dyDescent="0.25">
      <c r="A1144" s="33">
        <v>1996</v>
      </c>
      <c r="B1144" s="34" t="s">
        <v>130</v>
      </c>
      <c r="C1144" s="34" t="s">
        <v>121</v>
      </c>
      <c r="D1144" s="34" t="s">
        <v>39</v>
      </c>
      <c r="E1144" s="34" t="s">
        <v>52</v>
      </c>
      <c r="F1144" s="34" t="s">
        <v>87</v>
      </c>
      <c r="G1144" s="35">
        <v>724</v>
      </c>
      <c r="H1144" s="36">
        <v>1440.76</v>
      </c>
      <c r="I1144" s="37">
        <v>3109.5884000000005</v>
      </c>
      <c r="J1144" s="38">
        <f t="shared" si="34"/>
        <v>0.53667179874995685</v>
      </c>
      <c r="K1144" s="60">
        <f t="shared" si="35"/>
        <v>1668.8284000000006</v>
      </c>
    </row>
    <row r="1145" spans="1:11" x14ac:dyDescent="0.25">
      <c r="A1145" s="33">
        <v>1996</v>
      </c>
      <c r="B1145" s="34" t="s">
        <v>130</v>
      </c>
      <c r="C1145" s="34" t="s">
        <v>121</v>
      </c>
      <c r="D1145" s="34" t="s">
        <v>39</v>
      </c>
      <c r="E1145" s="34" t="s">
        <v>52</v>
      </c>
      <c r="F1145" s="34" t="s">
        <v>185</v>
      </c>
      <c r="G1145" s="35">
        <v>835</v>
      </c>
      <c r="H1145" s="36">
        <v>1661.65</v>
      </c>
      <c r="I1145" s="37">
        <v>3471.3485000000005</v>
      </c>
      <c r="J1145" s="38">
        <f t="shared" si="34"/>
        <v>0.52132434988881127</v>
      </c>
      <c r="K1145" s="60">
        <f t="shared" si="35"/>
        <v>1809.6985000000004</v>
      </c>
    </row>
    <row r="1146" spans="1:11" x14ac:dyDescent="0.25">
      <c r="A1146" s="33">
        <v>1996</v>
      </c>
      <c r="B1146" s="34" t="s">
        <v>130</v>
      </c>
      <c r="C1146" s="34" t="s">
        <v>121</v>
      </c>
      <c r="D1146" s="34" t="s">
        <v>43</v>
      </c>
      <c r="E1146" s="34" t="s">
        <v>46</v>
      </c>
      <c r="F1146" s="34" t="s">
        <v>91</v>
      </c>
      <c r="G1146" s="35">
        <v>836</v>
      </c>
      <c r="H1146" s="36">
        <v>2081.64</v>
      </c>
      <c r="I1146" s="37">
        <v>4385.8476000000001</v>
      </c>
      <c r="J1146" s="38">
        <f t="shared" si="34"/>
        <v>0.52537338506700515</v>
      </c>
      <c r="K1146" s="60">
        <f t="shared" si="35"/>
        <v>2304.2076000000002</v>
      </c>
    </row>
    <row r="1147" spans="1:11" x14ac:dyDescent="0.25">
      <c r="A1147" s="33">
        <v>1996</v>
      </c>
      <c r="B1147" s="34" t="s">
        <v>130</v>
      </c>
      <c r="C1147" s="34" t="s">
        <v>121</v>
      </c>
      <c r="D1147" s="34" t="s">
        <v>39</v>
      </c>
      <c r="E1147" s="34" t="s">
        <v>52</v>
      </c>
      <c r="F1147" s="34" t="s">
        <v>41</v>
      </c>
      <c r="G1147" s="35">
        <v>646</v>
      </c>
      <c r="H1147" s="36">
        <v>1285.54</v>
      </c>
      <c r="I1147" s="37">
        <v>2855.3786</v>
      </c>
      <c r="J1147" s="38">
        <f t="shared" si="34"/>
        <v>0.54978299550189247</v>
      </c>
      <c r="K1147" s="60">
        <f t="shared" si="35"/>
        <v>1569.8386</v>
      </c>
    </row>
    <row r="1148" spans="1:11" x14ac:dyDescent="0.25">
      <c r="A1148" s="33">
        <v>1996</v>
      </c>
      <c r="B1148" s="34" t="s">
        <v>130</v>
      </c>
      <c r="C1148" s="34" t="s">
        <v>121</v>
      </c>
      <c r="D1148" s="34" t="s">
        <v>43</v>
      </c>
      <c r="E1148" s="34" t="s">
        <v>46</v>
      </c>
      <c r="F1148" s="34" t="s">
        <v>220</v>
      </c>
      <c r="G1148" s="35">
        <v>444</v>
      </c>
      <c r="H1148" s="36">
        <v>1105.56</v>
      </c>
      <c r="I1148" s="37">
        <v>2681.0003999999999</v>
      </c>
      <c r="J1148" s="38">
        <f t="shared" si="34"/>
        <v>0.58763154231532377</v>
      </c>
      <c r="K1148" s="60">
        <f t="shared" si="35"/>
        <v>1575.4404</v>
      </c>
    </row>
    <row r="1149" spans="1:11" x14ac:dyDescent="0.25">
      <c r="A1149" s="33">
        <v>1996</v>
      </c>
      <c r="B1149" s="34" t="s">
        <v>37</v>
      </c>
      <c r="C1149" s="34" t="s">
        <v>135</v>
      </c>
      <c r="D1149" s="34" t="s">
        <v>39</v>
      </c>
      <c r="E1149" s="34" t="s">
        <v>40</v>
      </c>
      <c r="F1149" s="34" t="s">
        <v>53</v>
      </c>
      <c r="G1149" s="35">
        <v>853</v>
      </c>
      <c r="H1149" s="36">
        <v>1066.25</v>
      </c>
      <c r="I1149" s="37">
        <v>3065.1273000000001</v>
      </c>
      <c r="J1149" s="38">
        <f t="shared" si="34"/>
        <v>0.65213516580534847</v>
      </c>
      <c r="K1149" s="60">
        <f t="shared" si="35"/>
        <v>1998.8773000000001</v>
      </c>
    </row>
    <row r="1150" spans="1:11" x14ac:dyDescent="0.25">
      <c r="A1150" s="33">
        <v>1996</v>
      </c>
      <c r="B1150" s="34" t="s">
        <v>49</v>
      </c>
      <c r="C1150" s="34" t="s">
        <v>135</v>
      </c>
      <c r="D1150" s="34" t="s">
        <v>43</v>
      </c>
      <c r="E1150" s="34" t="s">
        <v>46</v>
      </c>
      <c r="F1150" s="34" t="s">
        <v>175</v>
      </c>
      <c r="G1150" s="35">
        <v>568</v>
      </c>
      <c r="H1150" s="36">
        <v>1414.32</v>
      </c>
      <c r="I1150" s="37">
        <v>3220.2888000000003</v>
      </c>
      <c r="J1150" s="38">
        <f t="shared" si="34"/>
        <v>0.56080957707892543</v>
      </c>
      <c r="K1150" s="60">
        <f t="shared" si="35"/>
        <v>1805.9688000000003</v>
      </c>
    </row>
    <row r="1151" spans="1:11" x14ac:dyDescent="0.25">
      <c r="A1151" s="33">
        <v>1996</v>
      </c>
      <c r="B1151" s="34" t="s">
        <v>49</v>
      </c>
      <c r="C1151" s="34" t="s">
        <v>135</v>
      </c>
      <c r="D1151" s="34" t="s">
        <v>43</v>
      </c>
      <c r="E1151" s="34" t="s">
        <v>46</v>
      </c>
      <c r="F1151" s="34" t="s">
        <v>93</v>
      </c>
      <c r="G1151" s="35">
        <v>518</v>
      </c>
      <c r="H1151" s="36">
        <v>1289.82</v>
      </c>
      <c r="I1151" s="37">
        <v>3002.8338000000003</v>
      </c>
      <c r="J1151" s="38">
        <f t="shared" si="34"/>
        <v>0.57046573806382495</v>
      </c>
      <c r="K1151" s="60">
        <f t="shared" si="35"/>
        <v>1713.0138000000004</v>
      </c>
    </row>
    <row r="1152" spans="1:11" x14ac:dyDescent="0.25">
      <c r="A1152" s="33">
        <v>1996</v>
      </c>
      <c r="B1152" s="34" t="s">
        <v>49</v>
      </c>
      <c r="C1152" s="34" t="s">
        <v>135</v>
      </c>
      <c r="D1152" s="34" t="s">
        <v>39</v>
      </c>
      <c r="E1152" s="34" t="s">
        <v>52</v>
      </c>
      <c r="F1152" s="34" t="s">
        <v>210</v>
      </c>
      <c r="G1152" s="35">
        <v>786</v>
      </c>
      <c r="H1152" s="36">
        <v>1564.14</v>
      </c>
      <c r="I1152" s="37">
        <v>3311.6525999999999</v>
      </c>
      <c r="J1152" s="38">
        <f t="shared" si="34"/>
        <v>0.52768596561124792</v>
      </c>
      <c r="K1152" s="60">
        <f t="shared" si="35"/>
        <v>1747.5125999999998</v>
      </c>
    </row>
    <row r="1153" spans="1:11" x14ac:dyDescent="0.25">
      <c r="A1153" s="33">
        <v>1996</v>
      </c>
      <c r="B1153" s="34" t="s">
        <v>49</v>
      </c>
      <c r="C1153" s="34" t="s">
        <v>135</v>
      </c>
      <c r="D1153" s="34" t="s">
        <v>39</v>
      </c>
      <c r="E1153" s="34" t="s">
        <v>52</v>
      </c>
      <c r="F1153" s="34" t="s">
        <v>139</v>
      </c>
      <c r="G1153" s="35">
        <v>836</v>
      </c>
      <c r="H1153" s="36">
        <v>1663.64</v>
      </c>
      <c r="I1153" s="37">
        <v>3474.6076000000003</v>
      </c>
      <c r="J1153" s="38">
        <f t="shared" si="34"/>
        <v>0.52120060981850158</v>
      </c>
      <c r="K1153" s="60">
        <f t="shared" si="35"/>
        <v>1810.9676000000002</v>
      </c>
    </row>
    <row r="1154" spans="1:11" x14ac:dyDescent="0.25">
      <c r="A1154" s="33">
        <v>1996</v>
      </c>
      <c r="B1154" s="34" t="s">
        <v>49</v>
      </c>
      <c r="C1154" s="34" t="s">
        <v>135</v>
      </c>
      <c r="D1154" s="34" t="s">
        <v>43</v>
      </c>
      <c r="E1154" s="34" t="s">
        <v>46</v>
      </c>
      <c r="F1154" s="34" t="s">
        <v>156</v>
      </c>
      <c r="G1154" s="35">
        <v>626</v>
      </c>
      <c r="H1154" s="36">
        <v>1558.74</v>
      </c>
      <c r="I1154" s="37">
        <v>3472.5365999999999</v>
      </c>
      <c r="J1154" s="38">
        <f t="shared" ref="J1154:J1217" si="36">(I1154-H1154)/I1154</f>
        <v>0.55112352163545231</v>
      </c>
      <c r="K1154" s="60">
        <f t="shared" ref="K1154:K1217" si="37">I1154-H1154</f>
        <v>1913.7965999999999</v>
      </c>
    </row>
    <row r="1155" spans="1:11" x14ac:dyDescent="0.25">
      <c r="A1155" s="33">
        <v>1996</v>
      </c>
      <c r="B1155" s="34" t="s">
        <v>49</v>
      </c>
      <c r="C1155" s="34" t="s">
        <v>135</v>
      </c>
      <c r="D1155" s="34" t="s">
        <v>39</v>
      </c>
      <c r="E1155" s="34" t="s">
        <v>52</v>
      </c>
      <c r="F1155" s="34" t="s">
        <v>87</v>
      </c>
      <c r="G1155" s="35">
        <v>825</v>
      </c>
      <c r="H1155" s="36">
        <v>1641.75</v>
      </c>
      <c r="I1155" s="37">
        <v>3438.7575000000002</v>
      </c>
      <c r="J1155" s="38">
        <f t="shared" si="36"/>
        <v>0.52257465087317156</v>
      </c>
      <c r="K1155" s="60">
        <f t="shared" si="37"/>
        <v>1797.0075000000002</v>
      </c>
    </row>
    <row r="1156" spans="1:11" x14ac:dyDescent="0.25">
      <c r="A1156" s="33">
        <v>1996</v>
      </c>
      <c r="B1156" s="34" t="s">
        <v>49</v>
      </c>
      <c r="C1156" s="34" t="s">
        <v>135</v>
      </c>
      <c r="D1156" s="34" t="s">
        <v>39</v>
      </c>
      <c r="E1156" s="34" t="s">
        <v>52</v>
      </c>
      <c r="F1156" s="34" t="s">
        <v>139</v>
      </c>
      <c r="G1156" s="35">
        <v>775</v>
      </c>
      <c r="H1156" s="36">
        <v>1542.25</v>
      </c>
      <c r="I1156" s="37">
        <v>3275.8025000000002</v>
      </c>
      <c r="J1156" s="38">
        <f t="shared" si="36"/>
        <v>0.52919933359840832</v>
      </c>
      <c r="K1156" s="60">
        <f t="shared" si="37"/>
        <v>1733.5525000000002</v>
      </c>
    </row>
    <row r="1157" spans="1:11" x14ac:dyDescent="0.25">
      <c r="A1157" s="33">
        <v>1996</v>
      </c>
      <c r="B1157" s="34" t="s">
        <v>49</v>
      </c>
      <c r="C1157" s="34" t="s">
        <v>135</v>
      </c>
      <c r="D1157" s="34" t="s">
        <v>39</v>
      </c>
      <c r="E1157" s="34" t="s">
        <v>40</v>
      </c>
      <c r="F1157" s="34" t="s">
        <v>171</v>
      </c>
      <c r="G1157" s="35">
        <v>689</v>
      </c>
      <c r="H1157" s="36">
        <v>861.25</v>
      </c>
      <c r="I1157" s="37">
        <v>2620.0149000000001</v>
      </c>
      <c r="J1157" s="38">
        <f t="shared" si="36"/>
        <v>0.67128049538954915</v>
      </c>
      <c r="K1157" s="60">
        <f t="shared" si="37"/>
        <v>1758.7649000000001</v>
      </c>
    </row>
    <row r="1158" spans="1:11" x14ac:dyDescent="0.25">
      <c r="A1158" s="33">
        <v>1996</v>
      </c>
      <c r="B1158" s="34" t="s">
        <v>54</v>
      </c>
      <c r="C1158" s="34" t="s">
        <v>135</v>
      </c>
      <c r="D1158" s="34" t="s">
        <v>39</v>
      </c>
      <c r="E1158" s="34" t="s">
        <v>52</v>
      </c>
      <c r="F1158" s="34" t="s">
        <v>205</v>
      </c>
      <c r="G1158" s="35">
        <v>636</v>
      </c>
      <c r="H1158" s="36">
        <v>1265.6400000000001</v>
      </c>
      <c r="I1158" s="37">
        <v>2822.7876000000001</v>
      </c>
      <c r="J1158" s="38">
        <f t="shared" si="36"/>
        <v>0.55163470322740538</v>
      </c>
      <c r="K1158" s="60">
        <f t="shared" si="37"/>
        <v>1557.1476</v>
      </c>
    </row>
    <row r="1159" spans="1:11" x14ac:dyDescent="0.25">
      <c r="A1159" s="33">
        <v>1996</v>
      </c>
      <c r="B1159" s="34" t="s">
        <v>54</v>
      </c>
      <c r="C1159" s="34" t="s">
        <v>135</v>
      </c>
      <c r="D1159" s="34" t="s">
        <v>43</v>
      </c>
      <c r="E1159" s="34" t="s">
        <v>44</v>
      </c>
      <c r="F1159" s="34" t="s">
        <v>217</v>
      </c>
      <c r="G1159" s="35">
        <v>461</v>
      </c>
      <c r="H1159" s="36">
        <v>1037.25</v>
      </c>
      <c r="I1159" s="37">
        <v>2503.6901000000003</v>
      </c>
      <c r="J1159" s="38">
        <f t="shared" si="36"/>
        <v>0.58571150638811098</v>
      </c>
      <c r="K1159" s="60">
        <f t="shared" si="37"/>
        <v>1466.4401000000003</v>
      </c>
    </row>
    <row r="1160" spans="1:11" x14ac:dyDescent="0.25">
      <c r="A1160" s="33">
        <v>1996</v>
      </c>
      <c r="B1160" s="34" t="s">
        <v>61</v>
      </c>
      <c r="C1160" s="34" t="s">
        <v>135</v>
      </c>
      <c r="D1160" s="34" t="s">
        <v>39</v>
      </c>
      <c r="E1160" s="34" t="s">
        <v>52</v>
      </c>
      <c r="F1160" s="34" t="s">
        <v>165</v>
      </c>
      <c r="G1160" s="35">
        <v>696</v>
      </c>
      <c r="H1160" s="36">
        <v>1385.04</v>
      </c>
      <c r="I1160" s="37">
        <v>3018.3335999999999</v>
      </c>
      <c r="J1160" s="38">
        <f t="shared" si="36"/>
        <v>0.54112428129216728</v>
      </c>
      <c r="K1160" s="60">
        <f t="shared" si="37"/>
        <v>1633.2936</v>
      </c>
    </row>
    <row r="1161" spans="1:11" x14ac:dyDescent="0.25">
      <c r="A1161" s="33">
        <v>1996</v>
      </c>
      <c r="B1161" s="34" t="s">
        <v>61</v>
      </c>
      <c r="C1161" s="34" t="s">
        <v>135</v>
      </c>
      <c r="D1161" s="34" t="s">
        <v>39</v>
      </c>
      <c r="E1161" s="34" t="s">
        <v>40</v>
      </c>
      <c r="F1161" s="34" t="s">
        <v>202</v>
      </c>
      <c r="G1161" s="35">
        <v>634</v>
      </c>
      <c r="H1161" s="36">
        <v>792.5</v>
      </c>
      <c r="I1161" s="37">
        <v>2470.7394000000004</v>
      </c>
      <c r="J1161" s="38">
        <f t="shared" si="36"/>
        <v>0.67924581605004564</v>
      </c>
      <c r="K1161" s="60">
        <f t="shared" si="37"/>
        <v>1678.2394000000004</v>
      </c>
    </row>
    <row r="1162" spans="1:11" x14ac:dyDescent="0.25">
      <c r="A1162" s="33">
        <v>1997</v>
      </c>
      <c r="B1162" s="34" t="s">
        <v>81</v>
      </c>
      <c r="C1162" s="34" t="s">
        <v>38</v>
      </c>
      <c r="D1162" s="34" t="s">
        <v>43</v>
      </c>
      <c r="E1162" s="34" t="s">
        <v>46</v>
      </c>
      <c r="F1162" s="34" t="s">
        <v>70</v>
      </c>
      <c r="G1162" s="35">
        <v>602</v>
      </c>
      <c r="H1162" s="36">
        <v>1498.98</v>
      </c>
      <c r="I1162" s="37">
        <v>3368.1582000000003</v>
      </c>
      <c r="J1162" s="38">
        <f t="shared" si="36"/>
        <v>0.55495558373712972</v>
      </c>
      <c r="K1162" s="60">
        <f t="shared" si="37"/>
        <v>1869.1782000000003</v>
      </c>
    </row>
    <row r="1163" spans="1:11" x14ac:dyDescent="0.25">
      <c r="A1163" s="33">
        <v>1997</v>
      </c>
      <c r="B1163" s="34" t="s">
        <v>37</v>
      </c>
      <c r="C1163" s="34" t="s">
        <v>38</v>
      </c>
      <c r="D1163" s="34" t="s">
        <v>39</v>
      </c>
      <c r="E1163" s="34" t="s">
        <v>52</v>
      </c>
      <c r="F1163" s="34" t="s">
        <v>162</v>
      </c>
      <c r="G1163" s="35">
        <v>794</v>
      </c>
      <c r="H1163" s="36">
        <v>1580.06</v>
      </c>
      <c r="I1163" s="37">
        <v>3337.7254000000003</v>
      </c>
      <c r="J1163" s="38">
        <f t="shared" si="36"/>
        <v>0.52660575372677454</v>
      </c>
      <c r="K1163" s="60">
        <f t="shared" si="37"/>
        <v>1757.6654000000003</v>
      </c>
    </row>
    <row r="1164" spans="1:11" x14ac:dyDescent="0.25">
      <c r="A1164" s="33">
        <v>1997</v>
      </c>
      <c r="B1164" s="34" t="s">
        <v>37</v>
      </c>
      <c r="C1164" s="34" t="s">
        <v>38</v>
      </c>
      <c r="D1164" s="34" t="s">
        <v>43</v>
      </c>
      <c r="E1164" s="34" t="s">
        <v>44</v>
      </c>
      <c r="F1164" s="34" t="s">
        <v>200</v>
      </c>
      <c r="G1164" s="35">
        <v>572</v>
      </c>
      <c r="H1164" s="36">
        <v>1287</v>
      </c>
      <c r="I1164" s="37">
        <v>2925.9452000000001</v>
      </c>
      <c r="J1164" s="38">
        <f t="shared" si="36"/>
        <v>0.56014213800039725</v>
      </c>
      <c r="K1164" s="60">
        <f t="shared" si="37"/>
        <v>1638.9452000000001</v>
      </c>
    </row>
    <row r="1165" spans="1:11" x14ac:dyDescent="0.25">
      <c r="A1165" s="33">
        <v>1997</v>
      </c>
      <c r="B1165" s="34" t="s">
        <v>49</v>
      </c>
      <c r="C1165" s="34" t="s">
        <v>38</v>
      </c>
      <c r="D1165" s="34" t="s">
        <v>39</v>
      </c>
      <c r="E1165" s="34" t="s">
        <v>52</v>
      </c>
      <c r="F1165" s="34" t="s">
        <v>211</v>
      </c>
      <c r="G1165" s="35">
        <v>863</v>
      </c>
      <c r="H1165" s="36">
        <v>1717.37</v>
      </c>
      <c r="I1165" s="37">
        <v>3562.6033000000002</v>
      </c>
      <c r="J1165" s="38">
        <f t="shared" si="36"/>
        <v>0.51794520596778215</v>
      </c>
      <c r="K1165" s="60">
        <f t="shared" si="37"/>
        <v>1845.2333000000003</v>
      </c>
    </row>
    <row r="1166" spans="1:11" x14ac:dyDescent="0.25">
      <c r="A1166" s="33">
        <v>1997</v>
      </c>
      <c r="B1166" s="34" t="s">
        <v>49</v>
      </c>
      <c r="C1166" s="34" t="s">
        <v>38</v>
      </c>
      <c r="D1166" s="34" t="s">
        <v>39</v>
      </c>
      <c r="E1166" s="34" t="s">
        <v>40</v>
      </c>
      <c r="F1166" s="34" t="s">
        <v>156</v>
      </c>
      <c r="G1166" s="35">
        <v>912</v>
      </c>
      <c r="H1166" s="36">
        <v>1140</v>
      </c>
      <c r="I1166" s="37">
        <v>3225.2592000000004</v>
      </c>
      <c r="J1166" s="38">
        <f t="shared" si="36"/>
        <v>0.64654003622406542</v>
      </c>
      <c r="K1166" s="60">
        <f t="shared" si="37"/>
        <v>2085.2592000000004</v>
      </c>
    </row>
    <row r="1167" spans="1:11" x14ac:dyDescent="0.25">
      <c r="A1167" s="33">
        <v>1997</v>
      </c>
      <c r="B1167" s="34" t="s">
        <v>49</v>
      </c>
      <c r="C1167" s="34" t="s">
        <v>38</v>
      </c>
      <c r="D1167" s="34" t="s">
        <v>39</v>
      </c>
      <c r="E1167" s="34" t="s">
        <v>52</v>
      </c>
      <c r="F1167" s="34" t="s">
        <v>178</v>
      </c>
      <c r="G1167" s="35">
        <v>811</v>
      </c>
      <c r="H1167" s="36">
        <v>1613.89</v>
      </c>
      <c r="I1167" s="37">
        <v>3393.1300999999999</v>
      </c>
      <c r="J1167" s="38">
        <f t="shared" si="36"/>
        <v>0.52436542294679467</v>
      </c>
      <c r="K1167" s="60">
        <f t="shared" si="37"/>
        <v>1779.2400999999998</v>
      </c>
    </row>
    <row r="1168" spans="1:11" x14ac:dyDescent="0.25">
      <c r="A1168" s="33">
        <v>1997</v>
      </c>
      <c r="B1168" s="34" t="s">
        <v>49</v>
      </c>
      <c r="C1168" s="34" t="s">
        <v>38</v>
      </c>
      <c r="D1168" s="34" t="s">
        <v>43</v>
      </c>
      <c r="E1168" s="34" t="s">
        <v>44</v>
      </c>
      <c r="F1168" s="34" t="s">
        <v>67</v>
      </c>
      <c r="G1168" s="35">
        <v>627</v>
      </c>
      <c r="H1168" s="36">
        <v>1410.75</v>
      </c>
      <c r="I1168" s="37">
        <v>3135.1707000000001</v>
      </c>
      <c r="J1168" s="38">
        <f t="shared" si="36"/>
        <v>0.55002450105826772</v>
      </c>
      <c r="K1168" s="60">
        <f t="shared" si="37"/>
        <v>1724.4207000000001</v>
      </c>
    </row>
    <row r="1169" spans="1:11" x14ac:dyDescent="0.25">
      <c r="A1169" s="33">
        <v>1997</v>
      </c>
      <c r="B1169" s="34" t="s">
        <v>49</v>
      </c>
      <c r="C1169" s="34" t="s">
        <v>38</v>
      </c>
      <c r="D1169" s="34" t="s">
        <v>43</v>
      </c>
      <c r="E1169" s="34" t="s">
        <v>44</v>
      </c>
      <c r="F1169" s="34" t="s">
        <v>149</v>
      </c>
      <c r="G1169" s="35">
        <v>567</v>
      </c>
      <c r="H1169" s="36">
        <v>1275.75</v>
      </c>
      <c r="I1169" s="37">
        <v>2906.9247</v>
      </c>
      <c r="J1169" s="38">
        <f t="shared" si="36"/>
        <v>0.56113414289678709</v>
      </c>
      <c r="K1169" s="60">
        <f t="shared" si="37"/>
        <v>1631.1747</v>
      </c>
    </row>
    <row r="1170" spans="1:11" x14ac:dyDescent="0.25">
      <c r="A1170" s="33">
        <v>1997</v>
      </c>
      <c r="B1170" s="34" t="s">
        <v>49</v>
      </c>
      <c r="C1170" s="34" t="s">
        <v>38</v>
      </c>
      <c r="D1170" s="34" t="s">
        <v>39</v>
      </c>
      <c r="E1170" s="34" t="s">
        <v>52</v>
      </c>
      <c r="F1170" s="34" t="s">
        <v>156</v>
      </c>
      <c r="G1170" s="35">
        <v>594</v>
      </c>
      <c r="H1170" s="36">
        <v>1182.06</v>
      </c>
      <c r="I1170" s="37">
        <v>2685.9054000000001</v>
      </c>
      <c r="J1170" s="38">
        <f t="shared" si="36"/>
        <v>0.5599025937398987</v>
      </c>
      <c r="K1170" s="60">
        <f t="shared" si="37"/>
        <v>1503.8454000000002</v>
      </c>
    </row>
    <row r="1171" spans="1:11" x14ac:dyDescent="0.25">
      <c r="A1171" s="33">
        <v>1997</v>
      </c>
      <c r="B1171" s="34" t="s">
        <v>54</v>
      </c>
      <c r="C1171" s="34" t="s">
        <v>38</v>
      </c>
      <c r="D1171" s="34" t="s">
        <v>39</v>
      </c>
      <c r="E1171" s="34" t="s">
        <v>40</v>
      </c>
      <c r="F1171" s="34" t="s">
        <v>142</v>
      </c>
      <c r="G1171" s="35">
        <v>691</v>
      </c>
      <c r="H1171" s="36">
        <v>863.75</v>
      </c>
      <c r="I1171" s="37">
        <v>2470.59</v>
      </c>
      <c r="J1171" s="38">
        <f t="shared" si="36"/>
        <v>0.65038715448536588</v>
      </c>
      <c r="K1171" s="60">
        <f t="shared" si="37"/>
        <v>1606.8400000000001</v>
      </c>
    </row>
    <row r="1172" spans="1:11" x14ac:dyDescent="0.25">
      <c r="A1172" s="33">
        <v>1997</v>
      </c>
      <c r="B1172" s="34" t="s">
        <v>54</v>
      </c>
      <c r="C1172" s="34" t="s">
        <v>38</v>
      </c>
      <c r="D1172" s="34" t="s">
        <v>39</v>
      </c>
      <c r="E1172" s="34" t="s">
        <v>52</v>
      </c>
      <c r="F1172" s="34" t="s">
        <v>162</v>
      </c>
      <c r="G1172" s="35">
        <v>162</v>
      </c>
      <c r="H1172" s="36">
        <v>322.38</v>
      </c>
      <c r="I1172" s="37">
        <v>1234.3800000000001</v>
      </c>
      <c r="J1172" s="38">
        <f t="shared" si="36"/>
        <v>0.73883245029893552</v>
      </c>
      <c r="K1172" s="60">
        <f t="shared" si="37"/>
        <v>912.00000000000011</v>
      </c>
    </row>
    <row r="1173" spans="1:11" x14ac:dyDescent="0.25">
      <c r="A1173" s="33">
        <v>1997</v>
      </c>
      <c r="B1173" s="34" t="s">
        <v>54</v>
      </c>
      <c r="C1173" s="34" t="s">
        <v>38</v>
      </c>
      <c r="D1173" s="34" t="s">
        <v>39</v>
      </c>
      <c r="E1173" s="34" t="s">
        <v>52</v>
      </c>
      <c r="F1173" s="34" t="s">
        <v>162</v>
      </c>
      <c r="G1173" s="35">
        <v>113</v>
      </c>
      <c r="H1173" s="36">
        <v>224.87</v>
      </c>
      <c r="I1173" s="37">
        <v>1087.8699999999999</v>
      </c>
      <c r="J1173" s="38">
        <f t="shared" si="36"/>
        <v>0.79329331629698396</v>
      </c>
      <c r="K1173" s="60">
        <f t="shared" si="37"/>
        <v>862.99999999999989</v>
      </c>
    </row>
    <row r="1174" spans="1:11" x14ac:dyDescent="0.25">
      <c r="A1174" s="33">
        <v>1997</v>
      </c>
      <c r="B1174" s="34" t="s">
        <v>54</v>
      </c>
      <c r="C1174" s="34" t="s">
        <v>38</v>
      </c>
      <c r="D1174" s="34" t="s">
        <v>43</v>
      </c>
      <c r="E1174" s="34" t="s">
        <v>44</v>
      </c>
      <c r="F1174" s="34" t="s">
        <v>60</v>
      </c>
      <c r="G1174" s="35">
        <v>75</v>
      </c>
      <c r="H1174" s="36">
        <v>168.75</v>
      </c>
      <c r="I1174" s="37">
        <v>1011.75</v>
      </c>
      <c r="J1174" s="38">
        <f t="shared" si="36"/>
        <v>0.83320978502594512</v>
      </c>
      <c r="K1174" s="60">
        <f t="shared" si="37"/>
        <v>843</v>
      </c>
    </row>
    <row r="1175" spans="1:11" x14ac:dyDescent="0.25">
      <c r="A1175" s="33">
        <v>1997</v>
      </c>
      <c r="B1175" s="34" t="s">
        <v>54</v>
      </c>
      <c r="C1175" s="34" t="s">
        <v>38</v>
      </c>
      <c r="D1175" s="34" t="s">
        <v>39</v>
      </c>
      <c r="E1175" s="34" t="s">
        <v>40</v>
      </c>
      <c r="F1175" s="34" t="s">
        <v>41</v>
      </c>
      <c r="G1175" s="35">
        <v>691</v>
      </c>
      <c r="H1175" s="36">
        <v>863.75</v>
      </c>
      <c r="I1175" s="37">
        <v>2831.9139</v>
      </c>
      <c r="J1175" s="38">
        <f t="shared" si="36"/>
        <v>0.69499425812345494</v>
      </c>
      <c r="K1175" s="60">
        <f t="shared" si="37"/>
        <v>1968.1639</v>
      </c>
    </row>
    <row r="1176" spans="1:11" x14ac:dyDescent="0.25">
      <c r="A1176" s="33">
        <v>1997</v>
      </c>
      <c r="B1176" s="34" t="s">
        <v>54</v>
      </c>
      <c r="C1176" s="34" t="s">
        <v>38</v>
      </c>
      <c r="D1176" s="34" t="s">
        <v>39</v>
      </c>
      <c r="E1176" s="34" t="s">
        <v>52</v>
      </c>
      <c r="F1176" s="34" t="s">
        <v>179</v>
      </c>
      <c r="G1176" s="35">
        <v>162</v>
      </c>
      <c r="H1176" s="36">
        <v>322.38</v>
      </c>
      <c r="I1176" s="37">
        <v>1336.0998</v>
      </c>
      <c r="J1176" s="38">
        <f t="shared" si="36"/>
        <v>0.75871562887742372</v>
      </c>
      <c r="K1176" s="60">
        <f t="shared" si="37"/>
        <v>1013.7198</v>
      </c>
    </row>
    <row r="1177" spans="1:11" x14ac:dyDescent="0.25">
      <c r="A1177" s="33">
        <v>1997</v>
      </c>
      <c r="B1177" s="34" t="s">
        <v>54</v>
      </c>
      <c r="C1177" s="34" t="s">
        <v>38</v>
      </c>
      <c r="D1177" s="34" t="s">
        <v>39</v>
      </c>
      <c r="E1177" s="34" t="s">
        <v>52</v>
      </c>
      <c r="F1177" s="34" t="s">
        <v>71</v>
      </c>
      <c r="G1177" s="35">
        <v>113</v>
      </c>
      <c r="H1177" s="36">
        <v>224.87</v>
      </c>
      <c r="I1177" s="37">
        <v>1158.8226999999999</v>
      </c>
      <c r="J1177" s="38">
        <f t="shared" si="36"/>
        <v>0.80594960730403364</v>
      </c>
      <c r="K1177" s="60">
        <f t="shared" si="37"/>
        <v>933.95269999999994</v>
      </c>
    </row>
    <row r="1178" spans="1:11" x14ac:dyDescent="0.25">
      <c r="A1178" s="33">
        <v>1997</v>
      </c>
      <c r="B1178" s="34" t="s">
        <v>54</v>
      </c>
      <c r="C1178" s="34" t="s">
        <v>38</v>
      </c>
      <c r="D1178" s="34" t="s">
        <v>43</v>
      </c>
      <c r="E1178" s="34" t="s">
        <v>44</v>
      </c>
      <c r="F1178" s="34" t="s">
        <v>87</v>
      </c>
      <c r="G1178" s="35">
        <v>75</v>
      </c>
      <c r="H1178" s="36">
        <v>168.75</v>
      </c>
      <c r="I1178" s="37">
        <v>1066.7175</v>
      </c>
      <c r="J1178" s="38">
        <f t="shared" si="36"/>
        <v>0.8418044140083949</v>
      </c>
      <c r="K1178" s="60">
        <f t="shared" si="37"/>
        <v>897.96749999999997</v>
      </c>
    </row>
    <row r="1179" spans="1:11" x14ac:dyDescent="0.25">
      <c r="A1179" s="33">
        <v>1997</v>
      </c>
      <c r="B1179" s="34" t="s">
        <v>54</v>
      </c>
      <c r="C1179" s="34" t="s">
        <v>38</v>
      </c>
      <c r="D1179" s="34" t="s">
        <v>39</v>
      </c>
      <c r="E1179" s="34" t="s">
        <v>40</v>
      </c>
      <c r="F1179" s="34" t="s">
        <v>142</v>
      </c>
      <c r="G1179" s="35">
        <v>963</v>
      </c>
      <c r="H1179" s="36">
        <v>1203.75</v>
      </c>
      <c r="I1179" s="37">
        <v>3363.6783</v>
      </c>
      <c r="J1179" s="38">
        <f t="shared" si="36"/>
        <v>0.6421328401113745</v>
      </c>
      <c r="K1179" s="60">
        <f t="shared" si="37"/>
        <v>2159.9283</v>
      </c>
    </row>
    <row r="1180" spans="1:11" x14ac:dyDescent="0.25">
      <c r="A1180" s="33">
        <v>1997</v>
      </c>
      <c r="B1180" s="34" t="s">
        <v>54</v>
      </c>
      <c r="C1180" s="34" t="s">
        <v>38</v>
      </c>
      <c r="D1180" s="34" t="s">
        <v>43</v>
      </c>
      <c r="E1180" s="34" t="s">
        <v>44</v>
      </c>
      <c r="F1180" s="34" t="s">
        <v>72</v>
      </c>
      <c r="G1180" s="35">
        <v>673</v>
      </c>
      <c r="H1180" s="36">
        <v>1514.25</v>
      </c>
      <c r="I1180" s="37">
        <v>3310.1593000000003</v>
      </c>
      <c r="J1180" s="38">
        <f t="shared" si="36"/>
        <v>0.54254467451158628</v>
      </c>
      <c r="K1180" s="60">
        <f t="shared" si="37"/>
        <v>1795.9093000000003</v>
      </c>
    </row>
    <row r="1181" spans="1:11" x14ac:dyDescent="0.25">
      <c r="A1181" s="33">
        <v>1997</v>
      </c>
      <c r="B1181" s="34" t="s">
        <v>54</v>
      </c>
      <c r="C1181" s="34" t="s">
        <v>38</v>
      </c>
      <c r="D1181" s="34" t="s">
        <v>39</v>
      </c>
      <c r="E1181" s="34" t="s">
        <v>40</v>
      </c>
      <c r="F1181" s="34" t="s">
        <v>197</v>
      </c>
      <c r="G1181" s="35">
        <v>922</v>
      </c>
      <c r="H1181" s="36">
        <v>1152.5</v>
      </c>
      <c r="I1181" s="37">
        <v>3252.4002000000005</v>
      </c>
      <c r="J1181" s="38">
        <f t="shared" si="36"/>
        <v>0.64564631375929693</v>
      </c>
      <c r="K1181" s="60">
        <f t="shared" si="37"/>
        <v>2099.9002000000005</v>
      </c>
    </row>
    <row r="1182" spans="1:11" x14ac:dyDescent="0.25">
      <c r="A1182" s="33">
        <v>1997</v>
      </c>
      <c r="B1182" s="34" t="s">
        <v>54</v>
      </c>
      <c r="C1182" s="34" t="s">
        <v>38</v>
      </c>
      <c r="D1182" s="34" t="s">
        <v>43</v>
      </c>
      <c r="E1182" s="34" t="s">
        <v>44</v>
      </c>
      <c r="F1182" s="34" t="s">
        <v>45</v>
      </c>
      <c r="G1182" s="35">
        <v>680</v>
      </c>
      <c r="H1182" s="36">
        <v>1530</v>
      </c>
      <c r="I1182" s="37">
        <v>3336.788</v>
      </c>
      <c r="J1182" s="38">
        <f t="shared" si="36"/>
        <v>0.54147521508708374</v>
      </c>
      <c r="K1182" s="60">
        <f t="shared" si="37"/>
        <v>1806.788</v>
      </c>
    </row>
    <row r="1183" spans="1:11" x14ac:dyDescent="0.25">
      <c r="A1183" s="33">
        <v>1997</v>
      </c>
      <c r="B1183" s="34" t="s">
        <v>54</v>
      </c>
      <c r="C1183" s="34" t="s">
        <v>38</v>
      </c>
      <c r="D1183" s="34" t="s">
        <v>39</v>
      </c>
      <c r="E1183" s="34" t="s">
        <v>52</v>
      </c>
      <c r="F1183" s="34" t="s">
        <v>91</v>
      </c>
      <c r="G1183" s="35">
        <v>902</v>
      </c>
      <c r="H1183" s="36">
        <v>1794.98</v>
      </c>
      <c r="I1183" s="37">
        <v>3689.7082</v>
      </c>
      <c r="J1183" s="38">
        <f t="shared" si="36"/>
        <v>0.51351708517220951</v>
      </c>
      <c r="K1183" s="60">
        <f t="shared" si="37"/>
        <v>1894.7282</v>
      </c>
    </row>
    <row r="1184" spans="1:11" x14ac:dyDescent="0.25">
      <c r="A1184" s="33">
        <v>1997</v>
      </c>
      <c r="B1184" s="34" t="s">
        <v>54</v>
      </c>
      <c r="C1184" s="34" t="s">
        <v>38</v>
      </c>
      <c r="D1184" s="34" t="s">
        <v>39</v>
      </c>
      <c r="E1184" s="34" t="s">
        <v>40</v>
      </c>
      <c r="F1184" s="34" t="s">
        <v>51</v>
      </c>
      <c r="G1184" s="35">
        <v>845</v>
      </c>
      <c r="H1184" s="36">
        <v>1056.25</v>
      </c>
      <c r="I1184" s="37">
        <v>3043.4145000000003</v>
      </c>
      <c r="J1184" s="38">
        <f t="shared" si="36"/>
        <v>0.65293915764678134</v>
      </c>
      <c r="K1184" s="60">
        <f t="shared" si="37"/>
        <v>1987.1645000000003</v>
      </c>
    </row>
    <row r="1185" spans="1:11" x14ac:dyDescent="0.25">
      <c r="A1185" s="33">
        <v>1997</v>
      </c>
      <c r="B1185" s="34" t="s">
        <v>61</v>
      </c>
      <c r="C1185" s="34" t="s">
        <v>38</v>
      </c>
      <c r="D1185" s="34" t="s">
        <v>43</v>
      </c>
      <c r="E1185" s="34" t="s">
        <v>46</v>
      </c>
      <c r="F1185" s="34" t="s">
        <v>152</v>
      </c>
      <c r="G1185" s="35">
        <v>919</v>
      </c>
      <c r="H1185" s="36">
        <v>2288.31</v>
      </c>
      <c r="I1185" s="37">
        <v>4416.8099999999995</v>
      </c>
      <c r="J1185" s="38">
        <f t="shared" si="36"/>
        <v>0.48190888899454581</v>
      </c>
      <c r="K1185" s="60">
        <f t="shared" si="37"/>
        <v>2128.4999999999995</v>
      </c>
    </row>
    <row r="1186" spans="1:11" x14ac:dyDescent="0.25">
      <c r="A1186" s="33">
        <v>1997</v>
      </c>
      <c r="B1186" s="34" t="s">
        <v>61</v>
      </c>
      <c r="C1186" s="34" t="s">
        <v>38</v>
      </c>
      <c r="D1186" s="34" t="s">
        <v>43</v>
      </c>
      <c r="E1186" s="34" t="s">
        <v>46</v>
      </c>
      <c r="F1186" s="34" t="s">
        <v>179</v>
      </c>
      <c r="G1186" s="35">
        <v>182</v>
      </c>
      <c r="H1186" s="36">
        <v>453.18</v>
      </c>
      <c r="I1186" s="37">
        <v>1476.1799999999998</v>
      </c>
      <c r="J1186" s="38">
        <f t="shared" si="36"/>
        <v>0.69300491809941867</v>
      </c>
      <c r="K1186" s="60">
        <f t="shared" si="37"/>
        <v>1022.9999999999998</v>
      </c>
    </row>
    <row r="1187" spans="1:11" x14ac:dyDescent="0.25">
      <c r="A1187" s="33">
        <v>1997</v>
      </c>
      <c r="B1187" s="34" t="s">
        <v>61</v>
      </c>
      <c r="C1187" s="34" t="s">
        <v>38</v>
      </c>
      <c r="D1187" s="34" t="s">
        <v>39</v>
      </c>
      <c r="E1187" s="34" t="s">
        <v>52</v>
      </c>
      <c r="F1187" s="34" t="s">
        <v>87</v>
      </c>
      <c r="G1187" s="35">
        <v>21</v>
      </c>
      <c r="H1187" s="36">
        <v>41.79</v>
      </c>
      <c r="I1187" s="37">
        <v>812.79</v>
      </c>
      <c r="J1187" s="38">
        <f t="shared" si="36"/>
        <v>0.94858450522275128</v>
      </c>
      <c r="K1187" s="60">
        <f t="shared" si="37"/>
        <v>771</v>
      </c>
    </row>
    <row r="1188" spans="1:11" x14ac:dyDescent="0.25">
      <c r="A1188" s="33">
        <v>1997</v>
      </c>
      <c r="B1188" s="34" t="s">
        <v>61</v>
      </c>
      <c r="C1188" s="34" t="s">
        <v>38</v>
      </c>
      <c r="D1188" s="34" t="s">
        <v>43</v>
      </c>
      <c r="E1188" s="34" t="s">
        <v>46</v>
      </c>
      <c r="F1188" s="34" t="s">
        <v>156</v>
      </c>
      <c r="G1188" s="35">
        <v>919</v>
      </c>
      <c r="H1188" s="36">
        <v>2288.31</v>
      </c>
      <c r="I1188" s="37">
        <v>5186.8400999999994</v>
      </c>
      <c r="J1188" s="38">
        <f t="shared" si="36"/>
        <v>0.55882387814500001</v>
      </c>
      <c r="K1188" s="60">
        <f t="shared" si="37"/>
        <v>2898.5300999999995</v>
      </c>
    </row>
    <row r="1189" spans="1:11" x14ac:dyDescent="0.25">
      <c r="A1189" s="33">
        <v>1997</v>
      </c>
      <c r="B1189" s="34" t="s">
        <v>61</v>
      </c>
      <c r="C1189" s="34" t="s">
        <v>38</v>
      </c>
      <c r="D1189" s="34" t="s">
        <v>43</v>
      </c>
      <c r="E1189" s="34" t="s">
        <v>46</v>
      </c>
      <c r="F1189" s="34" t="s">
        <v>142</v>
      </c>
      <c r="G1189" s="35">
        <v>182</v>
      </c>
      <c r="H1189" s="36">
        <v>453.18</v>
      </c>
      <c r="I1189" s="37">
        <v>1628.6777999999999</v>
      </c>
      <c r="J1189" s="38">
        <f t="shared" si="36"/>
        <v>0.72174975308191702</v>
      </c>
      <c r="K1189" s="60">
        <f t="shared" si="37"/>
        <v>1175.4977999999999</v>
      </c>
    </row>
    <row r="1190" spans="1:11" x14ac:dyDescent="0.25">
      <c r="A1190" s="33">
        <v>1997</v>
      </c>
      <c r="B1190" s="34" t="s">
        <v>61</v>
      </c>
      <c r="C1190" s="34" t="s">
        <v>38</v>
      </c>
      <c r="D1190" s="34" t="s">
        <v>39</v>
      </c>
      <c r="E1190" s="34" t="s">
        <v>52</v>
      </c>
      <c r="F1190" s="34" t="s">
        <v>107</v>
      </c>
      <c r="G1190" s="35">
        <v>21</v>
      </c>
      <c r="H1190" s="36">
        <v>41.79</v>
      </c>
      <c r="I1190" s="37">
        <v>825.97590000000002</v>
      </c>
      <c r="J1190" s="38">
        <f t="shared" si="36"/>
        <v>0.94940530347192942</v>
      </c>
      <c r="K1190" s="60">
        <f t="shared" si="37"/>
        <v>784.18590000000006</v>
      </c>
    </row>
    <row r="1191" spans="1:11" x14ac:dyDescent="0.25">
      <c r="A1191" s="33">
        <v>1997</v>
      </c>
      <c r="B1191" s="34" t="s">
        <v>61</v>
      </c>
      <c r="C1191" s="34" t="s">
        <v>38</v>
      </c>
      <c r="D1191" s="34" t="s">
        <v>43</v>
      </c>
      <c r="E1191" s="34" t="s">
        <v>46</v>
      </c>
      <c r="F1191" s="34" t="s">
        <v>109</v>
      </c>
      <c r="G1191" s="35">
        <v>682</v>
      </c>
      <c r="H1191" s="36">
        <v>1698.18</v>
      </c>
      <c r="I1191" s="37">
        <v>3716.0862000000002</v>
      </c>
      <c r="J1191" s="38">
        <f t="shared" si="36"/>
        <v>0.54301921198706316</v>
      </c>
      <c r="K1191" s="60">
        <f t="shared" si="37"/>
        <v>2017.9062000000001</v>
      </c>
    </row>
    <row r="1192" spans="1:11" x14ac:dyDescent="0.25">
      <c r="A1192" s="33">
        <v>1997</v>
      </c>
      <c r="B1192" s="34" t="s">
        <v>61</v>
      </c>
      <c r="C1192" s="34" t="s">
        <v>38</v>
      </c>
      <c r="D1192" s="34" t="s">
        <v>39</v>
      </c>
      <c r="E1192" s="34" t="s">
        <v>52</v>
      </c>
      <c r="F1192" s="34" t="s">
        <v>108</v>
      </c>
      <c r="G1192" s="35">
        <v>837</v>
      </c>
      <c r="H1192" s="36">
        <v>1665.63</v>
      </c>
      <c r="I1192" s="37">
        <v>3477.8667000000005</v>
      </c>
      <c r="J1192" s="38">
        <f t="shared" si="36"/>
        <v>0.52107710166119936</v>
      </c>
      <c r="K1192" s="60">
        <f t="shared" si="37"/>
        <v>1812.2367000000004</v>
      </c>
    </row>
    <row r="1193" spans="1:11" x14ac:dyDescent="0.25">
      <c r="A1193" s="33">
        <v>1997</v>
      </c>
      <c r="B1193" s="34" t="s">
        <v>61</v>
      </c>
      <c r="C1193" s="34" t="s">
        <v>38</v>
      </c>
      <c r="D1193" s="34" t="s">
        <v>39</v>
      </c>
      <c r="E1193" s="34" t="s">
        <v>40</v>
      </c>
      <c r="F1193" s="34" t="s">
        <v>172</v>
      </c>
      <c r="G1193" s="35">
        <v>778</v>
      </c>
      <c r="H1193" s="36">
        <v>972.5</v>
      </c>
      <c r="I1193" s="37">
        <v>2861.5698000000002</v>
      </c>
      <c r="J1193" s="38">
        <f t="shared" si="36"/>
        <v>0.66015157135080194</v>
      </c>
      <c r="K1193" s="60">
        <f t="shared" si="37"/>
        <v>1889.0698000000002</v>
      </c>
    </row>
    <row r="1194" spans="1:11" x14ac:dyDescent="0.25">
      <c r="A1194" s="33">
        <v>1997</v>
      </c>
      <c r="B1194" s="34" t="s">
        <v>61</v>
      </c>
      <c r="C1194" s="34" t="s">
        <v>38</v>
      </c>
      <c r="D1194" s="34" t="s">
        <v>39</v>
      </c>
      <c r="E1194" s="34" t="s">
        <v>52</v>
      </c>
      <c r="F1194" s="34" t="s">
        <v>53</v>
      </c>
      <c r="G1194" s="35">
        <v>799</v>
      </c>
      <c r="H1194" s="36">
        <v>1590.01</v>
      </c>
      <c r="I1194" s="37">
        <v>3354.0209000000004</v>
      </c>
      <c r="J1194" s="38">
        <f t="shared" si="36"/>
        <v>0.52593914963380228</v>
      </c>
      <c r="K1194" s="60">
        <f t="shared" si="37"/>
        <v>1764.0109000000004</v>
      </c>
    </row>
    <row r="1195" spans="1:11" x14ac:dyDescent="0.25">
      <c r="A1195" s="33">
        <v>1997</v>
      </c>
      <c r="B1195" s="34" t="s">
        <v>68</v>
      </c>
      <c r="C1195" s="34" t="s">
        <v>69</v>
      </c>
      <c r="D1195" s="34" t="s">
        <v>39</v>
      </c>
      <c r="E1195" s="34" t="s">
        <v>40</v>
      </c>
      <c r="F1195" s="34" t="s">
        <v>193</v>
      </c>
      <c r="G1195" s="35">
        <v>70</v>
      </c>
      <c r="H1195" s="36">
        <v>87.5</v>
      </c>
      <c r="I1195" s="37">
        <v>924.3</v>
      </c>
      <c r="J1195" s="38">
        <f t="shared" si="36"/>
        <v>0.90533376609325977</v>
      </c>
      <c r="K1195" s="60">
        <f t="shared" si="37"/>
        <v>836.8</v>
      </c>
    </row>
    <row r="1196" spans="1:11" x14ac:dyDescent="0.25">
      <c r="A1196" s="33">
        <v>1997</v>
      </c>
      <c r="B1196" s="34" t="s">
        <v>68</v>
      </c>
      <c r="C1196" s="34" t="s">
        <v>69</v>
      </c>
      <c r="D1196" s="34" t="s">
        <v>39</v>
      </c>
      <c r="E1196" s="34" t="s">
        <v>40</v>
      </c>
      <c r="F1196" s="34" t="s">
        <v>60</v>
      </c>
      <c r="G1196" s="35">
        <v>70</v>
      </c>
      <c r="H1196" s="36">
        <v>87.5</v>
      </c>
      <c r="I1196" s="37">
        <v>960.90300000000002</v>
      </c>
      <c r="J1196" s="38">
        <f t="shared" si="36"/>
        <v>0.90893982014833963</v>
      </c>
      <c r="K1196" s="60">
        <f t="shared" si="37"/>
        <v>873.40300000000002</v>
      </c>
    </row>
    <row r="1197" spans="1:11" x14ac:dyDescent="0.25">
      <c r="A1197" s="33">
        <v>1997</v>
      </c>
      <c r="B1197" s="34" t="s">
        <v>68</v>
      </c>
      <c r="C1197" s="34" t="s">
        <v>69</v>
      </c>
      <c r="D1197" s="34" t="s">
        <v>39</v>
      </c>
      <c r="E1197" s="34" t="s">
        <v>52</v>
      </c>
      <c r="F1197" s="34" t="s">
        <v>107</v>
      </c>
      <c r="G1197" s="35">
        <v>865</v>
      </c>
      <c r="H1197" s="36">
        <v>1721.35</v>
      </c>
      <c r="I1197" s="37">
        <v>3569.1215000000002</v>
      </c>
      <c r="J1197" s="38">
        <f t="shared" si="36"/>
        <v>0.51771045059687659</v>
      </c>
      <c r="K1197" s="60">
        <f t="shared" si="37"/>
        <v>1847.7715000000003</v>
      </c>
    </row>
    <row r="1198" spans="1:11" x14ac:dyDescent="0.25">
      <c r="A1198" s="33">
        <v>1997</v>
      </c>
      <c r="B1198" s="34" t="s">
        <v>68</v>
      </c>
      <c r="C1198" s="34" t="s">
        <v>69</v>
      </c>
      <c r="D1198" s="34" t="s">
        <v>43</v>
      </c>
      <c r="E1198" s="34" t="s">
        <v>44</v>
      </c>
      <c r="F1198" s="34" t="s">
        <v>159</v>
      </c>
      <c r="G1198" s="35">
        <v>785</v>
      </c>
      <c r="H1198" s="36">
        <v>1766.25</v>
      </c>
      <c r="I1198" s="37">
        <v>3736.2185000000004</v>
      </c>
      <c r="J1198" s="38">
        <f t="shared" si="36"/>
        <v>0.52726265875510225</v>
      </c>
      <c r="K1198" s="60">
        <f t="shared" si="37"/>
        <v>1969.9685000000004</v>
      </c>
    </row>
    <row r="1199" spans="1:11" x14ac:dyDescent="0.25">
      <c r="A1199" s="33">
        <v>1997</v>
      </c>
      <c r="B1199" s="34" t="s">
        <v>74</v>
      </c>
      <c r="C1199" s="34" t="s">
        <v>69</v>
      </c>
      <c r="D1199" s="34" t="s">
        <v>39</v>
      </c>
      <c r="E1199" s="34" t="s">
        <v>52</v>
      </c>
      <c r="F1199" s="34" t="s">
        <v>63</v>
      </c>
      <c r="G1199" s="35">
        <v>793</v>
      </c>
      <c r="H1199" s="36">
        <v>1578.07</v>
      </c>
      <c r="I1199" s="37">
        <v>3334.4663000000005</v>
      </c>
      <c r="J1199" s="38">
        <f t="shared" si="36"/>
        <v>0.52673985639021159</v>
      </c>
      <c r="K1199" s="60">
        <f t="shared" si="37"/>
        <v>1756.3963000000006</v>
      </c>
    </row>
    <row r="1200" spans="1:11" x14ac:dyDescent="0.25">
      <c r="A1200" s="33">
        <v>1997</v>
      </c>
      <c r="B1200" s="34" t="s">
        <v>74</v>
      </c>
      <c r="C1200" s="34" t="s">
        <v>69</v>
      </c>
      <c r="D1200" s="34" t="s">
        <v>39</v>
      </c>
      <c r="E1200" s="34" t="s">
        <v>44</v>
      </c>
      <c r="F1200" s="34" t="s">
        <v>157</v>
      </c>
      <c r="G1200" s="35">
        <v>703</v>
      </c>
      <c r="H1200" s="36">
        <v>1581.75</v>
      </c>
      <c r="I1200" s="37">
        <v>3424.2822999999999</v>
      </c>
      <c r="J1200" s="38">
        <f t="shared" si="36"/>
        <v>0.53807838798804641</v>
      </c>
      <c r="K1200" s="60">
        <f t="shared" si="37"/>
        <v>1842.5322999999999</v>
      </c>
    </row>
    <row r="1201" spans="1:11" x14ac:dyDescent="0.25">
      <c r="A1201" s="33">
        <v>1997</v>
      </c>
      <c r="B1201" s="34" t="s">
        <v>74</v>
      </c>
      <c r="C1201" s="34" t="s">
        <v>69</v>
      </c>
      <c r="D1201" s="34" t="s">
        <v>43</v>
      </c>
      <c r="E1201" s="34" t="s">
        <v>44</v>
      </c>
      <c r="F1201" s="34" t="s">
        <v>215</v>
      </c>
      <c r="G1201" s="35">
        <v>659</v>
      </c>
      <c r="H1201" s="36">
        <v>1482.75</v>
      </c>
      <c r="I1201" s="37">
        <v>3256.9018999999998</v>
      </c>
      <c r="J1201" s="38">
        <f t="shared" si="36"/>
        <v>0.54473605729420338</v>
      </c>
      <c r="K1201" s="60">
        <f t="shared" si="37"/>
        <v>1774.1518999999998</v>
      </c>
    </row>
    <row r="1202" spans="1:11" x14ac:dyDescent="0.25">
      <c r="A1202" s="33">
        <v>1997</v>
      </c>
      <c r="B1202" s="34" t="s">
        <v>74</v>
      </c>
      <c r="C1202" s="34" t="s">
        <v>69</v>
      </c>
      <c r="D1202" s="34" t="s">
        <v>39</v>
      </c>
      <c r="E1202" s="34" t="s">
        <v>40</v>
      </c>
      <c r="F1202" s="34" t="s">
        <v>106</v>
      </c>
      <c r="G1202" s="35">
        <v>947</v>
      </c>
      <c r="H1202" s="36">
        <v>1183.75</v>
      </c>
      <c r="I1202" s="37">
        <v>3320.2527000000005</v>
      </c>
      <c r="J1202" s="38">
        <f t="shared" si="36"/>
        <v>0.64347593181687657</v>
      </c>
      <c r="K1202" s="60">
        <f t="shared" si="37"/>
        <v>2136.5027000000005</v>
      </c>
    </row>
    <row r="1203" spans="1:11" x14ac:dyDescent="0.25">
      <c r="A1203" s="33">
        <v>1997</v>
      </c>
      <c r="B1203" s="34" t="s">
        <v>74</v>
      </c>
      <c r="C1203" s="34" t="s">
        <v>69</v>
      </c>
      <c r="D1203" s="34" t="s">
        <v>39</v>
      </c>
      <c r="E1203" s="34" t="s">
        <v>52</v>
      </c>
      <c r="F1203" s="34" t="s">
        <v>87</v>
      </c>
      <c r="G1203" s="35">
        <v>867</v>
      </c>
      <c r="H1203" s="36">
        <v>1725.33</v>
      </c>
      <c r="I1203" s="37">
        <v>3575.6397000000002</v>
      </c>
      <c r="J1203" s="38">
        <f t="shared" si="36"/>
        <v>0.51747655111895086</v>
      </c>
      <c r="K1203" s="60">
        <f t="shared" si="37"/>
        <v>1850.3097000000002</v>
      </c>
    </row>
    <row r="1204" spans="1:11" x14ac:dyDescent="0.25">
      <c r="A1204" s="33">
        <v>1997</v>
      </c>
      <c r="B1204" s="34" t="s">
        <v>74</v>
      </c>
      <c r="C1204" s="34" t="s">
        <v>69</v>
      </c>
      <c r="D1204" s="34" t="s">
        <v>43</v>
      </c>
      <c r="E1204" s="34" t="s">
        <v>46</v>
      </c>
      <c r="F1204" s="34" t="s">
        <v>77</v>
      </c>
      <c r="G1204" s="35">
        <v>457</v>
      </c>
      <c r="H1204" s="36">
        <v>1137.93</v>
      </c>
      <c r="I1204" s="37">
        <v>2737.5387000000001</v>
      </c>
      <c r="J1204" s="38">
        <f t="shared" si="36"/>
        <v>0.58432368462955431</v>
      </c>
      <c r="K1204" s="60">
        <f t="shared" si="37"/>
        <v>1599.6087</v>
      </c>
    </row>
    <row r="1205" spans="1:11" x14ac:dyDescent="0.25">
      <c r="A1205" s="33">
        <v>1997</v>
      </c>
      <c r="B1205" s="34" t="s">
        <v>78</v>
      </c>
      <c r="C1205" s="34" t="s">
        <v>69</v>
      </c>
      <c r="D1205" s="34" t="s">
        <v>39</v>
      </c>
      <c r="E1205" s="34" t="s">
        <v>52</v>
      </c>
      <c r="F1205" s="34" t="s">
        <v>107</v>
      </c>
      <c r="G1205" s="35">
        <v>80</v>
      </c>
      <c r="H1205" s="36">
        <v>159.19999999999999</v>
      </c>
      <c r="I1205" s="37">
        <v>989.2</v>
      </c>
      <c r="J1205" s="38">
        <f t="shared" si="36"/>
        <v>0.83906186817630402</v>
      </c>
      <c r="K1205" s="60">
        <f t="shared" si="37"/>
        <v>830</v>
      </c>
    </row>
    <row r="1206" spans="1:11" x14ac:dyDescent="0.25">
      <c r="A1206" s="33">
        <v>1997</v>
      </c>
      <c r="B1206" s="34" t="s">
        <v>78</v>
      </c>
      <c r="C1206" s="34" t="s">
        <v>69</v>
      </c>
      <c r="D1206" s="34" t="s">
        <v>39</v>
      </c>
      <c r="E1206" s="34" t="s">
        <v>52</v>
      </c>
      <c r="F1206" s="34" t="s">
        <v>162</v>
      </c>
      <c r="G1206" s="35">
        <v>80</v>
      </c>
      <c r="H1206" s="36">
        <v>159.19999999999999</v>
      </c>
      <c r="I1206" s="37">
        <v>1039.432</v>
      </c>
      <c r="J1206" s="38">
        <f t="shared" si="36"/>
        <v>0.84683942768742926</v>
      </c>
      <c r="K1206" s="60">
        <f t="shared" si="37"/>
        <v>880.23199999999997</v>
      </c>
    </row>
    <row r="1207" spans="1:11" x14ac:dyDescent="0.25">
      <c r="A1207" s="33">
        <v>1997</v>
      </c>
      <c r="B1207" s="34" t="s">
        <v>78</v>
      </c>
      <c r="C1207" s="34" t="s">
        <v>69</v>
      </c>
      <c r="D1207" s="34" t="s">
        <v>43</v>
      </c>
      <c r="E1207" s="34" t="s">
        <v>44</v>
      </c>
      <c r="F1207" s="34" t="s">
        <v>105</v>
      </c>
      <c r="G1207" s="35">
        <v>727</v>
      </c>
      <c r="H1207" s="36">
        <v>1635.75</v>
      </c>
      <c r="I1207" s="37">
        <v>3515.5807000000004</v>
      </c>
      <c r="J1207" s="38">
        <f t="shared" si="36"/>
        <v>0.53471413698453862</v>
      </c>
      <c r="K1207" s="60">
        <f t="shared" si="37"/>
        <v>1879.8307000000004</v>
      </c>
    </row>
    <row r="1208" spans="1:11" x14ac:dyDescent="0.25">
      <c r="A1208" s="33">
        <v>1997</v>
      </c>
      <c r="B1208" s="34" t="s">
        <v>78</v>
      </c>
      <c r="C1208" s="34" t="s">
        <v>69</v>
      </c>
      <c r="D1208" s="34" t="s">
        <v>39</v>
      </c>
      <c r="E1208" s="34" t="s">
        <v>52</v>
      </c>
      <c r="F1208" s="34" t="s">
        <v>57</v>
      </c>
      <c r="G1208" s="35">
        <v>837</v>
      </c>
      <c r="H1208" s="36">
        <v>1665.63</v>
      </c>
      <c r="I1208" s="37">
        <v>3477.8667000000005</v>
      </c>
      <c r="J1208" s="38">
        <f t="shared" si="36"/>
        <v>0.52107710166119936</v>
      </c>
      <c r="K1208" s="60">
        <f t="shared" si="37"/>
        <v>1812.2367000000004</v>
      </c>
    </row>
    <row r="1209" spans="1:11" x14ac:dyDescent="0.25">
      <c r="A1209" s="33">
        <v>1997</v>
      </c>
      <c r="B1209" s="34" t="s">
        <v>78</v>
      </c>
      <c r="C1209" s="34" t="s">
        <v>69</v>
      </c>
      <c r="D1209" s="34" t="s">
        <v>43</v>
      </c>
      <c r="E1209" s="34" t="s">
        <v>46</v>
      </c>
      <c r="F1209" s="34" t="s">
        <v>47</v>
      </c>
      <c r="G1209" s="35">
        <v>613</v>
      </c>
      <c r="H1209" s="36">
        <v>1526.37</v>
      </c>
      <c r="I1209" s="37">
        <v>3415.9983000000002</v>
      </c>
      <c r="J1209" s="38">
        <f t="shared" si="36"/>
        <v>0.55317015233877609</v>
      </c>
      <c r="K1209" s="60">
        <f t="shared" si="37"/>
        <v>1889.6283000000003</v>
      </c>
    </row>
    <row r="1210" spans="1:11" x14ac:dyDescent="0.25">
      <c r="A1210" s="33">
        <v>1997</v>
      </c>
      <c r="B1210" s="34" t="s">
        <v>78</v>
      </c>
      <c r="C1210" s="34" t="s">
        <v>69</v>
      </c>
      <c r="D1210" s="34" t="s">
        <v>39</v>
      </c>
      <c r="E1210" s="34" t="s">
        <v>40</v>
      </c>
      <c r="F1210" s="34" t="s">
        <v>51</v>
      </c>
      <c r="G1210" s="35">
        <v>944</v>
      </c>
      <c r="H1210" s="36">
        <v>1180</v>
      </c>
      <c r="I1210" s="37">
        <v>3312.1104</v>
      </c>
      <c r="J1210" s="38">
        <f t="shared" si="36"/>
        <v>0.64373168237387257</v>
      </c>
      <c r="K1210" s="60">
        <f t="shared" si="37"/>
        <v>2132.1104</v>
      </c>
    </row>
    <row r="1211" spans="1:11" x14ac:dyDescent="0.25">
      <c r="A1211" s="33">
        <v>1997</v>
      </c>
      <c r="B1211" s="34" t="s">
        <v>78</v>
      </c>
      <c r="C1211" s="34" t="s">
        <v>69</v>
      </c>
      <c r="D1211" s="34" t="s">
        <v>43</v>
      </c>
      <c r="E1211" s="34" t="s">
        <v>44</v>
      </c>
      <c r="F1211" s="34" t="s">
        <v>146</v>
      </c>
      <c r="G1211" s="35">
        <v>754</v>
      </c>
      <c r="H1211" s="36">
        <v>1696.5</v>
      </c>
      <c r="I1211" s="37">
        <v>3618.2914000000001</v>
      </c>
      <c r="J1211" s="38">
        <f t="shared" si="36"/>
        <v>0.53113229078232893</v>
      </c>
      <c r="K1211" s="60">
        <f t="shared" si="37"/>
        <v>1921.7914000000001</v>
      </c>
    </row>
    <row r="1212" spans="1:11" x14ac:dyDescent="0.25">
      <c r="A1212" s="33">
        <v>1997</v>
      </c>
      <c r="B1212" s="34" t="s">
        <v>78</v>
      </c>
      <c r="C1212" s="34" t="s">
        <v>69</v>
      </c>
      <c r="D1212" s="34" t="s">
        <v>43</v>
      </c>
      <c r="E1212" s="34" t="s">
        <v>44</v>
      </c>
      <c r="F1212" s="34" t="s">
        <v>60</v>
      </c>
      <c r="G1212" s="35">
        <v>670</v>
      </c>
      <c r="H1212" s="36">
        <v>1507.5</v>
      </c>
      <c r="I1212" s="37">
        <v>3298.7470000000003</v>
      </c>
      <c r="J1212" s="38">
        <f t="shared" si="36"/>
        <v>0.54300829981808252</v>
      </c>
      <c r="K1212" s="60">
        <f t="shared" si="37"/>
        <v>1791.2470000000003</v>
      </c>
    </row>
    <row r="1213" spans="1:11" x14ac:dyDescent="0.25">
      <c r="A1213" s="33">
        <v>1997</v>
      </c>
      <c r="B1213" s="34" t="s">
        <v>78</v>
      </c>
      <c r="C1213" s="34" t="s">
        <v>69</v>
      </c>
      <c r="D1213" s="34" t="s">
        <v>39</v>
      </c>
      <c r="E1213" s="34" t="s">
        <v>40</v>
      </c>
      <c r="F1213" s="34" t="s">
        <v>176</v>
      </c>
      <c r="G1213" s="35">
        <v>821</v>
      </c>
      <c r="H1213" s="36">
        <v>1026.25</v>
      </c>
      <c r="I1213" s="37">
        <v>2978.2761</v>
      </c>
      <c r="J1213" s="38">
        <f t="shared" si="36"/>
        <v>0.65542147015852559</v>
      </c>
      <c r="K1213" s="60">
        <f t="shared" si="37"/>
        <v>1952.0261</v>
      </c>
    </row>
    <row r="1214" spans="1:11" x14ac:dyDescent="0.25">
      <c r="A1214" s="33">
        <v>1997</v>
      </c>
      <c r="B1214" s="34" t="s">
        <v>130</v>
      </c>
      <c r="C1214" s="34" t="s">
        <v>69</v>
      </c>
      <c r="D1214" s="34" t="s">
        <v>39</v>
      </c>
      <c r="E1214" s="34" t="s">
        <v>52</v>
      </c>
      <c r="F1214" s="34" t="s">
        <v>156</v>
      </c>
      <c r="G1214" s="35">
        <v>865</v>
      </c>
      <c r="H1214" s="36">
        <v>1721.35</v>
      </c>
      <c r="I1214" s="37">
        <v>3569.1215000000002</v>
      </c>
      <c r="J1214" s="38">
        <f t="shared" si="36"/>
        <v>0.51771045059687659</v>
      </c>
      <c r="K1214" s="60">
        <f t="shared" si="37"/>
        <v>1847.7715000000003</v>
      </c>
    </row>
    <row r="1215" spans="1:11" x14ac:dyDescent="0.25">
      <c r="A1215" s="33">
        <v>1997</v>
      </c>
      <c r="B1215" s="34" t="s">
        <v>130</v>
      </c>
      <c r="C1215" s="34" t="s">
        <v>69</v>
      </c>
      <c r="D1215" s="34" t="s">
        <v>39</v>
      </c>
      <c r="E1215" s="34" t="s">
        <v>52</v>
      </c>
      <c r="F1215" s="34" t="s">
        <v>211</v>
      </c>
      <c r="G1215" s="35">
        <v>859</v>
      </c>
      <c r="H1215" s="36">
        <v>1709.41</v>
      </c>
      <c r="I1215" s="37">
        <v>3549.5669000000003</v>
      </c>
      <c r="J1215" s="38">
        <f t="shared" si="36"/>
        <v>0.51841730324902457</v>
      </c>
      <c r="K1215" s="60">
        <f t="shared" si="37"/>
        <v>1840.1569000000002</v>
      </c>
    </row>
    <row r="1216" spans="1:11" x14ac:dyDescent="0.25">
      <c r="A1216" s="33">
        <v>1997</v>
      </c>
      <c r="B1216" s="34" t="s">
        <v>130</v>
      </c>
      <c r="C1216" s="34" t="s">
        <v>69</v>
      </c>
      <c r="D1216" s="34" t="s">
        <v>43</v>
      </c>
      <c r="E1216" s="34" t="s">
        <v>44</v>
      </c>
      <c r="F1216" s="34" t="s">
        <v>129</v>
      </c>
      <c r="G1216" s="35">
        <v>664</v>
      </c>
      <c r="H1216" s="36">
        <v>1494</v>
      </c>
      <c r="I1216" s="37">
        <v>3275.9224000000004</v>
      </c>
      <c r="J1216" s="38">
        <f t="shared" si="36"/>
        <v>0.54394524119374754</v>
      </c>
      <c r="K1216" s="60">
        <f t="shared" si="37"/>
        <v>1781.9224000000004</v>
      </c>
    </row>
    <row r="1217" spans="1:11" x14ac:dyDescent="0.25">
      <c r="A1217" s="33">
        <v>1997</v>
      </c>
      <c r="B1217" s="34" t="s">
        <v>81</v>
      </c>
      <c r="C1217" s="34" t="s">
        <v>82</v>
      </c>
      <c r="D1217" s="34" t="s">
        <v>43</v>
      </c>
      <c r="E1217" s="34" t="s">
        <v>44</v>
      </c>
      <c r="F1217" s="34" t="s">
        <v>125</v>
      </c>
      <c r="G1217" s="35">
        <v>637</v>
      </c>
      <c r="H1217" s="36">
        <v>1433.25</v>
      </c>
      <c r="I1217" s="37">
        <v>3173.2117000000003</v>
      </c>
      <c r="J1217" s="38">
        <f t="shared" si="36"/>
        <v>0.54832827573401421</v>
      </c>
      <c r="K1217" s="60">
        <f t="shared" si="37"/>
        <v>1739.9617000000003</v>
      </c>
    </row>
    <row r="1218" spans="1:11" x14ac:dyDescent="0.25">
      <c r="A1218" s="33">
        <v>1997</v>
      </c>
      <c r="B1218" s="34" t="s">
        <v>81</v>
      </c>
      <c r="C1218" s="34" t="s">
        <v>82</v>
      </c>
      <c r="D1218" s="34" t="s">
        <v>39</v>
      </c>
      <c r="E1218" s="34" t="s">
        <v>52</v>
      </c>
      <c r="F1218" s="34" t="s">
        <v>186</v>
      </c>
      <c r="G1218" s="35">
        <v>669</v>
      </c>
      <c r="H1218" s="36">
        <v>1331.31</v>
      </c>
      <c r="I1218" s="37">
        <v>2930.3379</v>
      </c>
      <c r="J1218" s="38">
        <f t="shared" ref="J1218:J1281" si="38">(I1218-H1218)/I1218</f>
        <v>0.54568038040937195</v>
      </c>
      <c r="K1218" s="60">
        <f t="shared" ref="K1218:K1281" si="39">I1218-H1218</f>
        <v>1599.0279</v>
      </c>
    </row>
    <row r="1219" spans="1:11" x14ac:dyDescent="0.25">
      <c r="A1219" s="33">
        <v>1997</v>
      </c>
      <c r="B1219" s="34" t="s">
        <v>81</v>
      </c>
      <c r="C1219" s="34" t="s">
        <v>82</v>
      </c>
      <c r="D1219" s="34" t="s">
        <v>39</v>
      </c>
      <c r="E1219" s="34" t="s">
        <v>40</v>
      </c>
      <c r="F1219" s="34" t="s">
        <v>153</v>
      </c>
      <c r="G1219" s="35">
        <v>744</v>
      </c>
      <c r="H1219" s="36">
        <v>930</v>
      </c>
      <c r="I1219" s="37">
        <v>2769.2903999999999</v>
      </c>
      <c r="J1219" s="38">
        <f t="shared" si="38"/>
        <v>0.6641738981220604</v>
      </c>
      <c r="K1219" s="60">
        <f t="shared" si="39"/>
        <v>1839.2903999999999</v>
      </c>
    </row>
    <row r="1220" spans="1:11" x14ac:dyDescent="0.25">
      <c r="A1220" s="33">
        <v>1997</v>
      </c>
      <c r="B1220" s="34" t="s">
        <v>90</v>
      </c>
      <c r="C1220" s="34" t="s">
        <v>82</v>
      </c>
      <c r="D1220" s="34" t="s">
        <v>43</v>
      </c>
      <c r="E1220" s="34" t="s">
        <v>44</v>
      </c>
      <c r="F1220" s="34" t="s">
        <v>168</v>
      </c>
      <c r="G1220" s="35">
        <v>746</v>
      </c>
      <c r="H1220" s="36">
        <v>1678.5</v>
      </c>
      <c r="I1220" s="37">
        <v>3587.8586</v>
      </c>
      <c r="J1220" s="38">
        <f t="shared" si="38"/>
        <v>0.53217219875944943</v>
      </c>
      <c r="K1220" s="60">
        <f t="shared" si="39"/>
        <v>1909.3586</v>
      </c>
    </row>
    <row r="1221" spans="1:11" x14ac:dyDescent="0.25">
      <c r="A1221" s="33">
        <v>1997</v>
      </c>
      <c r="B1221" s="34" t="s">
        <v>90</v>
      </c>
      <c r="C1221" s="34" t="s">
        <v>82</v>
      </c>
      <c r="D1221" s="34" t="s">
        <v>43</v>
      </c>
      <c r="E1221" s="34" t="s">
        <v>44</v>
      </c>
      <c r="F1221" s="34" t="s">
        <v>212</v>
      </c>
      <c r="G1221" s="35">
        <v>734</v>
      </c>
      <c r="H1221" s="36">
        <v>1651.5</v>
      </c>
      <c r="I1221" s="37">
        <v>3542.2094000000002</v>
      </c>
      <c r="J1221" s="38">
        <f t="shared" si="38"/>
        <v>0.53376556450897572</v>
      </c>
      <c r="K1221" s="60">
        <f t="shared" si="39"/>
        <v>1890.7094000000002</v>
      </c>
    </row>
    <row r="1222" spans="1:11" x14ac:dyDescent="0.25">
      <c r="A1222" s="33">
        <v>1997</v>
      </c>
      <c r="B1222" s="34" t="s">
        <v>90</v>
      </c>
      <c r="C1222" s="34" t="s">
        <v>82</v>
      </c>
      <c r="D1222" s="34" t="s">
        <v>39</v>
      </c>
      <c r="E1222" s="34" t="s">
        <v>40</v>
      </c>
      <c r="F1222" s="34" t="s">
        <v>191</v>
      </c>
      <c r="G1222" s="35">
        <v>975</v>
      </c>
      <c r="H1222" s="36">
        <v>1218.75</v>
      </c>
      <c r="I1222" s="37">
        <v>3396.2475000000004</v>
      </c>
      <c r="J1222" s="38">
        <f t="shared" si="38"/>
        <v>0.64114806120578671</v>
      </c>
      <c r="K1222" s="60">
        <f t="shared" si="39"/>
        <v>2177.4975000000004</v>
      </c>
    </row>
    <row r="1223" spans="1:11" x14ac:dyDescent="0.25">
      <c r="A1223" s="33">
        <v>1997</v>
      </c>
      <c r="B1223" s="34" t="s">
        <v>90</v>
      </c>
      <c r="C1223" s="34" t="s">
        <v>82</v>
      </c>
      <c r="D1223" s="34" t="s">
        <v>39</v>
      </c>
      <c r="E1223" s="34" t="s">
        <v>52</v>
      </c>
      <c r="F1223" s="34" t="s">
        <v>139</v>
      </c>
      <c r="G1223" s="35">
        <v>679</v>
      </c>
      <c r="H1223" s="36">
        <v>1351.21</v>
      </c>
      <c r="I1223" s="37">
        <v>2962.9289000000003</v>
      </c>
      <c r="J1223" s="38">
        <f t="shared" si="38"/>
        <v>0.54396138226604096</v>
      </c>
      <c r="K1223" s="60">
        <f t="shared" si="39"/>
        <v>1611.7189000000003</v>
      </c>
    </row>
    <row r="1224" spans="1:11" x14ac:dyDescent="0.25">
      <c r="A1224" s="33">
        <v>1997</v>
      </c>
      <c r="B1224" s="34" t="s">
        <v>90</v>
      </c>
      <c r="C1224" s="34" t="s">
        <v>82</v>
      </c>
      <c r="D1224" s="34" t="s">
        <v>39</v>
      </c>
      <c r="E1224" s="34" t="s">
        <v>40</v>
      </c>
      <c r="F1224" s="34" t="s">
        <v>107</v>
      </c>
      <c r="G1224" s="35">
        <v>805</v>
      </c>
      <c r="H1224" s="36">
        <v>1006.25</v>
      </c>
      <c r="I1224" s="37">
        <v>2934.8505</v>
      </c>
      <c r="J1224" s="38">
        <f t="shared" si="38"/>
        <v>0.65713756118071431</v>
      </c>
      <c r="K1224" s="60">
        <f t="shared" si="39"/>
        <v>1928.6005</v>
      </c>
    </row>
    <row r="1225" spans="1:11" x14ac:dyDescent="0.25">
      <c r="A1225" s="33">
        <v>1997</v>
      </c>
      <c r="B1225" s="34" t="s">
        <v>98</v>
      </c>
      <c r="C1225" s="34" t="s">
        <v>82</v>
      </c>
      <c r="D1225" s="34" t="s">
        <v>39</v>
      </c>
      <c r="E1225" s="34" t="s">
        <v>52</v>
      </c>
      <c r="F1225" s="34" t="s">
        <v>203</v>
      </c>
      <c r="G1225" s="35">
        <v>761</v>
      </c>
      <c r="H1225" s="36">
        <v>1514.39</v>
      </c>
      <c r="I1225" s="37">
        <v>3230.1750999999999</v>
      </c>
      <c r="J1225" s="38">
        <f t="shared" si="38"/>
        <v>0.53117402211415721</v>
      </c>
      <c r="K1225" s="60">
        <f t="shared" si="39"/>
        <v>1715.7850999999998</v>
      </c>
    </row>
    <row r="1226" spans="1:11" x14ac:dyDescent="0.25">
      <c r="A1226" s="33">
        <v>1997</v>
      </c>
      <c r="B1226" s="34" t="s">
        <v>101</v>
      </c>
      <c r="C1226" s="34" t="s">
        <v>82</v>
      </c>
      <c r="D1226" s="34" t="s">
        <v>43</v>
      </c>
      <c r="E1226" s="34" t="s">
        <v>46</v>
      </c>
      <c r="F1226" s="34" t="s">
        <v>132</v>
      </c>
      <c r="G1226" s="35">
        <v>653</v>
      </c>
      <c r="H1226" s="36">
        <v>1625.97</v>
      </c>
      <c r="I1226" s="37">
        <v>3589.9623000000001</v>
      </c>
      <c r="J1226" s="38">
        <f t="shared" si="38"/>
        <v>0.5470788091562967</v>
      </c>
      <c r="K1226" s="60">
        <f t="shared" si="39"/>
        <v>1963.9923000000001</v>
      </c>
    </row>
    <row r="1227" spans="1:11" x14ac:dyDescent="0.25">
      <c r="A1227" s="33">
        <v>1997</v>
      </c>
      <c r="B1227" s="34" t="s">
        <v>101</v>
      </c>
      <c r="C1227" s="34" t="s">
        <v>82</v>
      </c>
      <c r="D1227" s="34" t="s">
        <v>39</v>
      </c>
      <c r="E1227" s="34" t="s">
        <v>52</v>
      </c>
      <c r="F1227" s="34" t="s">
        <v>156</v>
      </c>
      <c r="G1227" s="35">
        <v>867</v>
      </c>
      <c r="H1227" s="36">
        <v>1725.33</v>
      </c>
      <c r="I1227" s="37">
        <v>3575.6397000000002</v>
      </c>
      <c r="J1227" s="38">
        <f t="shared" si="38"/>
        <v>0.51747655111895086</v>
      </c>
      <c r="K1227" s="60">
        <f t="shared" si="39"/>
        <v>1850.3097000000002</v>
      </c>
    </row>
    <row r="1228" spans="1:11" x14ac:dyDescent="0.25">
      <c r="A1228" s="33">
        <v>1997</v>
      </c>
      <c r="B1228" s="34" t="s">
        <v>81</v>
      </c>
      <c r="C1228" s="34" t="s">
        <v>103</v>
      </c>
      <c r="D1228" s="34" t="s">
        <v>43</v>
      </c>
      <c r="E1228" s="34" t="s">
        <v>44</v>
      </c>
      <c r="F1228" s="34" t="s">
        <v>60</v>
      </c>
      <c r="G1228" s="35">
        <v>785</v>
      </c>
      <c r="H1228" s="36">
        <v>1766.25</v>
      </c>
      <c r="I1228" s="37">
        <v>3736.2185000000004</v>
      </c>
      <c r="J1228" s="38">
        <f t="shared" si="38"/>
        <v>0.52726265875510225</v>
      </c>
      <c r="K1228" s="60">
        <f t="shared" si="39"/>
        <v>1969.9685000000004</v>
      </c>
    </row>
    <row r="1229" spans="1:11" x14ac:dyDescent="0.25">
      <c r="A1229" s="33">
        <v>1997</v>
      </c>
      <c r="B1229" s="34" t="s">
        <v>81</v>
      </c>
      <c r="C1229" s="34" t="s">
        <v>103</v>
      </c>
      <c r="D1229" s="34" t="s">
        <v>39</v>
      </c>
      <c r="E1229" s="34" t="s">
        <v>52</v>
      </c>
      <c r="F1229" s="34" t="s">
        <v>129</v>
      </c>
      <c r="G1229" s="35">
        <v>838</v>
      </c>
      <c r="H1229" s="36">
        <v>1667.62</v>
      </c>
      <c r="I1229" s="37">
        <v>3481.1258000000003</v>
      </c>
      <c r="J1229" s="38">
        <f t="shared" si="38"/>
        <v>0.52095382476553997</v>
      </c>
      <c r="K1229" s="60">
        <f t="shared" si="39"/>
        <v>1813.5058000000004</v>
      </c>
    </row>
    <row r="1230" spans="1:11" x14ac:dyDescent="0.25">
      <c r="A1230" s="33">
        <v>1997</v>
      </c>
      <c r="B1230" s="34" t="s">
        <v>98</v>
      </c>
      <c r="C1230" s="34" t="s">
        <v>103</v>
      </c>
      <c r="D1230" s="34" t="s">
        <v>43</v>
      </c>
      <c r="E1230" s="34" t="s">
        <v>46</v>
      </c>
      <c r="F1230" s="34" t="s">
        <v>77</v>
      </c>
      <c r="G1230" s="35">
        <v>623</v>
      </c>
      <c r="H1230" s="36">
        <v>1551.27</v>
      </c>
      <c r="I1230" s="37">
        <v>3459.4893000000002</v>
      </c>
      <c r="J1230" s="38">
        <f t="shared" si="38"/>
        <v>0.5515898835125751</v>
      </c>
      <c r="K1230" s="60">
        <f t="shared" si="39"/>
        <v>1908.2193000000002</v>
      </c>
    </row>
    <row r="1231" spans="1:11" x14ac:dyDescent="0.25">
      <c r="A1231" s="33">
        <v>1997</v>
      </c>
      <c r="B1231" s="34" t="s">
        <v>98</v>
      </c>
      <c r="C1231" s="34" t="s">
        <v>103</v>
      </c>
      <c r="D1231" s="34" t="s">
        <v>39</v>
      </c>
      <c r="E1231" s="34" t="s">
        <v>40</v>
      </c>
      <c r="F1231" s="34" t="s">
        <v>111</v>
      </c>
      <c r="G1231" s="35">
        <v>974</v>
      </c>
      <c r="H1231" s="36">
        <v>1217.5</v>
      </c>
      <c r="I1231" s="37">
        <v>3393.5334000000003</v>
      </c>
      <c r="J1231" s="38">
        <f t="shared" si="38"/>
        <v>0.64122940413670304</v>
      </c>
      <c r="K1231" s="60">
        <f t="shared" si="39"/>
        <v>2176.0334000000003</v>
      </c>
    </row>
    <row r="1232" spans="1:11" x14ac:dyDescent="0.25">
      <c r="A1232" s="33">
        <v>1997</v>
      </c>
      <c r="B1232" s="34" t="s">
        <v>98</v>
      </c>
      <c r="C1232" s="34" t="s">
        <v>103</v>
      </c>
      <c r="D1232" s="34" t="s">
        <v>43</v>
      </c>
      <c r="E1232" s="34" t="s">
        <v>44</v>
      </c>
      <c r="F1232" s="34" t="s">
        <v>198</v>
      </c>
      <c r="G1232" s="35">
        <v>689</v>
      </c>
      <c r="H1232" s="36">
        <v>1550.25</v>
      </c>
      <c r="I1232" s="37">
        <v>3371.0249000000003</v>
      </c>
      <c r="J1232" s="38">
        <f t="shared" si="38"/>
        <v>0.54012502251169969</v>
      </c>
      <c r="K1232" s="60">
        <f t="shared" si="39"/>
        <v>1820.7749000000003</v>
      </c>
    </row>
    <row r="1233" spans="1:11" x14ac:dyDescent="0.25">
      <c r="A1233" s="33">
        <v>1997</v>
      </c>
      <c r="B1233" s="34" t="s">
        <v>98</v>
      </c>
      <c r="C1233" s="34" t="s">
        <v>103</v>
      </c>
      <c r="D1233" s="34" t="s">
        <v>43</v>
      </c>
      <c r="E1233" s="34" t="s">
        <v>46</v>
      </c>
      <c r="F1233" s="34" t="s">
        <v>41</v>
      </c>
      <c r="G1233" s="35">
        <v>607</v>
      </c>
      <c r="H1233" s="36">
        <v>1511.43</v>
      </c>
      <c r="I1233" s="37">
        <v>3389.9036999999998</v>
      </c>
      <c r="J1233" s="38">
        <f t="shared" si="38"/>
        <v>0.55413777683419141</v>
      </c>
      <c r="K1233" s="60">
        <f t="shared" si="39"/>
        <v>1878.4736999999998</v>
      </c>
    </row>
    <row r="1234" spans="1:11" x14ac:dyDescent="0.25">
      <c r="A1234" s="33">
        <v>1997</v>
      </c>
      <c r="B1234" s="34" t="s">
        <v>98</v>
      </c>
      <c r="C1234" s="34" t="s">
        <v>103</v>
      </c>
      <c r="D1234" s="34" t="s">
        <v>43</v>
      </c>
      <c r="E1234" s="34" t="s">
        <v>46</v>
      </c>
      <c r="F1234" s="34" t="s">
        <v>62</v>
      </c>
      <c r="G1234" s="35">
        <v>590</v>
      </c>
      <c r="H1234" s="36">
        <v>1469.1</v>
      </c>
      <c r="I1234" s="37">
        <v>3315.9690000000001</v>
      </c>
      <c r="J1234" s="38">
        <f t="shared" si="38"/>
        <v>0.55696208257676716</v>
      </c>
      <c r="K1234" s="60">
        <f t="shared" si="39"/>
        <v>1846.8690000000001</v>
      </c>
    </row>
    <row r="1235" spans="1:11" x14ac:dyDescent="0.25">
      <c r="A1235" s="33">
        <v>1997</v>
      </c>
      <c r="B1235" s="34" t="s">
        <v>98</v>
      </c>
      <c r="C1235" s="34" t="s">
        <v>103</v>
      </c>
      <c r="D1235" s="34" t="s">
        <v>43</v>
      </c>
      <c r="E1235" s="34" t="s">
        <v>44</v>
      </c>
      <c r="F1235" s="34" t="s">
        <v>149</v>
      </c>
      <c r="G1235" s="35">
        <v>742</v>
      </c>
      <c r="H1235" s="36">
        <v>1669.5</v>
      </c>
      <c r="I1235" s="37">
        <v>3572.6422000000002</v>
      </c>
      <c r="J1235" s="38">
        <f t="shared" si="38"/>
        <v>0.53269879642579376</v>
      </c>
      <c r="K1235" s="60">
        <f t="shared" si="39"/>
        <v>1903.1422000000002</v>
      </c>
    </row>
    <row r="1236" spans="1:11" x14ac:dyDescent="0.25">
      <c r="A1236" s="33">
        <v>1997</v>
      </c>
      <c r="B1236" s="34" t="s">
        <v>101</v>
      </c>
      <c r="C1236" s="34" t="s">
        <v>103</v>
      </c>
      <c r="D1236" s="34" t="s">
        <v>43</v>
      </c>
      <c r="E1236" s="34" t="s">
        <v>46</v>
      </c>
      <c r="F1236" s="34" t="s">
        <v>71</v>
      </c>
      <c r="G1236" s="35">
        <v>638</v>
      </c>
      <c r="H1236" s="36">
        <v>1588.62</v>
      </c>
      <c r="I1236" s="37">
        <v>3524.7258000000002</v>
      </c>
      <c r="J1236" s="38">
        <f t="shared" si="38"/>
        <v>0.54929260029248239</v>
      </c>
      <c r="K1236" s="60">
        <f t="shared" si="39"/>
        <v>1936.1058000000003</v>
      </c>
    </row>
    <row r="1237" spans="1:11" x14ac:dyDescent="0.25">
      <c r="A1237" s="33">
        <v>1997</v>
      </c>
      <c r="B1237" s="34" t="s">
        <v>101</v>
      </c>
      <c r="C1237" s="34" t="s">
        <v>103</v>
      </c>
      <c r="D1237" s="34" t="s">
        <v>43</v>
      </c>
      <c r="E1237" s="34" t="s">
        <v>44</v>
      </c>
      <c r="F1237" s="34" t="s">
        <v>147</v>
      </c>
      <c r="G1237" s="35">
        <v>685</v>
      </c>
      <c r="H1237" s="36">
        <v>1541.25</v>
      </c>
      <c r="I1237" s="37">
        <v>3355.8085000000001</v>
      </c>
      <c r="J1237" s="38">
        <f t="shared" si="38"/>
        <v>0.54072170685544185</v>
      </c>
      <c r="K1237" s="60">
        <f t="shared" si="39"/>
        <v>1814.5585000000001</v>
      </c>
    </row>
    <row r="1238" spans="1:11" x14ac:dyDescent="0.25">
      <c r="A1238" s="33">
        <v>1997</v>
      </c>
      <c r="B1238" s="34" t="s">
        <v>101</v>
      </c>
      <c r="C1238" s="34" t="s">
        <v>103</v>
      </c>
      <c r="D1238" s="34" t="s">
        <v>43</v>
      </c>
      <c r="E1238" s="34" t="s">
        <v>46</v>
      </c>
      <c r="F1238" s="34" t="s">
        <v>216</v>
      </c>
      <c r="G1238" s="35">
        <v>680</v>
      </c>
      <c r="H1238" s="36">
        <v>1693.2</v>
      </c>
      <c r="I1238" s="37">
        <v>3707.3879999999999</v>
      </c>
      <c r="J1238" s="38">
        <f t="shared" si="38"/>
        <v>0.54329031652473381</v>
      </c>
      <c r="K1238" s="60">
        <f t="shared" si="39"/>
        <v>2014.1879999999999</v>
      </c>
    </row>
    <row r="1239" spans="1:11" x14ac:dyDescent="0.25">
      <c r="A1239" s="33">
        <v>1997</v>
      </c>
      <c r="B1239" s="34" t="s">
        <v>101</v>
      </c>
      <c r="C1239" s="34" t="s">
        <v>103</v>
      </c>
      <c r="D1239" s="34" t="s">
        <v>39</v>
      </c>
      <c r="E1239" s="34" t="s">
        <v>52</v>
      </c>
      <c r="F1239" s="34" t="s">
        <v>57</v>
      </c>
      <c r="G1239" s="35">
        <v>898</v>
      </c>
      <c r="H1239" s="36">
        <v>1787.02</v>
      </c>
      <c r="I1239" s="37">
        <v>3676.6718000000001</v>
      </c>
      <c r="J1239" s="38">
        <f t="shared" si="38"/>
        <v>0.51395716093016519</v>
      </c>
      <c r="K1239" s="60">
        <f t="shared" si="39"/>
        <v>1889.6518000000001</v>
      </c>
    </row>
    <row r="1240" spans="1:11" x14ac:dyDescent="0.25">
      <c r="A1240" s="33">
        <v>1997</v>
      </c>
      <c r="B1240" s="34" t="s">
        <v>101</v>
      </c>
      <c r="C1240" s="34" t="s">
        <v>103</v>
      </c>
      <c r="D1240" s="34" t="s">
        <v>43</v>
      </c>
      <c r="E1240" s="34" t="s">
        <v>46</v>
      </c>
      <c r="F1240" s="34" t="s">
        <v>71</v>
      </c>
      <c r="G1240" s="35">
        <v>486</v>
      </c>
      <c r="H1240" s="36">
        <v>1210.1400000000001</v>
      </c>
      <c r="I1240" s="37">
        <v>2863.6626000000001</v>
      </c>
      <c r="J1240" s="38">
        <f t="shared" si="38"/>
        <v>0.57741530025220145</v>
      </c>
      <c r="K1240" s="60">
        <f t="shared" si="39"/>
        <v>1653.5226</v>
      </c>
    </row>
    <row r="1241" spans="1:11" x14ac:dyDescent="0.25">
      <c r="A1241" s="33">
        <v>1997</v>
      </c>
      <c r="B1241" s="34" t="s">
        <v>68</v>
      </c>
      <c r="C1241" s="34" t="s">
        <v>121</v>
      </c>
      <c r="D1241" s="34" t="s">
        <v>43</v>
      </c>
      <c r="E1241" s="34" t="s">
        <v>46</v>
      </c>
      <c r="F1241" s="34" t="s">
        <v>214</v>
      </c>
      <c r="G1241" s="35">
        <v>601</v>
      </c>
      <c r="H1241" s="36">
        <v>1496.49</v>
      </c>
      <c r="I1241" s="37">
        <v>3363.8090999999999</v>
      </c>
      <c r="J1241" s="38">
        <f t="shared" si="38"/>
        <v>0.5551204139378777</v>
      </c>
      <c r="K1241" s="60">
        <f t="shared" si="39"/>
        <v>1867.3190999999999</v>
      </c>
    </row>
    <row r="1242" spans="1:11" x14ac:dyDescent="0.25">
      <c r="A1242" s="33">
        <v>1997</v>
      </c>
      <c r="B1242" s="34" t="s">
        <v>68</v>
      </c>
      <c r="C1242" s="34" t="s">
        <v>121</v>
      </c>
      <c r="D1242" s="34" t="s">
        <v>39</v>
      </c>
      <c r="E1242" s="34" t="s">
        <v>52</v>
      </c>
      <c r="F1242" s="34" t="s">
        <v>128</v>
      </c>
      <c r="G1242" s="35">
        <v>778</v>
      </c>
      <c r="H1242" s="36">
        <v>1548.22</v>
      </c>
      <c r="I1242" s="37">
        <v>3285.5798</v>
      </c>
      <c r="J1242" s="38">
        <f t="shared" si="38"/>
        <v>0.52878332159212815</v>
      </c>
      <c r="K1242" s="60">
        <f t="shared" si="39"/>
        <v>1737.3598</v>
      </c>
    </row>
    <row r="1243" spans="1:11" x14ac:dyDescent="0.25">
      <c r="A1243" s="33">
        <v>1997</v>
      </c>
      <c r="B1243" s="34" t="s">
        <v>68</v>
      </c>
      <c r="C1243" s="34" t="s">
        <v>121</v>
      </c>
      <c r="D1243" s="34" t="s">
        <v>43</v>
      </c>
      <c r="E1243" s="34" t="s">
        <v>44</v>
      </c>
      <c r="F1243" s="34" t="s">
        <v>125</v>
      </c>
      <c r="G1243" s="35">
        <v>745</v>
      </c>
      <c r="H1243" s="36">
        <v>1676.25</v>
      </c>
      <c r="I1243" s="37">
        <v>3584.0545000000002</v>
      </c>
      <c r="J1243" s="38">
        <f t="shared" si="38"/>
        <v>0.53230342897966543</v>
      </c>
      <c r="K1243" s="60">
        <f t="shared" si="39"/>
        <v>1907.8045000000002</v>
      </c>
    </row>
    <row r="1244" spans="1:11" x14ac:dyDescent="0.25">
      <c r="A1244" s="33">
        <v>1997</v>
      </c>
      <c r="B1244" s="34" t="s">
        <v>68</v>
      </c>
      <c r="C1244" s="34" t="s">
        <v>121</v>
      </c>
      <c r="D1244" s="34" t="s">
        <v>43</v>
      </c>
      <c r="E1244" s="34" t="s">
        <v>46</v>
      </c>
      <c r="F1244" s="34" t="s">
        <v>218</v>
      </c>
      <c r="G1244" s="35">
        <v>449</v>
      </c>
      <c r="H1244" s="36">
        <v>1118.01</v>
      </c>
      <c r="I1244" s="37">
        <v>2702.7458999999999</v>
      </c>
      <c r="J1244" s="38">
        <f t="shared" si="38"/>
        <v>0.58634291148124573</v>
      </c>
      <c r="K1244" s="60">
        <f t="shared" si="39"/>
        <v>1584.7358999999999</v>
      </c>
    </row>
    <row r="1245" spans="1:11" x14ac:dyDescent="0.25">
      <c r="A1245" s="33">
        <v>1997</v>
      </c>
      <c r="B1245" s="34" t="s">
        <v>74</v>
      </c>
      <c r="C1245" s="34" t="s">
        <v>121</v>
      </c>
      <c r="D1245" s="34" t="s">
        <v>43</v>
      </c>
      <c r="E1245" s="34" t="s">
        <v>46</v>
      </c>
      <c r="F1245" s="34" t="s">
        <v>167</v>
      </c>
      <c r="G1245" s="35">
        <v>870</v>
      </c>
      <c r="H1245" s="36">
        <v>2166.3000000000002</v>
      </c>
      <c r="I1245" s="37">
        <v>4533.7170000000006</v>
      </c>
      <c r="J1245" s="38">
        <f t="shared" si="38"/>
        <v>0.52218014490097198</v>
      </c>
      <c r="K1245" s="60">
        <f t="shared" si="39"/>
        <v>2367.4170000000004</v>
      </c>
    </row>
    <row r="1246" spans="1:11" x14ac:dyDescent="0.25">
      <c r="A1246" s="33">
        <v>1997</v>
      </c>
      <c r="B1246" s="34" t="s">
        <v>74</v>
      </c>
      <c r="C1246" s="34" t="s">
        <v>121</v>
      </c>
      <c r="D1246" s="34" t="s">
        <v>39</v>
      </c>
      <c r="E1246" s="34" t="s">
        <v>52</v>
      </c>
      <c r="F1246" s="34" t="s">
        <v>169</v>
      </c>
      <c r="G1246" s="35">
        <v>865</v>
      </c>
      <c r="H1246" s="36">
        <v>1721.35</v>
      </c>
      <c r="I1246" s="37">
        <v>3569.1215000000002</v>
      </c>
      <c r="J1246" s="38">
        <f t="shared" si="38"/>
        <v>0.51771045059687659</v>
      </c>
      <c r="K1246" s="60">
        <f t="shared" si="39"/>
        <v>1847.7715000000003</v>
      </c>
    </row>
    <row r="1247" spans="1:11" x14ac:dyDescent="0.25">
      <c r="A1247" s="33">
        <v>1997</v>
      </c>
      <c r="B1247" s="34" t="s">
        <v>74</v>
      </c>
      <c r="C1247" s="34" t="s">
        <v>121</v>
      </c>
      <c r="D1247" s="34" t="s">
        <v>43</v>
      </c>
      <c r="E1247" s="34" t="s">
        <v>46</v>
      </c>
      <c r="F1247" s="34" t="s">
        <v>53</v>
      </c>
      <c r="G1247" s="35">
        <v>597</v>
      </c>
      <c r="H1247" s="36">
        <v>1486.53</v>
      </c>
      <c r="I1247" s="37">
        <v>3346.4127000000003</v>
      </c>
      <c r="J1247" s="38">
        <f t="shared" si="38"/>
        <v>0.55578401910798392</v>
      </c>
      <c r="K1247" s="60">
        <f t="shared" si="39"/>
        <v>1859.8827000000003</v>
      </c>
    </row>
    <row r="1248" spans="1:11" x14ac:dyDescent="0.25">
      <c r="A1248" s="33">
        <v>1997</v>
      </c>
      <c r="B1248" s="34" t="s">
        <v>78</v>
      </c>
      <c r="C1248" s="34" t="s">
        <v>121</v>
      </c>
      <c r="D1248" s="34" t="s">
        <v>43</v>
      </c>
      <c r="E1248" s="34" t="s">
        <v>44</v>
      </c>
      <c r="F1248" s="34" t="s">
        <v>154</v>
      </c>
      <c r="G1248" s="35">
        <v>754</v>
      </c>
      <c r="H1248" s="36">
        <v>1696.5</v>
      </c>
      <c r="I1248" s="37">
        <v>3618.2914000000001</v>
      </c>
      <c r="J1248" s="38">
        <f t="shared" si="38"/>
        <v>0.53113229078232893</v>
      </c>
      <c r="K1248" s="60">
        <f t="shared" si="39"/>
        <v>1921.7914000000001</v>
      </c>
    </row>
    <row r="1249" spans="1:11" x14ac:dyDescent="0.25">
      <c r="A1249" s="33">
        <v>1997</v>
      </c>
      <c r="B1249" s="34" t="s">
        <v>130</v>
      </c>
      <c r="C1249" s="34" t="s">
        <v>121</v>
      </c>
      <c r="D1249" s="34" t="s">
        <v>39</v>
      </c>
      <c r="E1249" s="34" t="s">
        <v>52</v>
      </c>
      <c r="F1249" s="34" t="s">
        <v>96</v>
      </c>
      <c r="G1249" s="35">
        <v>895</v>
      </c>
      <c r="H1249" s="36">
        <v>1781.05</v>
      </c>
      <c r="I1249" s="37">
        <v>3666.8945000000003</v>
      </c>
      <c r="J1249" s="38">
        <f t="shared" si="38"/>
        <v>0.5142892712075573</v>
      </c>
      <c r="K1249" s="60">
        <f t="shared" si="39"/>
        <v>1885.8445000000004</v>
      </c>
    </row>
    <row r="1250" spans="1:11" x14ac:dyDescent="0.25">
      <c r="A1250" s="33">
        <v>1997</v>
      </c>
      <c r="B1250" s="34" t="s">
        <v>130</v>
      </c>
      <c r="C1250" s="34" t="s">
        <v>121</v>
      </c>
      <c r="D1250" s="34" t="s">
        <v>39</v>
      </c>
      <c r="E1250" s="34" t="s">
        <v>52</v>
      </c>
      <c r="F1250" s="34" t="s">
        <v>141</v>
      </c>
      <c r="G1250" s="35">
        <v>789</v>
      </c>
      <c r="H1250" s="36">
        <v>1570.11</v>
      </c>
      <c r="I1250" s="37">
        <v>3321.4299000000005</v>
      </c>
      <c r="J1250" s="38">
        <f t="shared" si="38"/>
        <v>0.52727889876585998</v>
      </c>
      <c r="K1250" s="60">
        <f t="shared" si="39"/>
        <v>1751.3199000000006</v>
      </c>
    </row>
    <row r="1251" spans="1:11" x14ac:dyDescent="0.25">
      <c r="A1251" s="33">
        <v>1997</v>
      </c>
      <c r="B1251" s="34" t="s">
        <v>61</v>
      </c>
      <c r="C1251" s="34" t="s">
        <v>121</v>
      </c>
      <c r="D1251" s="34" t="s">
        <v>43</v>
      </c>
      <c r="E1251" s="34" t="s">
        <v>46</v>
      </c>
      <c r="F1251" s="34" t="s">
        <v>170</v>
      </c>
      <c r="G1251" s="35">
        <v>613</v>
      </c>
      <c r="H1251" s="36">
        <v>1526.37</v>
      </c>
      <c r="I1251" s="37">
        <v>3415.9983000000002</v>
      </c>
      <c r="J1251" s="38">
        <f t="shared" si="38"/>
        <v>0.55317015233877609</v>
      </c>
      <c r="K1251" s="60">
        <f t="shared" si="39"/>
        <v>1889.6283000000003</v>
      </c>
    </row>
    <row r="1252" spans="1:11" x14ac:dyDescent="0.25">
      <c r="A1252" s="33">
        <v>1997</v>
      </c>
      <c r="B1252" s="34" t="s">
        <v>37</v>
      </c>
      <c r="C1252" s="34" t="s">
        <v>135</v>
      </c>
      <c r="D1252" s="34" t="s">
        <v>39</v>
      </c>
      <c r="E1252" s="34" t="s">
        <v>40</v>
      </c>
      <c r="F1252" s="34" t="s">
        <v>153</v>
      </c>
      <c r="G1252" s="35">
        <v>612</v>
      </c>
      <c r="H1252" s="36">
        <v>765</v>
      </c>
      <c r="I1252" s="37">
        <v>2273.88</v>
      </c>
      <c r="J1252" s="38">
        <f t="shared" si="38"/>
        <v>0.6635706369729274</v>
      </c>
      <c r="K1252" s="60">
        <f t="shared" si="39"/>
        <v>1508.88</v>
      </c>
    </row>
    <row r="1253" spans="1:11" x14ac:dyDescent="0.25">
      <c r="A1253" s="33">
        <v>1997</v>
      </c>
      <c r="B1253" s="34" t="s">
        <v>37</v>
      </c>
      <c r="C1253" s="34" t="s">
        <v>135</v>
      </c>
      <c r="D1253" s="34" t="s">
        <v>43</v>
      </c>
      <c r="E1253" s="34" t="s">
        <v>44</v>
      </c>
      <c r="F1253" s="34" t="s">
        <v>125</v>
      </c>
      <c r="G1253" s="35">
        <v>187</v>
      </c>
      <c r="H1253" s="36">
        <v>420.75</v>
      </c>
      <c r="I1253" s="37">
        <v>1402.63</v>
      </c>
      <c r="J1253" s="38">
        <f t="shared" si="38"/>
        <v>0.70002780490934891</v>
      </c>
      <c r="K1253" s="60">
        <f t="shared" si="39"/>
        <v>981.88000000000011</v>
      </c>
    </row>
    <row r="1254" spans="1:11" x14ac:dyDescent="0.25">
      <c r="A1254" s="33">
        <v>1997</v>
      </c>
      <c r="B1254" s="34" t="s">
        <v>37</v>
      </c>
      <c r="C1254" s="34" t="s">
        <v>135</v>
      </c>
      <c r="D1254" s="34" t="s">
        <v>43</v>
      </c>
      <c r="E1254" s="34" t="s">
        <v>46</v>
      </c>
      <c r="F1254" s="34" t="s">
        <v>87</v>
      </c>
      <c r="G1254" s="35">
        <v>87</v>
      </c>
      <c r="H1254" s="36">
        <v>216.63</v>
      </c>
      <c r="I1254" s="37">
        <v>1097.1300000000001</v>
      </c>
      <c r="J1254" s="38">
        <f t="shared" si="38"/>
        <v>0.80254846736485197</v>
      </c>
      <c r="K1254" s="60">
        <f t="shared" si="39"/>
        <v>880.50000000000011</v>
      </c>
    </row>
    <row r="1255" spans="1:11" x14ac:dyDescent="0.25">
      <c r="A1255" s="33">
        <v>1997</v>
      </c>
      <c r="B1255" s="34" t="s">
        <v>37</v>
      </c>
      <c r="C1255" s="34" t="s">
        <v>135</v>
      </c>
      <c r="D1255" s="34" t="s">
        <v>39</v>
      </c>
      <c r="E1255" s="34" t="s">
        <v>40</v>
      </c>
      <c r="F1255" s="34" t="s">
        <v>87</v>
      </c>
      <c r="G1255" s="35">
        <v>612</v>
      </c>
      <c r="H1255" s="36">
        <v>765</v>
      </c>
      <c r="I1255" s="37">
        <v>2593.8948</v>
      </c>
      <c r="J1255" s="38">
        <f t="shared" si="38"/>
        <v>0.70507670550093238</v>
      </c>
      <c r="K1255" s="60">
        <f t="shared" si="39"/>
        <v>1828.8948</v>
      </c>
    </row>
    <row r="1256" spans="1:11" x14ac:dyDescent="0.25">
      <c r="A1256" s="33">
        <v>1997</v>
      </c>
      <c r="B1256" s="34" t="s">
        <v>37</v>
      </c>
      <c r="C1256" s="34" t="s">
        <v>135</v>
      </c>
      <c r="D1256" s="34" t="s">
        <v>43</v>
      </c>
      <c r="E1256" s="34" t="s">
        <v>44</v>
      </c>
      <c r="F1256" s="34" t="s">
        <v>153</v>
      </c>
      <c r="G1256" s="35">
        <v>187</v>
      </c>
      <c r="H1256" s="36">
        <v>420.75</v>
      </c>
      <c r="I1256" s="37">
        <v>1539.6822999999999</v>
      </c>
      <c r="J1256" s="38">
        <f t="shared" si="38"/>
        <v>0.726729338903227</v>
      </c>
      <c r="K1256" s="60">
        <f t="shared" si="39"/>
        <v>1118.9322999999999</v>
      </c>
    </row>
    <row r="1257" spans="1:11" x14ac:dyDescent="0.25">
      <c r="A1257" s="33">
        <v>1997</v>
      </c>
      <c r="B1257" s="34" t="s">
        <v>37</v>
      </c>
      <c r="C1257" s="34" t="s">
        <v>135</v>
      </c>
      <c r="D1257" s="34" t="s">
        <v>43</v>
      </c>
      <c r="E1257" s="34" t="s">
        <v>46</v>
      </c>
      <c r="F1257" s="34" t="s">
        <v>162</v>
      </c>
      <c r="G1257" s="35">
        <v>87</v>
      </c>
      <c r="H1257" s="36">
        <v>216.63</v>
      </c>
      <c r="I1257" s="37">
        <v>1170.0273</v>
      </c>
      <c r="J1257" s="38">
        <f t="shared" si="38"/>
        <v>0.81485047400176047</v>
      </c>
      <c r="K1257" s="60">
        <f t="shared" si="39"/>
        <v>953.39729999999997</v>
      </c>
    </row>
    <row r="1258" spans="1:11" x14ac:dyDescent="0.25">
      <c r="A1258" s="33">
        <v>1997</v>
      </c>
      <c r="B1258" s="34" t="s">
        <v>37</v>
      </c>
      <c r="C1258" s="34" t="s">
        <v>135</v>
      </c>
      <c r="D1258" s="34" t="s">
        <v>43</v>
      </c>
      <c r="E1258" s="34" t="s">
        <v>44</v>
      </c>
      <c r="F1258" s="34" t="s">
        <v>53</v>
      </c>
      <c r="G1258" s="35">
        <v>696</v>
      </c>
      <c r="H1258" s="36">
        <v>1566</v>
      </c>
      <c r="I1258" s="37">
        <v>3397.6536000000001</v>
      </c>
      <c r="J1258" s="38">
        <f t="shared" si="38"/>
        <v>0.53909368512434586</v>
      </c>
      <c r="K1258" s="60">
        <f t="shared" si="39"/>
        <v>1831.6536000000001</v>
      </c>
    </row>
    <row r="1259" spans="1:11" x14ac:dyDescent="0.25">
      <c r="A1259" s="33">
        <v>1997</v>
      </c>
      <c r="B1259" s="34" t="s">
        <v>37</v>
      </c>
      <c r="C1259" s="34" t="s">
        <v>135</v>
      </c>
      <c r="D1259" s="34" t="s">
        <v>43</v>
      </c>
      <c r="E1259" s="34" t="s">
        <v>44</v>
      </c>
      <c r="F1259" s="34" t="s">
        <v>136</v>
      </c>
      <c r="G1259" s="35">
        <v>690</v>
      </c>
      <c r="H1259" s="36">
        <v>1552.5</v>
      </c>
      <c r="I1259" s="37">
        <v>3374.8290000000002</v>
      </c>
      <c r="J1259" s="38">
        <f t="shared" si="38"/>
        <v>0.5399766921524024</v>
      </c>
      <c r="K1259" s="60">
        <f t="shared" si="39"/>
        <v>1822.3290000000002</v>
      </c>
    </row>
    <row r="1260" spans="1:11" x14ac:dyDescent="0.25">
      <c r="A1260" s="33">
        <v>1997</v>
      </c>
      <c r="B1260" s="34" t="s">
        <v>37</v>
      </c>
      <c r="C1260" s="34" t="s">
        <v>135</v>
      </c>
      <c r="D1260" s="34" t="s">
        <v>39</v>
      </c>
      <c r="E1260" s="34" t="s">
        <v>52</v>
      </c>
      <c r="F1260" s="34" t="s">
        <v>186</v>
      </c>
      <c r="G1260" s="35">
        <v>807</v>
      </c>
      <c r="H1260" s="36">
        <v>1605.93</v>
      </c>
      <c r="I1260" s="37">
        <v>3380.0936999999999</v>
      </c>
      <c r="J1260" s="38">
        <f t="shared" si="38"/>
        <v>0.52488595212611999</v>
      </c>
      <c r="K1260" s="60">
        <f t="shared" si="39"/>
        <v>1774.1636999999998</v>
      </c>
    </row>
    <row r="1261" spans="1:11" x14ac:dyDescent="0.25">
      <c r="A1261" s="33">
        <v>1997</v>
      </c>
      <c r="B1261" s="34" t="s">
        <v>37</v>
      </c>
      <c r="C1261" s="34" t="s">
        <v>135</v>
      </c>
      <c r="D1261" s="34" t="s">
        <v>39</v>
      </c>
      <c r="E1261" s="34" t="s">
        <v>40</v>
      </c>
      <c r="F1261" s="34" t="s">
        <v>204</v>
      </c>
      <c r="G1261" s="35">
        <v>892</v>
      </c>
      <c r="H1261" s="36">
        <v>1115</v>
      </c>
      <c r="I1261" s="37">
        <v>3170.9772000000003</v>
      </c>
      <c r="J1261" s="38">
        <f t="shared" si="38"/>
        <v>0.64837337840209008</v>
      </c>
      <c r="K1261" s="60">
        <f t="shared" si="39"/>
        <v>2055.9772000000003</v>
      </c>
    </row>
    <row r="1262" spans="1:11" x14ac:dyDescent="0.25">
      <c r="A1262" s="33">
        <v>1997</v>
      </c>
      <c r="B1262" s="34" t="s">
        <v>37</v>
      </c>
      <c r="C1262" s="34" t="s">
        <v>135</v>
      </c>
      <c r="D1262" s="34" t="s">
        <v>39</v>
      </c>
      <c r="E1262" s="34" t="s">
        <v>52</v>
      </c>
      <c r="F1262" s="34" t="s">
        <v>165</v>
      </c>
      <c r="G1262" s="35">
        <v>705</v>
      </c>
      <c r="H1262" s="36">
        <v>1402.95</v>
      </c>
      <c r="I1262" s="37">
        <v>3047.6655000000001</v>
      </c>
      <c r="J1262" s="38">
        <f t="shared" si="38"/>
        <v>0.5396640477768968</v>
      </c>
      <c r="K1262" s="60">
        <f t="shared" si="39"/>
        <v>1644.7155</v>
      </c>
    </row>
    <row r="1263" spans="1:11" x14ac:dyDescent="0.25">
      <c r="A1263" s="33">
        <v>1997</v>
      </c>
      <c r="B1263" s="34" t="s">
        <v>37</v>
      </c>
      <c r="C1263" s="34" t="s">
        <v>135</v>
      </c>
      <c r="D1263" s="34" t="s">
        <v>43</v>
      </c>
      <c r="E1263" s="34" t="s">
        <v>44</v>
      </c>
      <c r="F1263" s="34" t="s">
        <v>41</v>
      </c>
      <c r="G1263" s="35">
        <v>521</v>
      </c>
      <c r="H1263" s="36">
        <v>1172.25</v>
      </c>
      <c r="I1263" s="37">
        <v>2731.9360999999999</v>
      </c>
      <c r="J1263" s="38">
        <f t="shared" si="38"/>
        <v>0.57090870463624677</v>
      </c>
      <c r="K1263" s="60">
        <f t="shared" si="39"/>
        <v>1559.6860999999999</v>
      </c>
    </row>
    <row r="1264" spans="1:11" x14ac:dyDescent="0.25">
      <c r="A1264" s="33">
        <v>1997</v>
      </c>
      <c r="B1264" s="34" t="s">
        <v>49</v>
      </c>
      <c r="C1264" s="34" t="s">
        <v>135</v>
      </c>
      <c r="D1264" s="34" t="s">
        <v>39</v>
      </c>
      <c r="E1264" s="34" t="s">
        <v>52</v>
      </c>
      <c r="F1264" s="34" t="s">
        <v>41</v>
      </c>
      <c r="G1264" s="35">
        <v>633</v>
      </c>
      <c r="H1264" s="36">
        <v>1259.67</v>
      </c>
      <c r="I1264" s="37">
        <v>2642.67</v>
      </c>
      <c r="J1264" s="38">
        <f t="shared" si="38"/>
        <v>0.52333435502730197</v>
      </c>
      <c r="K1264" s="60">
        <f t="shared" si="39"/>
        <v>1383</v>
      </c>
    </row>
    <row r="1265" spans="1:11" x14ac:dyDescent="0.25">
      <c r="A1265" s="33">
        <v>1997</v>
      </c>
      <c r="B1265" s="34" t="s">
        <v>49</v>
      </c>
      <c r="C1265" s="34" t="s">
        <v>135</v>
      </c>
      <c r="D1265" s="34" t="s">
        <v>39</v>
      </c>
      <c r="E1265" s="34" t="s">
        <v>40</v>
      </c>
      <c r="F1265" s="34" t="s">
        <v>87</v>
      </c>
      <c r="G1265" s="35">
        <v>755</v>
      </c>
      <c r="H1265" s="36">
        <v>943.75</v>
      </c>
      <c r="I1265" s="37">
        <v>2629.95</v>
      </c>
      <c r="J1265" s="38">
        <f t="shared" si="38"/>
        <v>0.64115287362877615</v>
      </c>
      <c r="K1265" s="60">
        <f t="shared" si="39"/>
        <v>1686.1999999999998</v>
      </c>
    </row>
    <row r="1266" spans="1:11" x14ac:dyDescent="0.25">
      <c r="A1266" s="33">
        <v>1997</v>
      </c>
      <c r="B1266" s="34" t="s">
        <v>49</v>
      </c>
      <c r="C1266" s="34" t="s">
        <v>135</v>
      </c>
      <c r="D1266" s="34" t="s">
        <v>43</v>
      </c>
      <c r="E1266" s="34" t="s">
        <v>44</v>
      </c>
      <c r="F1266" s="34" t="s">
        <v>71</v>
      </c>
      <c r="G1266" s="35">
        <v>106</v>
      </c>
      <c r="H1266" s="36">
        <v>238.5</v>
      </c>
      <c r="I1266" s="37">
        <v>1119.94</v>
      </c>
      <c r="J1266" s="38">
        <f t="shared" si="38"/>
        <v>0.78704216297301643</v>
      </c>
      <c r="K1266" s="60">
        <f t="shared" si="39"/>
        <v>881.44</v>
      </c>
    </row>
    <row r="1267" spans="1:11" x14ac:dyDescent="0.25">
      <c r="A1267" s="33">
        <v>1997</v>
      </c>
      <c r="B1267" s="34" t="s">
        <v>49</v>
      </c>
      <c r="C1267" s="34" t="s">
        <v>135</v>
      </c>
      <c r="D1267" s="34" t="s">
        <v>39</v>
      </c>
      <c r="E1267" s="34" t="s">
        <v>52</v>
      </c>
      <c r="F1267" s="34" t="s">
        <v>41</v>
      </c>
      <c r="G1267" s="35">
        <v>633</v>
      </c>
      <c r="H1267" s="36">
        <v>1259.67</v>
      </c>
      <c r="I1267" s="37">
        <v>3040.1307000000002</v>
      </c>
      <c r="J1267" s="38">
        <f t="shared" si="38"/>
        <v>0.58565268262973036</v>
      </c>
      <c r="K1267" s="60">
        <f t="shared" si="39"/>
        <v>1780.4607000000001</v>
      </c>
    </row>
    <row r="1268" spans="1:11" x14ac:dyDescent="0.25">
      <c r="A1268" s="33">
        <v>1997</v>
      </c>
      <c r="B1268" s="34" t="s">
        <v>49</v>
      </c>
      <c r="C1268" s="34" t="s">
        <v>135</v>
      </c>
      <c r="D1268" s="34" t="s">
        <v>39</v>
      </c>
      <c r="E1268" s="34" t="s">
        <v>40</v>
      </c>
      <c r="F1268" s="34" t="s">
        <v>152</v>
      </c>
      <c r="G1268" s="35">
        <v>755</v>
      </c>
      <c r="H1268" s="36">
        <v>943.75</v>
      </c>
      <c r="I1268" s="37">
        <v>3024.7395000000001</v>
      </c>
      <c r="J1268" s="38">
        <f t="shared" si="38"/>
        <v>0.68798965993600447</v>
      </c>
      <c r="K1268" s="60">
        <f t="shared" si="39"/>
        <v>2080.9895000000001</v>
      </c>
    </row>
    <row r="1269" spans="1:11" x14ac:dyDescent="0.25">
      <c r="A1269" s="33">
        <v>1997</v>
      </c>
      <c r="B1269" s="34" t="s">
        <v>49</v>
      </c>
      <c r="C1269" s="34" t="s">
        <v>135</v>
      </c>
      <c r="D1269" s="34" t="s">
        <v>43</v>
      </c>
      <c r="E1269" s="34" t="s">
        <v>44</v>
      </c>
      <c r="F1269" s="34" t="s">
        <v>125</v>
      </c>
      <c r="G1269" s="35">
        <v>106</v>
      </c>
      <c r="H1269" s="36">
        <v>238.5</v>
      </c>
      <c r="I1269" s="37">
        <v>1197.6273999999999</v>
      </c>
      <c r="J1269" s="38">
        <f t="shared" si="38"/>
        <v>0.80085625963467433</v>
      </c>
      <c r="K1269" s="60">
        <f t="shared" si="39"/>
        <v>959.12739999999985</v>
      </c>
    </row>
    <row r="1270" spans="1:11" x14ac:dyDescent="0.25">
      <c r="A1270" s="33">
        <v>1997</v>
      </c>
      <c r="B1270" s="34" t="s">
        <v>49</v>
      </c>
      <c r="C1270" s="34" t="s">
        <v>135</v>
      </c>
      <c r="D1270" s="34" t="s">
        <v>39</v>
      </c>
      <c r="E1270" s="34" t="s">
        <v>52</v>
      </c>
      <c r="F1270" s="34" t="s">
        <v>188</v>
      </c>
      <c r="G1270" s="35">
        <v>842</v>
      </c>
      <c r="H1270" s="36">
        <v>1675.58</v>
      </c>
      <c r="I1270" s="37">
        <v>3494.1622000000002</v>
      </c>
      <c r="J1270" s="38">
        <f t="shared" si="38"/>
        <v>0.52046301685708818</v>
      </c>
      <c r="K1270" s="60">
        <f t="shared" si="39"/>
        <v>1818.5822000000003</v>
      </c>
    </row>
    <row r="1271" spans="1:11" x14ac:dyDescent="0.25">
      <c r="A1271" s="33">
        <v>1997</v>
      </c>
      <c r="B1271" s="34" t="s">
        <v>49</v>
      </c>
      <c r="C1271" s="34" t="s">
        <v>135</v>
      </c>
      <c r="D1271" s="34" t="s">
        <v>43</v>
      </c>
      <c r="E1271" s="34" t="s">
        <v>46</v>
      </c>
      <c r="F1271" s="34" t="s">
        <v>183</v>
      </c>
      <c r="G1271" s="35">
        <v>622</v>
      </c>
      <c r="H1271" s="36">
        <v>1548.78</v>
      </c>
      <c r="I1271" s="37">
        <v>3455.1402000000003</v>
      </c>
      <c r="J1271" s="38">
        <f t="shared" si="38"/>
        <v>0.55174612017191083</v>
      </c>
      <c r="K1271" s="60">
        <f t="shared" si="39"/>
        <v>1906.3602000000003</v>
      </c>
    </row>
    <row r="1272" spans="1:11" x14ac:dyDescent="0.25">
      <c r="A1272" s="33">
        <v>1997</v>
      </c>
      <c r="B1272" s="34" t="s">
        <v>49</v>
      </c>
      <c r="C1272" s="34" t="s">
        <v>135</v>
      </c>
      <c r="D1272" s="34" t="s">
        <v>43</v>
      </c>
      <c r="E1272" s="34" t="s">
        <v>44</v>
      </c>
      <c r="F1272" s="34" t="s">
        <v>107</v>
      </c>
      <c r="G1272" s="35">
        <v>653</v>
      </c>
      <c r="H1272" s="36">
        <v>1469.25</v>
      </c>
      <c r="I1272" s="37">
        <v>3234.0772999999999</v>
      </c>
      <c r="J1272" s="38">
        <f t="shared" si="38"/>
        <v>0.54569731527443699</v>
      </c>
      <c r="K1272" s="60">
        <f t="shared" si="39"/>
        <v>1764.8272999999999</v>
      </c>
    </row>
    <row r="1273" spans="1:11" x14ac:dyDescent="0.25">
      <c r="A1273" s="33">
        <v>1997</v>
      </c>
      <c r="B1273" s="34" t="s">
        <v>49</v>
      </c>
      <c r="C1273" s="34" t="s">
        <v>135</v>
      </c>
      <c r="D1273" s="34" t="s">
        <v>43</v>
      </c>
      <c r="E1273" s="34" t="s">
        <v>44</v>
      </c>
      <c r="F1273" s="34" t="s">
        <v>92</v>
      </c>
      <c r="G1273" s="35">
        <v>643</v>
      </c>
      <c r="H1273" s="36">
        <v>1446.75</v>
      </c>
      <c r="I1273" s="37">
        <v>3196.0363000000002</v>
      </c>
      <c r="J1273" s="38">
        <f t="shared" si="38"/>
        <v>0.547329922379167</v>
      </c>
      <c r="K1273" s="60">
        <f t="shared" si="39"/>
        <v>1749.2863000000002</v>
      </c>
    </row>
    <row r="1274" spans="1:11" x14ac:dyDescent="0.25">
      <c r="A1274" s="33">
        <v>1997</v>
      </c>
      <c r="B1274" s="34" t="s">
        <v>49</v>
      </c>
      <c r="C1274" s="34" t="s">
        <v>135</v>
      </c>
      <c r="D1274" s="34" t="s">
        <v>43</v>
      </c>
      <c r="E1274" s="34" t="s">
        <v>44</v>
      </c>
      <c r="F1274" s="34" t="s">
        <v>92</v>
      </c>
      <c r="G1274" s="35">
        <v>941</v>
      </c>
      <c r="H1274" s="36">
        <v>2117.25</v>
      </c>
      <c r="I1274" s="37">
        <v>4329.6581000000006</v>
      </c>
      <c r="J1274" s="38">
        <f t="shared" si="38"/>
        <v>0.5109891009638845</v>
      </c>
      <c r="K1274" s="60">
        <f t="shared" si="39"/>
        <v>2212.4081000000006</v>
      </c>
    </row>
    <row r="1275" spans="1:11" x14ac:dyDescent="0.25">
      <c r="A1275" s="33">
        <v>1997</v>
      </c>
      <c r="B1275" s="34" t="s">
        <v>49</v>
      </c>
      <c r="C1275" s="34" t="s">
        <v>135</v>
      </c>
      <c r="D1275" s="34" t="s">
        <v>43</v>
      </c>
      <c r="E1275" s="34" t="s">
        <v>44</v>
      </c>
      <c r="F1275" s="34" t="s">
        <v>144</v>
      </c>
      <c r="G1275" s="35">
        <v>635</v>
      </c>
      <c r="H1275" s="36">
        <v>1428.75</v>
      </c>
      <c r="I1275" s="37">
        <v>3165.6035000000002</v>
      </c>
      <c r="J1275" s="38">
        <f t="shared" si="38"/>
        <v>0.54866425943741848</v>
      </c>
      <c r="K1275" s="60">
        <f t="shared" si="39"/>
        <v>1736.8535000000002</v>
      </c>
    </row>
    <row r="1276" spans="1:11" x14ac:dyDescent="0.25">
      <c r="A1276" s="33">
        <v>1997</v>
      </c>
      <c r="B1276" s="34" t="s">
        <v>49</v>
      </c>
      <c r="C1276" s="34" t="s">
        <v>135</v>
      </c>
      <c r="D1276" s="34" t="s">
        <v>43</v>
      </c>
      <c r="E1276" s="34" t="s">
        <v>44</v>
      </c>
      <c r="F1276" s="34" t="s">
        <v>212</v>
      </c>
      <c r="G1276" s="35">
        <v>634</v>
      </c>
      <c r="H1276" s="36">
        <v>1426.5</v>
      </c>
      <c r="I1276" s="37">
        <v>3161.7993999999999</v>
      </c>
      <c r="J1276" s="38">
        <f t="shared" si="38"/>
        <v>0.54883285764428946</v>
      </c>
      <c r="K1276" s="60">
        <f t="shared" si="39"/>
        <v>1735.2993999999999</v>
      </c>
    </row>
    <row r="1277" spans="1:11" x14ac:dyDescent="0.25">
      <c r="A1277" s="33">
        <v>1997</v>
      </c>
      <c r="B1277" s="34" t="s">
        <v>49</v>
      </c>
      <c r="C1277" s="34" t="s">
        <v>135</v>
      </c>
      <c r="D1277" s="34" t="s">
        <v>39</v>
      </c>
      <c r="E1277" s="34" t="s">
        <v>40</v>
      </c>
      <c r="F1277" s="34" t="s">
        <v>206</v>
      </c>
      <c r="G1277" s="35">
        <v>864</v>
      </c>
      <c r="H1277" s="36">
        <v>1080</v>
      </c>
      <c r="I1277" s="37">
        <v>3094.9824000000003</v>
      </c>
      <c r="J1277" s="38">
        <f t="shared" si="38"/>
        <v>0.65104809642859363</v>
      </c>
      <c r="K1277" s="60">
        <f t="shared" si="39"/>
        <v>2014.9824000000003</v>
      </c>
    </row>
    <row r="1278" spans="1:11" x14ac:dyDescent="0.25">
      <c r="A1278" s="33">
        <v>1997</v>
      </c>
      <c r="B1278" s="34" t="s">
        <v>49</v>
      </c>
      <c r="C1278" s="34" t="s">
        <v>135</v>
      </c>
      <c r="D1278" s="34" t="s">
        <v>43</v>
      </c>
      <c r="E1278" s="34" t="s">
        <v>46</v>
      </c>
      <c r="F1278" s="34" t="s">
        <v>131</v>
      </c>
      <c r="G1278" s="35">
        <v>492</v>
      </c>
      <c r="H1278" s="36">
        <v>1225.08</v>
      </c>
      <c r="I1278" s="37">
        <v>2889.7572</v>
      </c>
      <c r="J1278" s="38">
        <f t="shared" si="38"/>
        <v>0.57606126909208843</v>
      </c>
      <c r="K1278" s="60">
        <f t="shared" si="39"/>
        <v>1664.6772000000001</v>
      </c>
    </row>
    <row r="1279" spans="1:11" x14ac:dyDescent="0.25">
      <c r="A1279" s="33">
        <v>1997</v>
      </c>
      <c r="B1279" s="34" t="s">
        <v>49</v>
      </c>
      <c r="C1279" s="34" t="s">
        <v>135</v>
      </c>
      <c r="D1279" s="34" t="s">
        <v>43</v>
      </c>
      <c r="E1279" s="34" t="s">
        <v>44</v>
      </c>
      <c r="F1279" s="34" t="s">
        <v>71</v>
      </c>
      <c r="G1279" s="35">
        <v>542</v>
      </c>
      <c r="H1279" s="36">
        <v>1219.5</v>
      </c>
      <c r="I1279" s="37">
        <v>2811.8222000000001</v>
      </c>
      <c r="J1279" s="38">
        <f t="shared" si="38"/>
        <v>0.5662954791380479</v>
      </c>
      <c r="K1279" s="60">
        <f t="shared" si="39"/>
        <v>1592.3222000000001</v>
      </c>
    </row>
    <row r="1280" spans="1:11" x14ac:dyDescent="0.25">
      <c r="A1280" s="33">
        <v>1997</v>
      </c>
      <c r="B1280" s="34" t="s">
        <v>54</v>
      </c>
      <c r="C1280" s="34" t="s">
        <v>135</v>
      </c>
      <c r="D1280" s="34" t="s">
        <v>43</v>
      </c>
      <c r="E1280" s="34" t="s">
        <v>44</v>
      </c>
      <c r="F1280" s="34" t="s">
        <v>168</v>
      </c>
      <c r="G1280" s="35">
        <v>932</v>
      </c>
      <c r="H1280" s="36">
        <v>2097</v>
      </c>
      <c r="I1280" s="37">
        <v>4295.4212000000007</v>
      </c>
      <c r="J1280" s="38">
        <f t="shared" si="38"/>
        <v>0.51180573397551798</v>
      </c>
      <c r="K1280" s="60">
        <f t="shared" si="39"/>
        <v>2198.4212000000007</v>
      </c>
    </row>
    <row r="1281" spans="1:11" x14ac:dyDescent="0.25">
      <c r="A1281" s="33">
        <v>1997</v>
      </c>
      <c r="B1281" s="34" t="s">
        <v>54</v>
      </c>
      <c r="C1281" s="34" t="s">
        <v>135</v>
      </c>
      <c r="D1281" s="34" t="s">
        <v>43</v>
      </c>
      <c r="E1281" s="34" t="s">
        <v>44</v>
      </c>
      <c r="F1281" s="34" t="s">
        <v>212</v>
      </c>
      <c r="G1281" s="35">
        <v>558</v>
      </c>
      <c r="H1281" s="36">
        <v>1255.5</v>
      </c>
      <c r="I1281" s="37">
        <v>2872.6878000000002</v>
      </c>
      <c r="J1281" s="38">
        <f t="shared" si="38"/>
        <v>0.56295285551043872</v>
      </c>
      <c r="K1281" s="60">
        <f t="shared" si="39"/>
        <v>1617.1878000000002</v>
      </c>
    </row>
    <row r="1282" spans="1:11" x14ac:dyDescent="0.25">
      <c r="A1282" s="33">
        <v>1997</v>
      </c>
      <c r="B1282" s="34" t="s">
        <v>101</v>
      </c>
      <c r="C1282" s="34" t="s">
        <v>135</v>
      </c>
      <c r="D1282" s="34" t="s">
        <v>43</v>
      </c>
      <c r="E1282" s="34" t="s">
        <v>46</v>
      </c>
      <c r="F1282" s="34" t="s">
        <v>156</v>
      </c>
      <c r="G1282" s="35">
        <v>579</v>
      </c>
      <c r="H1282" s="36">
        <v>1441.71</v>
      </c>
      <c r="I1282" s="37">
        <v>3268.1289000000002</v>
      </c>
      <c r="J1282" s="38">
        <f t="shared" ref="J1282:J1345" si="40">(I1282-H1282)/I1282</f>
        <v>0.55885766929205272</v>
      </c>
      <c r="K1282" s="60">
        <f t="shared" ref="K1282:K1345" si="41">I1282-H1282</f>
        <v>1826.4189000000001</v>
      </c>
    </row>
    <row r="1283" spans="1:11" x14ac:dyDescent="0.25">
      <c r="A1283" s="33">
        <v>1997</v>
      </c>
      <c r="B1283" s="34" t="s">
        <v>61</v>
      </c>
      <c r="C1283" s="34" t="s">
        <v>135</v>
      </c>
      <c r="D1283" s="34" t="s">
        <v>39</v>
      </c>
      <c r="E1283" s="34" t="s">
        <v>40</v>
      </c>
      <c r="F1283" s="34" t="s">
        <v>204</v>
      </c>
      <c r="G1283" s="35">
        <v>904</v>
      </c>
      <c r="H1283" s="36">
        <v>1130</v>
      </c>
      <c r="I1283" s="37">
        <v>3203.5464000000002</v>
      </c>
      <c r="J1283" s="38">
        <f t="shared" si="40"/>
        <v>0.64726591754687868</v>
      </c>
      <c r="K1283" s="60">
        <f t="shared" si="41"/>
        <v>2073.5464000000002</v>
      </c>
    </row>
    <row r="1284" spans="1:11" x14ac:dyDescent="0.25">
      <c r="A1284" s="33">
        <v>1997</v>
      </c>
      <c r="B1284" s="34" t="s">
        <v>61</v>
      </c>
      <c r="C1284" s="34" t="s">
        <v>135</v>
      </c>
      <c r="D1284" s="34" t="s">
        <v>39</v>
      </c>
      <c r="E1284" s="34" t="s">
        <v>52</v>
      </c>
      <c r="F1284" s="34" t="s">
        <v>128</v>
      </c>
      <c r="G1284" s="35">
        <v>693</v>
      </c>
      <c r="H1284" s="36">
        <v>1379.07</v>
      </c>
      <c r="I1284" s="37">
        <v>3008.5563000000002</v>
      </c>
      <c r="J1284" s="38">
        <f t="shared" si="40"/>
        <v>0.54161735314708925</v>
      </c>
      <c r="K1284" s="60">
        <f t="shared" si="41"/>
        <v>1629.4863000000003</v>
      </c>
    </row>
    <row r="1285" spans="1:11" x14ac:dyDescent="0.25">
      <c r="A1285" s="33">
        <v>1997</v>
      </c>
      <c r="B1285" s="34" t="s">
        <v>61</v>
      </c>
      <c r="C1285" s="34" t="s">
        <v>135</v>
      </c>
      <c r="D1285" s="34" t="s">
        <v>43</v>
      </c>
      <c r="E1285" s="34" t="s">
        <v>46</v>
      </c>
      <c r="F1285" s="34" t="s">
        <v>218</v>
      </c>
      <c r="G1285" s="35">
        <v>492</v>
      </c>
      <c r="H1285" s="36">
        <v>1225.08</v>
      </c>
      <c r="I1285" s="37">
        <v>2889.7572</v>
      </c>
      <c r="J1285" s="38">
        <f t="shared" si="40"/>
        <v>0.57606126909208843</v>
      </c>
      <c r="K1285" s="60">
        <f t="shared" si="41"/>
        <v>1664.6772000000001</v>
      </c>
    </row>
    <row r="1286" spans="1:11" x14ac:dyDescent="0.25">
      <c r="A1286" s="33">
        <v>1998</v>
      </c>
      <c r="B1286" s="34" t="s">
        <v>37</v>
      </c>
      <c r="C1286" s="34" t="s">
        <v>38</v>
      </c>
      <c r="D1286" s="34" t="s">
        <v>43</v>
      </c>
      <c r="E1286" s="34" t="s">
        <v>44</v>
      </c>
      <c r="F1286" s="34" t="s">
        <v>94</v>
      </c>
      <c r="G1286" s="35">
        <v>799</v>
      </c>
      <c r="H1286" s="36">
        <v>1797.75</v>
      </c>
      <c r="I1286" s="37">
        <v>3789.4759000000004</v>
      </c>
      <c r="J1286" s="38">
        <f t="shared" si="40"/>
        <v>0.52559402739571459</v>
      </c>
      <c r="K1286" s="60">
        <f t="shared" si="41"/>
        <v>1991.7259000000004</v>
      </c>
    </row>
    <row r="1287" spans="1:11" x14ac:dyDescent="0.25">
      <c r="A1287" s="33">
        <v>1998</v>
      </c>
      <c r="B1287" s="34" t="s">
        <v>37</v>
      </c>
      <c r="C1287" s="34" t="s">
        <v>38</v>
      </c>
      <c r="D1287" s="34" t="s">
        <v>39</v>
      </c>
      <c r="E1287" s="34" t="s">
        <v>52</v>
      </c>
      <c r="F1287" s="34" t="s">
        <v>91</v>
      </c>
      <c r="G1287" s="35">
        <v>869</v>
      </c>
      <c r="H1287" s="36">
        <v>1729.31</v>
      </c>
      <c r="I1287" s="37">
        <v>3582.1579000000002</v>
      </c>
      <c r="J1287" s="38">
        <f t="shared" si="40"/>
        <v>0.51724350286178067</v>
      </c>
      <c r="K1287" s="60">
        <f t="shared" si="41"/>
        <v>1852.8479000000002</v>
      </c>
    </row>
    <row r="1288" spans="1:11" x14ac:dyDescent="0.25">
      <c r="A1288" s="33">
        <v>1998</v>
      </c>
      <c r="B1288" s="34" t="s">
        <v>49</v>
      </c>
      <c r="C1288" s="34" t="s">
        <v>38</v>
      </c>
      <c r="D1288" s="34" t="s">
        <v>39</v>
      </c>
      <c r="E1288" s="34" t="s">
        <v>52</v>
      </c>
      <c r="F1288" s="34" t="s">
        <v>113</v>
      </c>
      <c r="G1288" s="35">
        <v>955</v>
      </c>
      <c r="H1288" s="36">
        <v>1900.45</v>
      </c>
      <c r="I1288" s="37">
        <v>3862.4405000000002</v>
      </c>
      <c r="J1288" s="38">
        <f t="shared" si="40"/>
        <v>0.50796653048765417</v>
      </c>
      <c r="K1288" s="60">
        <f t="shared" si="41"/>
        <v>1961.9905000000001</v>
      </c>
    </row>
    <row r="1289" spans="1:11" x14ac:dyDescent="0.25">
      <c r="A1289" s="33">
        <v>1998</v>
      </c>
      <c r="B1289" s="34" t="s">
        <v>49</v>
      </c>
      <c r="C1289" s="34" t="s">
        <v>38</v>
      </c>
      <c r="D1289" s="34" t="s">
        <v>43</v>
      </c>
      <c r="E1289" s="34" t="s">
        <v>46</v>
      </c>
      <c r="F1289" s="34" t="s">
        <v>109</v>
      </c>
      <c r="G1289" s="35">
        <v>680</v>
      </c>
      <c r="H1289" s="36">
        <v>1693.2</v>
      </c>
      <c r="I1289" s="37">
        <v>3707.3879999999999</v>
      </c>
      <c r="J1289" s="38">
        <f t="shared" si="40"/>
        <v>0.54329031652473381</v>
      </c>
      <c r="K1289" s="60">
        <f t="shared" si="41"/>
        <v>2014.1879999999999</v>
      </c>
    </row>
    <row r="1290" spans="1:11" x14ac:dyDescent="0.25">
      <c r="A1290" s="33">
        <v>1998</v>
      </c>
      <c r="B1290" s="34" t="s">
        <v>49</v>
      </c>
      <c r="C1290" s="34" t="s">
        <v>38</v>
      </c>
      <c r="D1290" s="34" t="s">
        <v>43</v>
      </c>
      <c r="E1290" s="34" t="s">
        <v>44</v>
      </c>
      <c r="F1290" s="34" t="s">
        <v>215</v>
      </c>
      <c r="G1290" s="35">
        <v>863</v>
      </c>
      <c r="H1290" s="36">
        <v>1941.75</v>
      </c>
      <c r="I1290" s="37">
        <v>4032.9383000000003</v>
      </c>
      <c r="J1290" s="38">
        <f t="shared" si="40"/>
        <v>0.51852722368700754</v>
      </c>
      <c r="K1290" s="60">
        <f t="shared" si="41"/>
        <v>2091.1883000000003</v>
      </c>
    </row>
    <row r="1291" spans="1:11" x14ac:dyDescent="0.25">
      <c r="A1291" s="33">
        <v>1998</v>
      </c>
      <c r="B1291" s="34" t="s">
        <v>49</v>
      </c>
      <c r="C1291" s="34" t="s">
        <v>38</v>
      </c>
      <c r="D1291" s="34" t="s">
        <v>39</v>
      </c>
      <c r="E1291" s="34" t="s">
        <v>44</v>
      </c>
      <c r="F1291" s="34" t="s">
        <v>157</v>
      </c>
      <c r="G1291" s="35">
        <v>708</v>
      </c>
      <c r="H1291" s="36">
        <v>1593</v>
      </c>
      <c r="I1291" s="37">
        <v>3443.3028000000004</v>
      </c>
      <c r="J1291" s="38">
        <f t="shared" si="40"/>
        <v>0.53736279016762634</v>
      </c>
      <c r="K1291" s="60">
        <f t="shared" si="41"/>
        <v>1850.3028000000004</v>
      </c>
    </row>
    <row r="1292" spans="1:11" x14ac:dyDescent="0.25">
      <c r="A1292" s="33">
        <v>1998</v>
      </c>
      <c r="B1292" s="34" t="s">
        <v>54</v>
      </c>
      <c r="C1292" s="34" t="s">
        <v>38</v>
      </c>
      <c r="D1292" s="34" t="s">
        <v>39</v>
      </c>
      <c r="E1292" s="34" t="s">
        <v>52</v>
      </c>
      <c r="F1292" s="34" t="s">
        <v>129</v>
      </c>
      <c r="G1292" s="35">
        <v>897</v>
      </c>
      <c r="H1292" s="36">
        <v>1785.03</v>
      </c>
      <c r="I1292" s="37">
        <v>3673.4127000000003</v>
      </c>
      <c r="J1292" s="38">
        <f t="shared" si="40"/>
        <v>0.51406766792089553</v>
      </c>
      <c r="K1292" s="60">
        <f t="shared" si="41"/>
        <v>1888.3827000000003</v>
      </c>
    </row>
    <row r="1293" spans="1:11" x14ac:dyDescent="0.25">
      <c r="A1293" s="33">
        <v>1998</v>
      </c>
      <c r="B1293" s="34" t="s">
        <v>54</v>
      </c>
      <c r="C1293" s="34" t="s">
        <v>38</v>
      </c>
      <c r="D1293" s="34" t="s">
        <v>39</v>
      </c>
      <c r="E1293" s="34" t="s">
        <v>52</v>
      </c>
      <c r="F1293" s="34" t="s">
        <v>116</v>
      </c>
      <c r="G1293" s="35">
        <v>895</v>
      </c>
      <c r="H1293" s="36">
        <v>1781.05</v>
      </c>
      <c r="I1293" s="37">
        <v>3666.8945000000003</v>
      </c>
      <c r="J1293" s="38">
        <f t="shared" si="40"/>
        <v>0.5142892712075573</v>
      </c>
      <c r="K1293" s="60">
        <f t="shared" si="41"/>
        <v>1885.8445000000004</v>
      </c>
    </row>
    <row r="1294" spans="1:11" x14ac:dyDescent="0.25">
      <c r="A1294" s="33">
        <v>1998</v>
      </c>
      <c r="B1294" s="34" t="s">
        <v>54</v>
      </c>
      <c r="C1294" s="34" t="s">
        <v>38</v>
      </c>
      <c r="D1294" s="34" t="s">
        <v>43</v>
      </c>
      <c r="E1294" s="34" t="s">
        <v>44</v>
      </c>
      <c r="F1294" s="34" t="s">
        <v>105</v>
      </c>
      <c r="G1294" s="35">
        <v>763</v>
      </c>
      <c r="H1294" s="36">
        <v>1716.75</v>
      </c>
      <c r="I1294" s="37">
        <v>3652.5282999999999</v>
      </c>
      <c r="J1294" s="38">
        <f t="shared" si="40"/>
        <v>0.52998310786531067</v>
      </c>
      <c r="K1294" s="60">
        <f t="shared" si="41"/>
        <v>1935.7782999999999</v>
      </c>
    </row>
    <row r="1295" spans="1:11" x14ac:dyDescent="0.25">
      <c r="A1295" s="33">
        <v>1998</v>
      </c>
      <c r="B1295" s="34" t="s">
        <v>54</v>
      </c>
      <c r="C1295" s="34" t="s">
        <v>38</v>
      </c>
      <c r="D1295" s="34" t="s">
        <v>39</v>
      </c>
      <c r="E1295" s="34" t="s">
        <v>52</v>
      </c>
      <c r="F1295" s="34" t="s">
        <v>104</v>
      </c>
      <c r="G1295" s="35">
        <v>874</v>
      </c>
      <c r="H1295" s="36">
        <v>1739.26</v>
      </c>
      <c r="I1295" s="37">
        <v>3598.4534000000003</v>
      </c>
      <c r="J1295" s="38">
        <f t="shared" si="40"/>
        <v>0.51666457595365833</v>
      </c>
      <c r="K1295" s="60">
        <f t="shared" si="41"/>
        <v>1859.1934000000003</v>
      </c>
    </row>
    <row r="1296" spans="1:11" x14ac:dyDescent="0.25">
      <c r="A1296" s="33">
        <v>1998</v>
      </c>
      <c r="B1296" s="34" t="s">
        <v>54</v>
      </c>
      <c r="C1296" s="34" t="s">
        <v>38</v>
      </c>
      <c r="D1296" s="34" t="s">
        <v>39</v>
      </c>
      <c r="E1296" s="34" t="s">
        <v>52</v>
      </c>
      <c r="F1296" s="34" t="s">
        <v>107</v>
      </c>
      <c r="G1296" s="35">
        <v>763</v>
      </c>
      <c r="H1296" s="36">
        <v>1518.37</v>
      </c>
      <c r="I1296" s="37">
        <v>3236.6932999999999</v>
      </c>
      <c r="J1296" s="38">
        <f t="shared" si="40"/>
        <v>0.53088851513981883</v>
      </c>
      <c r="K1296" s="60">
        <f t="shared" si="41"/>
        <v>1718.3233</v>
      </c>
    </row>
    <row r="1297" spans="1:11" x14ac:dyDescent="0.25">
      <c r="A1297" s="33">
        <v>1998</v>
      </c>
      <c r="B1297" s="34" t="s">
        <v>54</v>
      </c>
      <c r="C1297" s="34" t="s">
        <v>38</v>
      </c>
      <c r="D1297" s="34" t="s">
        <v>43</v>
      </c>
      <c r="E1297" s="34" t="s">
        <v>44</v>
      </c>
      <c r="F1297" s="34" t="s">
        <v>161</v>
      </c>
      <c r="G1297" s="35">
        <v>627</v>
      </c>
      <c r="H1297" s="36">
        <v>1410.75</v>
      </c>
      <c r="I1297" s="37">
        <v>3135.1707000000001</v>
      </c>
      <c r="J1297" s="38">
        <f t="shared" si="40"/>
        <v>0.55002450105826772</v>
      </c>
      <c r="K1297" s="60">
        <f t="shared" si="41"/>
        <v>1724.4207000000001</v>
      </c>
    </row>
    <row r="1298" spans="1:11" x14ac:dyDescent="0.25">
      <c r="A1298" s="33">
        <v>1998</v>
      </c>
      <c r="B1298" s="34" t="s">
        <v>61</v>
      </c>
      <c r="C1298" s="34" t="s">
        <v>38</v>
      </c>
      <c r="D1298" s="34" t="s">
        <v>43</v>
      </c>
      <c r="E1298" s="34" t="s">
        <v>44</v>
      </c>
      <c r="F1298" s="34" t="s">
        <v>164</v>
      </c>
      <c r="G1298" s="35">
        <v>768</v>
      </c>
      <c r="H1298" s="36">
        <v>1728</v>
      </c>
      <c r="I1298" s="37">
        <v>3671.5488000000005</v>
      </c>
      <c r="J1298" s="38">
        <f t="shared" si="40"/>
        <v>0.52935393368596928</v>
      </c>
      <c r="K1298" s="60">
        <f t="shared" si="41"/>
        <v>1943.5488000000005</v>
      </c>
    </row>
    <row r="1299" spans="1:11" x14ac:dyDescent="0.25">
      <c r="A1299" s="33">
        <v>1998</v>
      </c>
      <c r="B1299" s="34" t="s">
        <v>61</v>
      </c>
      <c r="C1299" s="34" t="s">
        <v>38</v>
      </c>
      <c r="D1299" s="34" t="s">
        <v>43</v>
      </c>
      <c r="E1299" s="34" t="s">
        <v>46</v>
      </c>
      <c r="F1299" s="34" t="s">
        <v>172</v>
      </c>
      <c r="G1299" s="35">
        <v>674</v>
      </c>
      <c r="H1299" s="36">
        <v>1678.26</v>
      </c>
      <c r="I1299" s="37">
        <v>3681.2934000000005</v>
      </c>
      <c r="J1299" s="38">
        <f t="shared" si="40"/>
        <v>0.54411131696267412</v>
      </c>
      <c r="K1299" s="60">
        <f t="shared" si="41"/>
        <v>2003.0334000000005</v>
      </c>
    </row>
    <row r="1300" spans="1:11" x14ac:dyDescent="0.25">
      <c r="A1300" s="33">
        <v>1998</v>
      </c>
      <c r="B1300" s="34" t="s">
        <v>61</v>
      </c>
      <c r="C1300" s="34" t="s">
        <v>38</v>
      </c>
      <c r="D1300" s="34" t="s">
        <v>43</v>
      </c>
      <c r="E1300" s="34" t="s">
        <v>46</v>
      </c>
      <c r="F1300" s="34" t="s">
        <v>64</v>
      </c>
      <c r="G1300" s="35">
        <v>688</v>
      </c>
      <c r="H1300" s="36">
        <v>1713.12</v>
      </c>
      <c r="I1300" s="37">
        <v>3742.1808000000001</v>
      </c>
      <c r="J1300" s="38">
        <f t="shared" si="40"/>
        <v>0.54221346012998628</v>
      </c>
      <c r="K1300" s="60">
        <f t="shared" si="41"/>
        <v>2029.0608000000002</v>
      </c>
    </row>
    <row r="1301" spans="1:11" x14ac:dyDescent="0.25">
      <c r="A1301" s="33">
        <v>1998</v>
      </c>
      <c r="B1301" s="34" t="s">
        <v>61</v>
      </c>
      <c r="C1301" s="34" t="s">
        <v>38</v>
      </c>
      <c r="D1301" s="34" t="s">
        <v>43</v>
      </c>
      <c r="E1301" s="34" t="s">
        <v>44</v>
      </c>
      <c r="F1301" s="34" t="s">
        <v>149</v>
      </c>
      <c r="G1301" s="35">
        <v>776</v>
      </c>
      <c r="H1301" s="36">
        <v>1746</v>
      </c>
      <c r="I1301" s="37">
        <v>3701.9816000000001</v>
      </c>
      <c r="J1301" s="38">
        <f t="shared" si="40"/>
        <v>0.5283607028192685</v>
      </c>
      <c r="K1301" s="60">
        <f t="shared" si="41"/>
        <v>1955.9816000000001</v>
      </c>
    </row>
    <row r="1302" spans="1:11" x14ac:dyDescent="0.25">
      <c r="A1302" s="33">
        <v>1998</v>
      </c>
      <c r="B1302" s="34" t="s">
        <v>61</v>
      </c>
      <c r="C1302" s="34" t="s">
        <v>38</v>
      </c>
      <c r="D1302" s="34" t="s">
        <v>43</v>
      </c>
      <c r="E1302" s="34" t="s">
        <v>46</v>
      </c>
      <c r="F1302" s="34" t="s">
        <v>109</v>
      </c>
      <c r="G1302" s="35">
        <v>749</v>
      </c>
      <c r="H1302" s="36">
        <v>1865.01</v>
      </c>
      <c r="I1302" s="37">
        <v>4007.4759000000004</v>
      </c>
      <c r="J1302" s="38">
        <f t="shared" si="40"/>
        <v>0.53461728865293989</v>
      </c>
      <c r="K1302" s="60">
        <f t="shared" si="41"/>
        <v>2142.4659000000001</v>
      </c>
    </row>
    <row r="1303" spans="1:11" x14ac:dyDescent="0.25">
      <c r="A1303" s="33">
        <v>1998</v>
      </c>
      <c r="B1303" s="34" t="s">
        <v>61</v>
      </c>
      <c r="C1303" s="34" t="s">
        <v>38</v>
      </c>
      <c r="D1303" s="34" t="s">
        <v>39</v>
      </c>
      <c r="E1303" s="34" t="s">
        <v>52</v>
      </c>
      <c r="F1303" s="34" t="s">
        <v>108</v>
      </c>
      <c r="G1303" s="35">
        <v>921</v>
      </c>
      <c r="H1303" s="36">
        <v>1832.79</v>
      </c>
      <c r="I1303" s="37">
        <v>3751.6311000000001</v>
      </c>
      <c r="J1303" s="38">
        <f t="shared" si="40"/>
        <v>0.51146849166486552</v>
      </c>
      <c r="K1303" s="60">
        <f t="shared" si="41"/>
        <v>1918.8411000000001</v>
      </c>
    </row>
    <row r="1304" spans="1:11" x14ac:dyDescent="0.25">
      <c r="A1304" s="33">
        <v>1998</v>
      </c>
      <c r="B1304" s="34" t="s">
        <v>61</v>
      </c>
      <c r="C1304" s="34" t="s">
        <v>38</v>
      </c>
      <c r="D1304" s="34" t="s">
        <v>43</v>
      </c>
      <c r="E1304" s="34" t="s">
        <v>46</v>
      </c>
      <c r="F1304" s="34" t="s">
        <v>199</v>
      </c>
      <c r="G1304" s="35">
        <v>663</v>
      </c>
      <c r="H1304" s="36">
        <v>1650.87</v>
      </c>
      <c r="I1304" s="37">
        <v>3633.4533000000001</v>
      </c>
      <c r="J1304" s="38">
        <f t="shared" si="40"/>
        <v>0.54564711207379502</v>
      </c>
      <c r="K1304" s="60">
        <f t="shared" si="41"/>
        <v>1982.5833000000002</v>
      </c>
    </row>
    <row r="1305" spans="1:11" x14ac:dyDescent="0.25">
      <c r="A1305" s="33">
        <v>1998</v>
      </c>
      <c r="B1305" s="34" t="s">
        <v>61</v>
      </c>
      <c r="C1305" s="34" t="s">
        <v>38</v>
      </c>
      <c r="D1305" s="34" t="s">
        <v>39</v>
      </c>
      <c r="E1305" s="34" t="s">
        <v>52</v>
      </c>
      <c r="F1305" s="34" t="s">
        <v>211</v>
      </c>
      <c r="G1305" s="35">
        <v>874</v>
      </c>
      <c r="H1305" s="36">
        <v>1739.26</v>
      </c>
      <c r="I1305" s="37">
        <v>3598.4534000000003</v>
      </c>
      <c r="J1305" s="38">
        <f t="shared" si="40"/>
        <v>0.51666457595365833</v>
      </c>
      <c r="K1305" s="60">
        <f t="shared" si="41"/>
        <v>1859.1934000000003</v>
      </c>
    </row>
    <row r="1306" spans="1:11" x14ac:dyDescent="0.25">
      <c r="A1306" s="33">
        <v>1998</v>
      </c>
      <c r="B1306" s="34" t="s">
        <v>61</v>
      </c>
      <c r="C1306" s="34" t="s">
        <v>38</v>
      </c>
      <c r="D1306" s="34" t="s">
        <v>43</v>
      </c>
      <c r="E1306" s="34" t="s">
        <v>44</v>
      </c>
      <c r="F1306" s="34" t="s">
        <v>150</v>
      </c>
      <c r="G1306" s="35">
        <v>693</v>
      </c>
      <c r="H1306" s="36">
        <v>1559.25</v>
      </c>
      <c r="I1306" s="37">
        <v>3386.2413000000006</v>
      </c>
      <c r="J1306" s="38">
        <f t="shared" si="40"/>
        <v>0.53953370068459094</v>
      </c>
      <c r="K1306" s="60">
        <f t="shared" si="41"/>
        <v>1826.9913000000006</v>
      </c>
    </row>
    <row r="1307" spans="1:11" x14ac:dyDescent="0.25">
      <c r="A1307" s="33">
        <v>1998</v>
      </c>
      <c r="B1307" s="34" t="s">
        <v>61</v>
      </c>
      <c r="C1307" s="34" t="s">
        <v>38</v>
      </c>
      <c r="D1307" s="34" t="s">
        <v>43</v>
      </c>
      <c r="E1307" s="34" t="s">
        <v>44</v>
      </c>
      <c r="F1307" s="34" t="s">
        <v>163</v>
      </c>
      <c r="G1307" s="35">
        <v>650</v>
      </c>
      <c r="H1307" s="36">
        <v>1462.5</v>
      </c>
      <c r="I1307" s="37">
        <v>3222.665</v>
      </c>
      <c r="J1307" s="38">
        <f t="shared" si="40"/>
        <v>0.5461830503635966</v>
      </c>
      <c r="K1307" s="60">
        <f t="shared" si="41"/>
        <v>1760.165</v>
      </c>
    </row>
    <row r="1308" spans="1:11" x14ac:dyDescent="0.25">
      <c r="A1308" s="33">
        <v>1998</v>
      </c>
      <c r="B1308" s="34" t="s">
        <v>68</v>
      </c>
      <c r="C1308" s="34" t="s">
        <v>69</v>
      </c>
      <c r="D1308" s="34" t="s">
        <v>39</v>
      </c>
      <c r="E1308" s="34" t="s">
        <v>52</v>
      </c>
      <c r="F1308" s="34" t="s">
        <v>115</v>
      </c>
      <c r="G1308" s="35">
        <v>921</v>
      </c>
      <c r="H1308" s="36">
        <v>1832.79</v>
      </c>
      <c r="I1308" s="37">
        <v>3751.6311000000001</v>
      </c>
      <c r="J1308" s="38">
        <f t="shared" si="40"/>
        <v>0.51146849166486552</v>
      </c>
      <c r="K1308" s="60">
        <f t="shared" si="41"/>
        <v>1918.8411000000001</v>
      </c>
    </row>
    <row r="1309" spans="1:11" x14ac:dyDescent="0.25">
      <c r="A1309" s="33">
        <v>1998</v>
      </c>
      <c r="B1309" s="34" t="s">
        <v>68</v>
      </c>
      <c r="C1309" s="34" t="s">
        <v>69</v>
      </c>
      <c r="D1309" s="34" t="s">
        <v>39</v>
      </c>
      <c r="E1309" s="34" t="s">
        <v>40</v>
      </c>
      <c r="F1309" s="34" t="s">
        <v>71</v>
      </c>
      <c r="G1309" s="35">
        <v>969</v>
      </c>
      <c r="H1309" s="36">
        <v>1211.25</v>
      </c>
      <c r="I1309" s="37">
        <v>3379.9629</v>
      </c>
      <c r="J1309" s="38">
        <f t="shared" si="40"/>
        <v>0.64163807833512021</v>
      </c>
      <c r="K1309" s="60">
        <f t="shared" si="41"/>
        <v>2168.7129</v>
      </c>
    </row>
    <row r="1310" spans="1:11" x14ac:dyDescent="0.25">
      <c r="A1310" s="33">
        <v>1998</v>
      </c>
      <c r="B1310" s="34" t="s">
        <v>74</v>
      </c>
      <c r="C1310" s="34" t="s">
        <v>69</v>
      </c>
      <c r="D1310" s="34" t="s">
        <v>43</v>
      </c>
      <c r="E1310" s="34" t="s">
        <v>46</v>
      </c>
      <c r="F1310" s="34" t="s">
        <v>109</v>
      </c>
      <c r="G1310" s="35">
        <v>866</v>
      </c>
      <c r="H1310" s="36">
        <v>2156.34</v>
      </c>
      <c r="I1310" s="37">
        <v>4516.3206000000009</v>
      </c>
      <c r="J1310" s="38">
        <f t="shared" si="40"/>
        <v>0.5225449672461252</v>
      </c>
      <c r="K1310" s="60">
        <f t="shared" si="41"/>
        <v>2359.9806000000008</v>
      </c>
    </row>
    <row r="1311" spans="1:11" x14ac:dyDescent="0.25">
      <c r="A1311" s="33">
        <v>1998</v>
      </c>
      <c r="B1311" s="34" t="s">
        <v>74</v>
      </c>
      <c r="C1311" s="34" t="s">
        <v>69</v>
      </c>
      <c r="D1311" s="34" t="s">
        <v>43</v>
      </c>
      <c r="E1311" s="34" t="s">
        <v>46</v>
      </c>
      <c r="F1311" s="34" t="s">
        <v>199</v>
      </c>
      <c r="G1311" s="35">
        <v>646</v>
      </c>
      <c r="H1311" s="36">
        <v>1608.54</v>
      </c>
      <c r="I1311" s="37">
        <v>3559.5186000000003</v>
      </c>
      <c r="J1311" s="38">
        <f t="shared" si="40"/>
        <v>0.5481018135429887</v>
      </c>
      <c r="K1311" s="60">
        <f t="shared" si="41"/>
        <v>1950.9786000000004</v>
      </c>
    </row>
    <row r="1312" spans="1:11" x14ac:dyDescent="0.25">
      <c r="A1312" s="33">
        <v>1998</v>
      </c>
      <c r="B1312" s="34" t="s">
        <v>74</v>
      </c>
      <c r="C1312" s="34" t="s">
        <v>69</v>
      </c>
      <c r="D1312" s="34" t="s">
        <v>39</v>
      </c>
      <c r="E1312" s="34" t="s">
        <v>52</v>
      </c>
      <c r="F1312" s="34" t="s">
        <v>113</v>
      </c>
      <c r="G1312" s="35">
        <v>811</v>
      </c>
      <c r="H1312" s="36">
        <v>1613.89</v>
      </c>
      <c r="I1312" s="37">
        <v>3393.1300999999999</v>
      </c>
      <c r="J1312" s="38">
        <f t="shared" si="40"/>
        <v>0.52436542294679467</v>
      </c>
      <c r="K1312" s="60">
        <f t="shared" si="41"/>
        <v>1779.2400999999998</v>
      </c>
    </row>
    <row r="1313" spans="1:11" x14ac:dyDescent="0.25">
      <c r="A1313" s="33">
        <v>1998</v>
      </c>
      <c r="B1313" s="34" t="s">
        <v>74</v>
      </c>
      <c r="C1313" s="34" t="s">
        <v>69</v>
      </c>
      <c r="D1313" s="34" t="s">
        <v>43</v>
      </c>
      <c r="E1313" s="34" t="s">
        <v>44</v>
      </c>
      <c r="F1313" s="34" t="s">
        <v>50</v>
      </c>
      <c r="G1313" s="35">
        <v>590</v>
      </c>
      <c r="H1313" s="36">
        <v>1327.5</v>
      </c>
      <c r="I1313" s="37">
        <v>2994.4189999999999</v>
      </c>
      <c r="J1313" s="38">
        <f t="shared" si="40"/>
        <v>0.55667526822398605</v>
      </c>
      <c r="K1313" s="60">
        <f t="shared" si="41"/>
        <v>1666.9189999999999</v>
      </c>
    </row>
    <row r="1314" spans="1:11" x14ac:dyDescent="0.25">
      <c r="A1314" s="33">
        <v>1998</v>
      </c>
      <c r="B1314" s="34" t="s">
        <v>78</v>
      </c>
      <c r="C1314" s="34" t="s">
        <v>69</v>
      </c>
      <c r="D1314" s="34" t="s">
        <v>39</v>
      </c>
      <c r="E1314" s="34" t="s">
        <v>52</v>
      </c>
      <c r="F1314" s="34" t="s">
        <v>91</v>
      </c>
      <c r="G1314" s="35">
        <v>823</v>
      </c>
      <c r="H1314" s="36">
        <v>1637.77</v>
      </c>
      <c r="I1314" s="37">
        <v>3432.2393000000002</v>
      </c>
      <c r="J1314" s="38">
        <f t="shared" si="40"/>
        <v>0.52282756042097656</v>
      </c>
      <c r="K1314" s="60">
        <f t="shared" si="41"/>
        <v>1794.4693000000002</v>
      </c>
    </row>
    <row r="1315" spans="1:11" x14ac:dyDescent="0.25">
      <c r="A1315" s="33">
        <v>1998</v>
      </c>
      <c r="B1315" s="34" t="s">
        <v>78</v>
      </c>
      <c r="C1315" s="34" t="s">
        <v>69</v>
      </c>
      <c r="D1315" s="34" t="s">
        <v>39</v>
      </c>
      <c r="E1315" s="34" t="s">
        <v>52</v>
      </c>
      <c r="F1315" s="34" t="s">
        <v>162</v>
      </c>
      <c r="G1315" s="35">
        <v>889</v>
      </c>
      <c r="H1315" s="36">
        <v>1769.11</v>
      </c>
      <c r="I1315" s="37">
        <v>3647.3399000000004</v>
      </c>
      <c r="J1315" s="38">
        <f t="shared" si="40"/>
        <v>0.51495883342268167</v>
      </c>
      <c r="K1315" s="60">
        <f t="shared" si="41"/>
        <v>1878.2299000000005</v>
      </c>
    </row>
    <row r="1316" spans="1:11" x14ac:dyDescent="0.25">
      <c r="A1316" s="33">
        <v>1998</v>
      </c>
      <c r="B1316" s="34" t="s">
        <v>78</v>
      </c>
      <c r="C1316" s="34" t="s">
        <v>69</v>
      </c>
      <c r="D1316" s="34" t="s">
        <v>39</v>
      </c>
      <c r="E1316" s="34" t="s">
        <v>52</v>
      </c>
      <c r="F1316" s="34" t="s">
        <v>201</v>
      </c>
      <c r="G1316" s="35">
        <v>834</v>
      </c>
      <c r="H1316" s="36">
        <v>1659.66</v>
      </c>
      <c r="I1316" s="37">
        <v>3468.0893999999998</v>
      </c>
      <c r="J1316" s="38">
        <f t="shared" si="40"/>
        <v>0.52144832252594175</v>
      </c>
      <c r="K1316" s="60">
        <f t="shared" si="41"/>
        <v>1808.4293999999998</v>
      </c>
    </row>
    <row r="1317" spans="1:11" x14ac:dyDescent="0.25">
      <c r="A1317" s="33">
        <v>1998</v>
      </c>
      <c r="B1317" s="34" t="s">
        <v>78</v>
      </c>
      <c r="C1317" s="34" t="s">
        <v>69</v>
      </c>
      <c r="D1317" s="34" t="s">
        <v>39</v>
      </c>
      <c r="E1317" s="34" t="s">
        <v>52</v>
      </c>
      <c r="F1317" s="34" t="s">
        <v>180</v>
      </c>
      <c r="G1317" s="35">
        <v>823</v>
      </c>
      <c r="H1317" s="36">
        <v>1637.77</v>
      </c>
      <c r="I1317" s="37">
        <v>3432.2393000000002</v>
      </c>
      <c r="J1317" s="38">
        <f t="shared" si="40"/>
        <v>0.52282756042097656</v>
      </c>
      <c r="K1317" s="60">
        <f t="shared" si="41"/>
        <v>1794.4693000000002</v>
      </c>
    </row>
    <row r="1318" spans="1:11" x14ac:dyDescent="0.25">
      <c r="A1318" s="33">
        <v>1998</v>
      </c>
      <c r="B1318" s="34" t="s">
        <v>130</v>
      </c>
      <c r="C1318" s="34" t="s">
        <v>69</v>
      </c>
      <c r="D1318" s="34" t="s">
        <v>39</v>
      </c>
      <c r="E1318" s="34" t="s">
        <v>52</v>
      </c>
      <c r="F1318" s="34" t="s">
        <v>63</v>
      </c>
      <c r="G1318" s="35">
        <v>993</v>
      </c>
      <c r="H1318" s="36">
        <v>1976.07</v>
      </c>
      <c r="I1318" s="37">
        <v>3986.2863000000002</v>
      </c>
      <c r="J1318" s="38">
        <f t="shared" si="40"/>
        <v>0.50428297134603706</v>
      </c>
      <c r="K1318" s="60">
        <f t="shared" si="41"/>
        <v>2010.2163000000003</v>
      </c>
    </row>
    <row r="1319" spans="1:11" x14ac:dyDescent="0.25">
      <c r="A1319" s="33">
        <v>1998</v>
      </c>
      <c r="B1319" s="34" t="s">
        <v>130</v>
      </c>
      <c r="C1319" s="34" t="s">
        <v>69</v>
      </c>
      <c r="D1319" s="34" t="s">
        <v>43</v>
      </c>
      <c r="E1319" s="34" t="s">
        <v>44</v>
      </c>
      <c r="F1319" s="34" t="s">
        <v>150</v>
      </c>
      <c r="G1319" s="35">
        <v>796</v>
      </c>
      <c r="H1319" s="36">
        <v>1791</v>
      </c>
      <c r="I1319" s="37">
        <v>3778.0636000000004</v>
      </c>
      <c r="J1319" s="38">
        <f t="shared" si="40"/>
        <v>0.52594763095041608</v>
      </c>
      <c r="K1319" s="60">
        <f t="shared" si="41"/>
        <v>1987.0636000000004</v>
      </c>
    </row>
    <row r="1320" spans="1:11" x14ac:dyDescent="0.25">
      <c r="A1320" s="33">
        <v>1998</v>
      </c>
      <c r="B1320" s="34" t="s">
        <v>130</v>
      </c>
      <c r="C1320" s="34" t="s">
        <v>69</v>
      </c>
      <c r="D1320" s="34" t="s">
        <v>43</v>
      </c>
      <c r="E1320" s="34" t="s">
        <v>44</v>
      </c>
      <c r="F1320" s="34" t="s">
        <v>65</v>
      </c>
      <c r="G1320" s="35">
        <v>779</v>
      </c>
      <c r="H1320" s="36">
        <v>1752.75</v>
      </c>
      <c r="I1320" s="37">
        <v>3713.3939</v>
      </c>
      <c r="J1320" s="38">
        <f t="shared" si="40"/>
        <v>0.52799243839981536</v>
      </c>
      <c r="K1320" s="60">
        <f t="shared" si="41"/>
        <v>1960.6439</v>
      </c>
    </row>
    <row r="1321" spans="1:11" x14ac:dyDescent="0.25">
      <c r="A1321" s="33">
        <v>1998</v>
      </c>
      <c r="B1321" s="34" t="s">
        <v>130</v>
      </c>
      <c r="C1321" s="34" t="s">
        <v>69</v>
      </c>
      <c r="D1321" s="34" t="s">
        <v>39</v>
      </c>
      <c r="E1321" s="34" t="s">
        <v>40</v>
      </c>
      <c r="F1321" s="34" t="s">
        <v>112</v>
      </c>
      <c r="G1321" s="35">
        <v>998</v>
      </c>
      <c r="H1321" s="36">
        <v>1247.5</v>
      </c>
      <c r="I1321" s="37">
        <v>3458.6718000000001</v>
      </c>
      <c r="J1321" s="38">
        <f t="shared" si="40"/>
        <v>0.6393124088848211</v>
      </c>
      <c r="K1321" s="60">
        <f t="shared" si="41"/>
        <v>2211.1718000000001</v>
      </c>
    </row>
    <row r="1322" spans="1:11" x14ac:dyDescent="0.25">
      <c r="A1322" s="33">
        <v>1998</v>
      </c>
      <c r="B1322" s="34" t="s">
        <v>130</v>
      </c>
      <c r="C1322" s="34" t="s">
        <v>69</v>
      </c>
      <c r="D1322" s="34" t="s">
        <v>39</v>
      </c>
      <c r="E1322" s="34" t="s">
        <v>52</v>
      </c>
      <c r="F1322" s="34" t="s">
        <v>66</v>
      </c>
      <c r="G1322" s="35">
        <v>954</v>
      </c>
      <c r="H1322" s="36">
        <v>1898.46</v>
      </c>
      <c r="I1322" s="37">
        <v>3859.1814000000004</v>
      </c>
      <c r="J1322" s="38">
        <f t="shared" si="40"/>
        <v>0.50806665890336233</v>
      </c>
      <c r="K1322" s="60">
        <f t="shared" si="41"/>
        <v>1960.7214000000004</v>
      </c>
    </row>
    <row r="1323" spans="1:11" x14ac:dyDescent="0.25">
      <c r="A1323" s="33">
        <v>1998</v>
      </c>
      <c r="B1323" s="34" t="s">
        <v>130</v>
      </c>
      <c r="C1323" s="34" t="s">
        <v>69</v>
      </c>
      <c r="D1323" s="34" t="s">
        <v>43</v>
      </c>
      <c r="E1323" s="34" t="s">
        <v>46</v>
      </c>
      <c r="F1323" s="34" t="s">
        <v>172</v>
      </c>
      <c r="G1323" s="35">
        <v>699</v>
      </c>
      <c r="H1323" s="36">
        <v>1740.51</v>
      </c>
      <c r="I1323" s="37">
        <v>3790.0209000000004</v>
      </c>
      <c r="J1323" s="38">
        <f t="shared" si="40"/>
        <v>0.5407650654380296</v>
      </c>
      <c r="K1323" s="60">
        <f t="shared" si="41"/>
        <v>2049.5109000000002</v>
      </c>
    </row>
    <row r="1324" spans="1:11" x14ac:dyDescent="0.25">
      <c r="A1324" s="33">
        <v>1998</v>
      </c>
      <c r="B1324" s="34" t="s">
        <v>81</v>
      </c>
      <c r="C1324" s="34" t="s">
        <v>82</v>
      </c>
      <c r="D1324" s="34" t="s">
        <v>43</v>
      </c>
      <c r="E1324" s="34" t="s">
        <v>46</v>
      </c>
      <c r="F1324" s="34" t="s">
        <v>167</v>
      </c>
      <c r="G1324" s="35">
        <v>941</v>
      </c>
      <c r="H1324" s="36">
        <v>2343.09</v>
      </c>
      <c r="I1324" s="37">
        <v>4504.59</v>
      </c>
      <c r="J1324" s="38">
        <f t="shared" si="40"/>
        <v>0.47984389256291915</v>
      </c>
      <c r="K1324" s="60">
        <f t="shared" si="41"/>
        <v>2161.5</v>
      </c>
    </row>
    <row r="1325" spans="1:11" x14ac:dyDescent="0.25">
      <c r="A1325" s="33">
        <v>1998</v>
      </c>
      <c r="B1325" s="34" t="s">
        <v>81</v>
      </c>
      <c r="C1325" s="34" t="s">
        <v>82</v>
      </c>
      <c r="D1325" s="34" t="s">
        <v>39</v>
      </c>
      <c r="E1325" s="34" t="s">
        <v>52</v>
      </c>
      <c r="F1325" s="34" t="s">
        <v>128</v>
      </c>
      <c r="G1325" s="35">
        <v>907</v>
      </c>
      <c r="H1325" s="36">
        <v>1804.93</v>
      </c>
      <c r="I1325" s="37">
        <v>3461.93</v>
      </c>
      <c r="J1325" s="38">
        <f t="shared" si="40"/>
        <v>0.47863474998050215</v>
      </c>
      <c r="K1325" s="60">
        <f t="shared" si="41"/>
        <v>1656.9999999999998</v>
      </c>
    </row>
    <row r="1326" spans="1:11" x14ac:dyDescent="0.25">
      <c r="A1326" s="33">
        <v>1998</v>
      </c>
      <c r="B1326" s="34" t="s">
        <v>81</v>
      </c>
      <c r="C1326" s="34" t="s">
        <v>82</v>
      </c>
      <c r="D1326" s="34" t="s">
        <v>43</v>
      </c>
      <c r="E1326" s="34" t="s">
        <v>46</v>
      </c>
      <c r="F1326" s="34" t="s">
        <v>182</v>
      </c>
      <c r="G1326" s="35">
        <v>189</v>
      </c>
      <c r="H1326" s="36">
        <v>470.61</v>
      </c>
      <c r="I1326" s="37">
        <v>1504.1100000000001</v>
      </c>
      <c r="J1326" s="38">
        <f t="shared" si="40"/>
        <v>0.68711729860183091</v>
      </c>
      <c r="K1326" s="60">
        <f t="shared" si="41"/>
        <v>1033.5</v>
      </c>
    </row>
    <row r="1327" spans="1:11" x14ac:dyDescent="0.25">
      <c r="A1327" s="33">
        <v>1998</v>
      </c>
      <c r="B1327" s="34" t="s">
        <v>81</v>
      </c>
      <c r="C1327" s="34" t="s">
        <v>82</v>
      </c>
      <c r="D1327" s="34" t="s">
        <v>43</v>
      </c>
      <c r="E1327" s="34" t="s">
        <v>46</v>
      </c>
      <c r="F1327" s="34" t="s">
        <v>129</v>
      </c>
      <c r="G1327" s="35">
        <v>941</v>
      </c>
      <c r="H1327" s="36">
        <v>2343.09</v>
      </c>
      <c r="I1327" s="37">
        <v>5293.0538999999999</v>
      </c>
      <c r="J1327" s="38">
        <f t="shared" si="40"/>
        <v>0.55732738712522834</v>
      </c>
      <c r="K1327" s="60">
        <f t="shared" si="41"/>
        <v>2949.9638999999997</v>
      </c>
    </row>
    <row r="1328" spans="1:11" x14ac:dyDescent="0.25">
      <c r="A1328" s="33">
        <v>1998</v>
      </c>
      <c r="B1328" s="34" t="s">
        <v>81</v>
      </c>
      <c r="C1328" s="34" t="s">
        <v>82</v>
      </c>
      <c r="D1328" s="34" t="s">
        <v>39</v>
      </c>
      <c r="E1328" s="34" t="s">
        <v>52</v>
      </c>
      <c r="F1328" s="34" t="s">
        <v>105</v>
      </c>
      <c r="G1328" s="35">
        <v>907</v>
      </c>
      <c r="H1328" s="36">
        <v>1804.93</v>
      </c>
      <c r="I1328" s="37">
        <v>4031.4352999999996</v>
      </c>
      <c r="J1328" s="38">
        <f t="shared" si="40"/>
        <v>0.55228600592945143</v>
      </c>
      <c r="K1328" s="60">
        <f t="shared" si="41"/>
        <v>2226.5052999999998</v>
      </c>
    </row>
    <row r="1329" spans="1:11" x14ac:dyDescent="0.25">
      <c r="A1329" s="33">
        <v>1998</v>
      </c>
      <c r="B1329" s="34" t="s">
        <v>81</v>
      </c>
      <c r="C1329" s="34" t="s">
        <v>82</v>
      </c>
      <c r="D1329" s="34" t="s">
        <v>43</v>
      </c>
      <c r="E1329" s="34" t="s">
        <v>46</v>
      </c>
      <c r="F1329" s="34" t="s">
        <v>129</v>
      </c>
      <c r="G1329" s="35">
        <v>189</v>
      </c>
      <c r="H1329" s="36">
        <v>470.61</v>
      </c>
      <c r="I1329" s="37">
        <v>1662.4731000000002</v>
      </c>
      <c r="J1329" s="38">
        <f t="shared" si="40"/>
        <v>0.71692173545544879</v>
      </c>
      <c r="K1329" s="60">
        <f t="shared" si="41"/>
        <v>1191.8631</v>
      </c>
    </row>
    <row r="1330" spans="1:11" x14ac:dyDescent="0.25">
      <c r="A1330" s="33">
        <v>1998</v>
      </c>
      <c r="B1330" s="34" t="s">
        <v>81</v>
      </c>
      <c r="C1330" s="34" t="s">
        <v>82</v>
      </c>
      <c r="D1330" s="34" t="s">
        <v>43</v>
      </c>
      <c r="E1330" s="34" t="s">
        <v>46</v>
      </c>
      <c r="F1330" s="34" t="s">
        <v>170</v>
      </c>
      <c r="G1330" s="35">
        <v>681</v>
      </c>
      <c r="H1330" s="36">
        <v>1695.69</v>
      </c>
      <c r="I1330" s="37">
        <v>3711.7371000000003</v>
      </c>
      <c r="J1330" s="38">
        <f t="shared" si="40"/>
        <v>0.54315460542720018</v>
      </c>
      <c r="K1330" s="60">
        <f t="shared" si="41"/>
        <v>2016.0471000000002</v>
      </c>
    </row>
    <row r="1331" spans="1:11" x14ac:dyDescent="0.25">
      <c r="A1331" s="33">
        <v>1998</v>
      </c>
      <c r="B1331" s="34" t="s">
        <v>81</v>
      </c>
      <c r="C1331" s="34" t="s">
        <v>82</v>
      </c>
      <c r="D1331" s="34" t="s">
        <v>39</v>
      </c>
      <c r="E1331" s="34" t="s">
        <v>40</v>
      </c>
      <c r="F1331" s="34" t="s">
        <v>84</v>
      </c>
      <c r="G1331" s="35">
        <v>999</v>
      </c>
      <c r="H1331" s="36">
        <v>1248.75</v>
      </c>
      <c r="I1331" s="37">
        <v>3461.3859000000002</v>
      </c>
      <c r="J1331" s="38">
        <f t="shared" si="40"/>
        <v>0.63923409984422719</v>
      </c>
      <c r="K1331" s="60">
        <f t="shared" si="41"/>
        <v>2212.6359000000002</v>
      </c>
    </row>
    <row r="1332" spans="1:11" x14ac:dyDescent="0.25">
      <c r="A1332" s="33">
        <v>1998</v>
      </c>
      <c r="B1332" s="34" t="s">
        <v>81</v>
      </c>
      <c r="C1332" s="34" t="s">
        <v>82</v>
      </c>
      <c r="D1332" s="34" t="s">
        <v>39</v>
      </c>
      <c r="E1332" s="34" t="s">
        <v>52</v>
      </c>
      <c r="F1332" s="34" t="s">
        <v>208</v>
      </c>
      <c r="G1332" s="35">
        <v>948</v>
      </c>
      <c r="H1332" s="36">
        <v>1886.52</v>
      </c>
      <c r="I1332" s="37">
        <v>3839.6268</v>
      </c>
      <c r="J1332" s="38">
        <f t="shared" si="40"/>
        <v>0.50867099896271173</v>
      </c>
      <c r="K1332" s="60">
        <f t="shared" si="41"/>
        <v>1953.1068</v>
      </c>
    </row>
    <row r="1333" spans="1:11" x14ac:dyDescent="0.25">
      <c r="A1333" s="33">
        <v>1998</v>
      </c>
      <c r="B1333" s="34" t="s">
        <v>81</v>
      </c>
      <c r="C1333" s="34" t="s">
        <v>82</v>
      </c>
      <c r="D1333" s="34" t="s">
        <v>39</v>
      </c>
      <c r="E1333" s="34" t="s">
        <v>52</v>
      </c>
      <c r="F1333" s="34" t="s">
        <v>166</v>
      </c>
      <c r="G1333" s="35">
        <v>894</v>
      </c>
      <c r="H1333" s="36">
        <v>1779.06</v>
      </c>
      <c r="I1333" s="37">
        <v>3663.6354000000001</v>
      </c>
      <c r="J1333" s="38">
        <f t="shared" si="40"/>
        <v>0.51440036855195803</v>
      </c>
      <c r="K1333" s="60">
        <f t="shared" si="41"/>
        <v>1884.5754000000002</v>
      </c>
    </row>
    <row r="1334" spans="1:11" x14ac:dyDescent="0.25">
      <c r="A1334" s="33">
        <v>1998</v>
      </c>
      <c r="B1334" s="34" t="s">
        <v>81</v>
      </c>
      <c r="C1334" s="34" t="s">
        <v>82</v>
      </c>
      <c r="D1334" s="34" t="s">
        <v>43</v>
      </c>
      <c r="E1334" s="34" t="s">
        <v>46</v>
      </c>
      <c r="F1334" s="34" t="s">
        <v>182</v>
      </c>
      <c r="G1334" s="35">
        <v>712</v>
      </c>
      <c r="H1334" s="36">
        <v>1772.88</v>
      </c>
      <c r="I1334" s="37">
        <v>3846.5592000000001</v>
      </c>
      <c r="J1334" s="38">
        <f t="shared" si="40"/>
        <v>0.53909977519649244</v>
      </c>
      <c r="K1334" s="60">
        <f t="shared" si="41"/>
        <v>2073.6792</v>
      </c>
    </row>
    <row r="1335" spans="1:11" x14ac:dyDescent="0.25">
      <c r="A1335" s="33">
        <v>1998</v>
      </c>
      <c r="B1335" s="34" t="s">
        <v>81</v>
      </c>
      <c r="C1335" s="34" t="s">
        <v>82</v>
      </c>
      <c r="D1335" s="34" t="s">
        <v>39</v>
      </c>
      <c r="E1335" s="34" t="s">
        <v>52</v>
      </c>
      <c r="F1335" s="34" t="s">
        <v>139</v>
      </c>
      <c r="G1335" s="35">
        <v>868</v>
      </c>
      <c r="H1335" s="36">
        <v>1727.32</v>
      </c>
      <c r="I1335" s="37">
        <v>3578.8988000000004</v>
      </c>
      <c r="J1335" s="38">
        <f t="shared" si="40"/>
        <v>0.51735992087845573</v>
      </c>
      <c r="K1335" s="60">
        <f t="shared" si="41"/>
        <v>1851.5788000000005</v>
      </c>
    </row>
    <row r="1336" spans="1:11" x14ac:dyDescent="0.25">
      <c r="A1336" s="33">
        <v>1998</v>
      </c>
      <c r="B1336" s="34" t="s">
        <v>81</v>
      </c>
      <c r="C1336" s="34" t="s">
        <v>82</v>
      </c>
      <c r="D1336" s="34" t="s">
        <v>43</v>
      </c>
      <c r="E1336" s="34" t="s">
        <v>44</v>
      </c>
      <c r="F1336" s="34" t="s">
        <v>140</v>
      </c>
      <c r="G1336" s="35">
        <v>735</v>
      </c>
      <c r="H1336" s="36">
        <v>1653.75</v>
      </c>
      <c r="I1336" s="37">
        <v>3546.0135000000005</v>
      </c>
      <c r="J1336" s="38">
        <f t="shared" si="40"/>
        <v>0.53363121714003636</v>
      </c>
      <c r="K1336" s="60">
        <f t="shared" si="41"/>
        <v>1892.2635000000005</v>
      </c>
    </row>
    <row r="1337" spans="1:11" x14ac:dyDescent="0.25">
      <c r="A1337" s="33">
        <v>1998</v>
      </c>
      <c r="B1337" s="34" t="s">
        <v>90</v>
      </c>
      <c r="C1337" s="34" t="s">
        <v>82</v>
      </c>
      <c r="D1337" s="34" t="s">
        <v>39</v>
      </c>
      <c r="E1337" s="34" t="s">
        <v>52</v>
      </c>
      <c r="F1337" s="34" t="s">
        <v>210</v>
      </c>
      <c r="G1337" s="35">
        <v>955</v>
      </c>
      <c r="H1337" s="36">
        <v>1900.45</v>
      </c>
      <c r="I1337" s="37">
        <v>3605.45</v>
      </c>
      <c r="J1337" s="38">
        <f t="shared" si="40"/>
        <v>0.4728952003217351</v>
      </c>
      <c r="K1337" s="60">
        <f t="shared" si="41"/>
        <v>1704.9999999999998</v>
      </c>
    </row>
    <row r="1338" spans="1:11" x14ac:dyDescent="0.25">
      <c r="A1338" s="33">
        <v>1998</v>
      </c>
      <c r="B1338" s="34" t="s">
        <v>90</v>
      </c>
      <c r="C1338" s="34" t="s">
        <v>82</v>
      </c>
      <c r="D1338" s="34" t="s">
        <v>39</v>
      </c>
      <c r="E1338" s="34" t="s">
        <v>40</v>
      </c>
      <c r="F1338" s="34" t="s">
        <v>191</v>
      </c>
      <c r="G1338" s="35">
        <v>716</v>
      </c>
      <c r="H1338" s="36">
        <v>895</v>
      </c>
      <c r="I1338" s="37">
        <v>2532.84</v>
      </c>
      <c r="J1338" s="38">
        <f t="shared" si="40"/>
        <v>0.64664171443912766</v>
      </c>
      <c r="K1338" s="60">
        <f t="shared" si="41"/>
        <v>1637.8400000000001</v>
      </c>
    </row>
    <row r="1339" spans="1:11" x14ac:dyDescent="0.25">
      <c r="A1339" s="33">
        <v>1998</v>
      </c>
      <c r="B1339" s="34" t="s">
        <v>90</v>
      </c>
      <c r="C1339" s="34" t="s">
        <v>82</v>
      </c>
      <c r="D1339" s="34" t="s">
        <v>39</v>
      </c>
      <c r="E1339" s="34" t="s">
        <v>52</v>
      </c>
      <c r="F1339" s="34" t="s">
        <v>210</v>
      </c>
      <c r="G1339" s="35">
        <v>594</v>
      </c>
      <c r="H1339" s="36">
        <v>1182.06</v>
      </c>
      <c r="I1339" s="37">
        <v>2526.06</v>
      </c>
      <c r="J1339" s="38">
        <f t="shared" si="40"/>
        <v>0.53205387045438357</v>
      </c>
      <c r="K1339" s="60">
        <f t="shared" si="41"/>
        <v>1344</v>
      </c>
    </row>
    <row r="1340" spans="1:11" x14ac:dyDescent="0.25">
      <c r="A1340" s="33">
        <v>1998</v>
      </c>
      <c r="B1340" s="34" t="s">
        <v>90</v>
      </c>
      <c r="C1340" s="34" t="s">
        <v>82</v>
      </c>
      <c r="D1340" s="34" t="s">
        <v>43</v>
      </c>
      <c r="E1340" s="34" t="s">
        <v>44</v>
      </c>
      <c r="F1340" s="34" t="s">
        <v>219</v>
      </c>
      <c r="G1340" s="35">
        <v>317</v>
      </c>
      <c r="H1340" s="36">
        <v>713.25</v>
      </c>
      <c r="I1340" s="37">
        <v>1856.33</v>
      </c>
      <c r="J1340" s="38">
        <f t="shared" si="40"/>
        <v>0.61577413498677491</v>
      </c>
      <c r="K1340" s="60">
        <f t="shared" si="41"/>
        <v>1143.08</v>
      </c>
    </row>
    <row r="1341" spans="1:11" x14ac:dyDescent="0.25">
      <c r="A1341" s="33">
        <v>1998</v>
      </c>
      <c r="B1341" s="34" t="s">
        <v>90</v>
      </c>
      <c r="C1341" s="34" t="s">
        <v>82</v>
      </c>
      <c r="D1341" s="34" t="s">
        <v>39</v>
      </c>
      <c r="E1341" s="34" t="s">
        <v>52</v>
      </c>
      <c r="F1341" s="34" t="s">
        <v>102</v>
      </c>
      <c r="G1341" s="35">
        <v>955</v>
      </c>
      <c r="H1341" s="36">
        <v>1900.45</v>
      </c>
      <c r="I1341" s="37">
        <v>4205.0944999999992</v>
      </c>
      <c r="J1341" s="38">
        <f t="shared" si="40"/>
        <v>0.54806009710364412</v>
      </c>
      <c r="K1341" s="60">
        <f t="shared" si="41"/>
        <v>2304.6444999999994</v>
      </c>
    </row>
    <row r="1342" spans="1:11" x14ac:dyDescent="0.25">
      <c r="A1342" s="33">
        <v>1998</v>
      </c>
      <c r="B1342" s="34" t="s">
        <v>90</v>
      </c>
      <c r="C1342" s="34" t="s">
        <v>82</v>
      </c>
      <c r="D1342" s="34" t="s">
        <v>39</v>
      </c>
      <c r="E1342" s="34" t="s">
        <v>40</v>
      </c>
      <c r="F1342" s="34" t="s">
        <v>163</v>
      </c>
      <c r="G1342" s="35">
        <v>716</v>
      </c>
      <c r="H1342" s="36">
        <v>895</v>
      </c>
      <c r="I1342" s="37">
        <v>2907.2363999999998</v>
      </c>
      <c r="J1342" s="38">
        <f t="shared" si="40"/>
        <v>0.69214749787805352</v>
      </c>
      <c r="K1342" s="60">
        <f t="shared" si="41"/>
        <v>2012.2363999999998</v>
      </c>
    </row>
    <row r="1343" spans="1:11" x14ac:dyDescent="0.25">
      <c r="A1343" s="33">
        <v>1998</v>
      </c>
      <c r="B1343" s="34" t="s">
        <v>90</v>
      </c>
      <c r="C1343" s="34" t="s">
        <v>82</v>
      </c>
      <c r="D1343" s="34" t="s">
        <v>39</v>
      </c>
      <c r="E1343" s="34" t="s">
        <v>52</v>
      </c>
      <c r="F1343" s="34" t="s">
        <v>116</v>
      </c>
      <c r="G1343" s="35">
        <v>594</v>
      </c>
      <c r="H1343" s="36">
        <v>1182.06</v>
      </c>
      <c r="I1343" s="37">
        <v>2899.0326</v>
      </c>
      <c r="J1343" s="38">
        <f t="shared" si="40"/>
        <v>0.59225708603621774</v>
      </c>
      <c r="K1343" s="60">
        <f t="shared" si="41"/>
        <v>1716.9726000000001</v>
      </c>
    </row>
    <row r="1344" spans="1:11" x14ac:dyDescent="0.25">
      <c r="A1344" s="33">
        <v>1998</v>
      </c>
      <c r="B1344" s="34" t="s">
        <v>90</v>
      </c>
      <c r="C1344" s="34" t="s">
        <v>82</v>
      </c>
      <c r="D1344" s="34" t="s">
        <v>43</v>
      </c>
      <c r="E1344" s="34" t="s">
        <v>44</v>
      </c>
      <c r="F1344" s="34" t="s">
        <v>210</v>
      </c>
      <c r="G1344" s="35">
        <v>317</v>
      </c>
      <c r="H1344" s="36">
        <v>713.25</v>
      </c>
      <c r="I1344" s="37">
        <v>2088.6592999999998</v>
      </c>
      <c r="J1344" s="38">
        <f t="shared" si="40"/>
        <v>0.6585129992239519</v>
      </c>
      <c r="K1344" s="60">
        <f t="shared" si="41"/>
        <v>1375.4092999999998</v>
      </c>
    </row>
    <row r="1345" spans="1:11" x14ac:dyDescent="0.25">
      <c r="A1345" s="33">
        <v>1998</v>
      </c>
      <c r="B1345" s="34" t="s">
        <v>90</v>
      </c>
      <c r="C1345" s="34" t="s">
        <v>82</v>
      </c>
      <c r="D1345" s="34" t="s">
        <v>39</v>
      </c>
      <c r="E1345" s="34" t="s">
        <v>52</v>
      </c>
      <c r="F1345" s="34" t="s">
        <v>185</v>
      </c>
      <c r="G1345" s="35">
        <v>959</v>
      </c>
      <c r="H1345" s="36">
        <v>1908.41</v>
      </c>
      <c r="I1345" s="37">
        <v>3875.4769000000001</v>
      </c>
      <c r="J1345" s="38">
        <f t="shared" si="40"/>
        <v>0.50756770089379188</v>
      </c>
      <c r="K1345" s="60">
        <f t="shared" si="41"/>
        <v>1967.0669</v>
      </c>
    </row>
    <row r="1346" spans="1:11" x14ac:dyDescent="0.25">
      <c r="A1346" s="33">
        <v>1998</v>
      </c>
      <c r="B1346" s="34" t="s">
        <v>90</v>
      </c>
      <c r="C1346" s="34" t="s">
        <v>82</v>
      </c>
      <c r="D1346" s="34" t="s">
        <v>43</v>
      </c>
      <c r="E1346" s="34" t="s">
        <v>44</v>
      </c>
      <c r="F1346" s="34" t="s">
        <v>147</v>
      </c>
      <c r="G1346" s="35">
        <v>839</v>
      </c>
      <c r="H1346" s="36">
        <v>1887.75</v>
      </c>
      <c r="I1346" s="37">
        <v>3941.6399000000006</v>
      </c>
      <c r="J1346" s="38">
        <f t="shared" ref="J1346:J1409" si="42">(I1346-H1346)/I1346</f>
        <v>0.52107497186640517</v>
      </c>
      <c r="K1346" s="60">
        <f t="shared" ref="K1346:K1409" si="43">I1346-H1346</f>
        <v>2053.8899000000006</v>
      </c>
    </row>
    <row r="1347" spans="1:11" x14ac:dyDescent="0.25">
      <c r="A1347" s="33">
        <v>1998</v>
      </c>
      <c r="B1347" s="34" t="s">
        <v>90</v>
      </c>
      <c r="C1347" s="34" t="s">
        <v>82</v>
      </c>
      <c r="D1347" s="34" t="s">
        <v>39</v>
      </c>
      <c r="E1347" s="34" t="s">
        <v>52</v>
      </c>
      <c r="F1347" s="34" t="s">
        <v>41</v>
      </c>
      <c r="G1347" s="35">
        <v>946</v>
      </c>
      <c r="H1347" s="36">
        <v>1882.54</v>
      </c>
      <c r="I1347" s="37">
        <v>3833.1086</v>
      </c>
      <c r="J1347" s="38">
        <f t="shared" si="42"/>
        <v>0.50887381588927594</v>
      </c>
      <c r="K1347" s="60">
        <f t="shared" si="43"/>
        <v>1950.5686000000001</v>
      </c>
    </row>
    <row r="1348" spans="1:11" x14ac:dyDescent="0.25">
      <c r="A1348" s="33">
        <v>1998</v>
      </c>
      <c r="B1348" s="34" t="s">
        <v>90</v>
      </c>
      <c r="C1348" s="34" t="s">
        <v>82</v>
      </c>
      <c r="D1348" s="34" t="s">
        <v>43</v>
      </c>
      <c r="E1348" s="34" t="s">
        <v>44</v>
      </c>
      <c r="F1348" s="34" t="s">
        <v>107</v>
      </c>
      <c r="G1348" s="35">
        <v>665</v>
      </c>
      <c r="H1348" s="36">
        <v>1496.25</v>
      </c>
      <c r="I1348" s="37">
        <v>3279.7265000000002</v>
      </c>
      <c r="J1348" s="38">
        <f t="shared" si="42"/>
        <v>0.54378817867892337</v>
      </c>
      <c r="K1348" s="60">
        <f t="shared" si="43"/>
        <v>1783.4765000000002</v>
      </c>
    </row>
    <row r="1349" spans="1:11" x14ac:dyDescent="0.25">
      <c r="A1349" s="33">
        <v>1998</v>
      </c>
      <c r="B1349" s="34" t="s">
        <v>98</v>
      </c>
      <c r="C1349" s="34" t="s">
        <v>82</v>
      </c>
      <c r="D1349" s="34" t="s">
        <v>39</v>
      </c>
      <c r="E1349" s="34" t="s">
        <v>52</v>
      </c>
      <c r="F1349" s="34" t="s">
        <v>209</v>
      </c>
      <c r="G1349" s="35">
        <v>813</v>
      </c>
      <c r="H1349" s="36">
        <v>1617.87</v>
      </c>
      <c r="I1349" s="37">
        <v>3399.6483000000003</v>
      </c>
      <c r="J1349" s="38">
        <f t="shared" si="42"/>
        <v>0.52410665538549983</v>
      </c>
      <c r="K1349" s="60">
        <f t="shared" si="43"/>
        <v>1781.7783000000004</v>
      </c>
    </row>
    <row r="1350" spans="1:11" x14ac:dyDescent="0.25">
      <c r="A1350" s="33">
        <v>1998</v>
      </c>
      <c r="B1350" s="34" t="s">
        <v>101</v>
      </c>
      <c r="C1350" s="34" t="s">
        <v>82</v>
      </c>
      <c r="D1350" s="34" t="s">
        <v>39</v>
      </c>
      <c r="E1350" s="34" t="s">
        <v>52</v>
      </c>
      <c r="F1350" s="34" t="s">
        <v>185</v>
      </c>
      <c r="G1350" s="35">
        <v>834</v>
      </c>
      <c r="H1350" s="36">
        <v>1659.66</v>
      </c>
      <c r="I1350" s="37">
        <v>3468.0893999999998</v>
      </c>
      <c r="J1350" s="38">
        <f t="shared" si="42"/>
        <v>0.52144832252594175</v>
      </c>
      <c r="K1350" s="60">
        <f t="shared" si="43"/>
        <v>1808.4293999999998</v>
      </c>
    </row>
    <row r="1351" spans="1:11" x14ac:dyDescent="0.25">
      <c r="A1351" s="33">
        <v>1998</v>
      </c>
      <c r="B1351" s="34" t="s">
        <v>90</v>
      </c>
      <c r="C1351" s="34" t="s">
        <v>103</v>
      </c>
      <c r="D1351" s="34" t="s">
        <v>39</v>
      </c>
      <c r="E1351" s="34" t="s">
        <v>52</v>
      </c>
      <c r="F1351" s="34" t="s">
        <v>211</v>
      </c>
      <c r="G1351" s="35">
        <v>899</v>
      </c>
      <c r="H1351" s="36">
        <v>1789.01</v>
      </c>
      <c r="I1351" s="37">
        <v>3679.9309000000003</v>
      </c>
      <c r="J1351" s="38">
        <f t="shared" si="42"/>
        <v>0.5138468496786176</v>
      </c>
      <c r="K1351" s="60">
        <f t="shared" si="43"/>
        <v>1890.9209000000003</v>
      </c>
    </row>
    <row r="1352" spans="1:11" x14ac:dyDescent="0.25">
      <c r="A1352" s="33">
        <v>1998</v>
      </c>
      <c r="B1352" s="34" t="s">
        <v>90</v>
      </c>
      <c r="C1352" s="34" t="s">
        <v>103</v>
      </c>
      <c r="D1352" s="34" t="s">
        <v>39</v>
      </c>
      <c r="E1352" s="34" t="s">
        <v>52</v>
      </c>
      <c r="F1352" s="34" t="s">
        <v>148</v>
      </c>
      <c r="G1352" s="35">
        <v>931</v>
      </c>
      <c r="H1352" s="36">
        <v>1852.69</v>
      </c>
      <c r="I1352" s="37">
        <v>3784.2221000000004</v>
      </c>
      <c r="J1352" s="38">
        <f t="shared" si="42"/>
        <v>0.51041721361967629</v>
      </c>
      <c r="K1352" s="60">
        <f t="shared" si="43"/>
        <v>1931.5321000000004</v>
      </c>
    </row>
    <row r="1353" spans="1:11" x14ac:dyDescent="0.25">
      <c r="A1353" s="33">
        <v>1998</v>
      </c>
      <c r="B1353" s="34" t="s">
        <v>90</v>
      </c>
      <c r="C1353" s="34" t="s">
        <v>103</v>
      </c>
      <c r="D1353" s="34" t="s">
        <v>43</v>
      </c>
      <c r="E1353" s="34" t="s">
        <v>44</v>
      </c>
      <c r="F1353" s="34" t="s">
        <v>207</v>
      </c>
      <c r="G1353" s="35">
        <v>938</v>
      </c>
      <c r="H1353" s="36">
        <v>2110.5</v>
      </c>
      <c r="I1353" s="37">
        <v>4318.2458000000006</v>
      </c>
      <c r="J1353" s="38">
        <f t="shared" si="42"/>
        <v>0.51125987316423727</v>
      </c>
      <c r="K1353" s="60">
        <f t="shared" si="43"/>
        <v>2207.7458000000006</v>
      </c>
    </row>
    <row r="1354" spans="1:11" x14ac:dyDescent="0.25">
      <c r="A1354" s="33">
        <v>1998</v>
      </c>
      <c r="B1354" s="34" t="s">
        <v>90</v>
      </c>
      <c r="C1354" s="34" t="s">
        <v>103</v>
      </c>
      <c r="D1354" s="34" t="s">
        <v>39</v>
      </c>
      <c r="E1354" s="34" t="s">
        <v>52</v>
      </c>
      <c r="F1354" s="34" t="s">
        <v>108</v>
      </c>
      <c r="G1354" s="35">
        <v>796</v>
      </c>
      <c r="H1354" s="36">
        <v>1584.04</v>
      </c>
      <c r="I1354" s="37">
        <v>3344.2436000000002</v>
      </c>
      <c r="J1354" s="38">
        <f t="shared" si="42"/>
        <v>0.52633833253056095</v>
      </c>
      <c r="K1354" s="60">
        <f t="shared" si="43"/>
        <v>1760.2036000000003</v>
      </c>
    </row>
    <row r="1355" spans="1:11" x14ac:dyDescent="0.25">
      <c r="A1355" s="33">
        <v>1998</v>
      </c>
      <c r="B1355" s="34" t="s">
        <v>98</v>
      </c>
      <c r="C1355" s="34" t="s">
        <v>103</v>
      </c>
      <c r="D1355" s="34" t="s">
        <v>43</v>
      </c>
      <c r="E1355" s="34" t="s">
        <v>44</v>
      </c>
      <c r="F1355" s="34" t="s">
        <v>163</v>
      </c>
      <c r="G1355" s="35">
        <v>687</v>
      </c>
      <c r="H1355" s="36">
        <v>1545.75</v>
      </c>
      <c r="I1355" s="37">
        <v>3147.63</v>
      </c>
      <c r="J1355" s="38">
        <f t="shared" si="42"/>
        <v>0.5089162322128078</v>
      </c>
      <c r="K1355" s="60">
        <f t="shared" si="43"/>
        <v>1601.88</v>
      </c>
    </row>
    <row r="1356" spans="1:11" x14ac:dyDescent="0.25">
      <c r="A1356" s="33">
        <v>1998</v>
      </c>
      <c r="B1356" s="34" t="s">
        <v>98</v>
      </c>
      <c r="C1356" s="34" t="s">
        <v>103</v>
      </c>
      <c r="D1356" s="34" t="s">
        <v>39</v>
      </c>
      <c r="E1356" s="34" t="s">
        <v>40</v>
      </c>
      <c r="F1356" s="34" t="s">
        <v>129</v>
      </c>
      <c r="G1356" s="35">
        <v>686</v>
      </c>
      <c r="H1356" s="36">
        <v>857.5</v>
      </c>
      <c r="I1356" s="37">
        <v>2458.1400000000003</v>
      </c>
      <c r="J1356" s="38">
        <f t="shared" si="42"/>
        <v>0.65115900640321545</v>
      </c>
      <c r="K1356" s="60">
        <f t="shared" si="43"/>
        <v>1600.6400000000003</v>
      </c>
    </row>
    <row r="1357" spans="1:11" x14ac:dyDescent="0.25">
      <c r="A1357" s="33">
        <v>1998</v>
      </c>
      <c r="B1357" s="34" t="s">
        <v>98</v>
      </c>
      <c r="C1357" s="34" t="s">
        <v>103</v>
      </c>
      <c r="D1357" s="34" t="s">
        <v>39</v>
      </c>
      <c r="E1357" s="34" t="s">
        <v>52</v>
      </c>
      <c r="F1357" s="34" t="s">
        <v>156</v>
      </c>
      <c r="G1357" s="35">
        <v>218</v>
      </c>
      <c r="H1357" s="36">
        <v>433.82</v>
      </c>
      <c r="I1357" s="37">
        <v>1401.8200000000002</v>
      </c>
      <c r="J1357" s="38">
        <f t="shared" si="42"/>
        <v>0.69053088128290374</v>
      </c>
      <c r="K1357" s="60">
        <f t="shared" si="43"/>
        <v>968.00000000000023</v>
      </c>
    </row>
    <row r="1358" spans="1:11" x14ac:dyDescent="0.25">
      <c r="A1358" s="33">
        <v>1998</v>
      </c>
      <c r="B1358" s="34" t="s">
        <v>98</v>
      </c>
      <c r="C1358" s="34" t="s">
        <v>103</v>
      </c>
      <c r="D1358" s="34" t="s">
        <v>43</v>
      </c>
      <c r="E1358" s="34" t="s">
        <v>44</v>
      </c>
      <c r="F1358" s="34" t="s">
        <v>210</v>
      </c>
      <c r="G1358" s="35">
        <v>687</v>
      </c>
      <c r="H1358" s="36">
        <v>1545.75</v>
      </c>
      <c r="I1358" s="37">
        <v>3651.1323000000002</v>
      </c>
      <c r="J1358" s="38">
        <f t="shared" si="42"/>
        <v>0.5766381842695758</v>
      </c>
      <c r="K1358" s="60">
        <f t="shared" si="43"/>
        <v>2105.3823000000002</v>
      </c>
    </row>
    <row r="1359" spans="1:11" x14ac:dyDescent="0.25">
      <c r="A1359" s="33">
        <v>1998</v>
      </c>
      <c r="B1359" s="34" t="s">
        <v>98</v>
      </c>
      <c r="C1359" s="34" t="s">
        <v>103</v>
      </c>
      <c r="D1359" s="34" t="s">
        <v>39</v>
      </c>
      <c r="E1359" s="34" t="s">
        <v>40</v>
      </c>
      <c r="F1359" s="34" t="s">
        <v>191</v>
      </c>
      <c r="G1359" s="35">
        <v>686</v>
      </c>
      <c r="H1359" s="36">
        <v>857.5</v>
      </c>
      <c r="I1359" s="37">
        <v>2816.8494000000001</v>
      </c>
      <c r="J1359" s="38">
        <f t="shared" si="42"/>
        <v>0.69558187952824169</v>
      </c>
      <c r="K1359" s="60">
        <f t="shared" si="43"/>
        <v>1959.3494000000001</v>
      </c>
    </row>
    <row r="1360" spans="1:11" x14ac:dyDescent="0.25">
      <c r="A1360" s="33">
        <v>1998</v>
      </c>
      <c r="B1360" s="34" t="s">
        <v>98</v>
      </c>
      <c r="C1360" s="34" t="s">
        <v>103</v>
      </c>
      <c r="D1360" s="34" t="s">
        <v>39</v>
      </c>
      <c r="E1360" s="34" t="s">
        <v>52</v>
      </c>
      <c r="F1360" s="34" t="s">
        <v>182</v>
      </c>
      <c r="G1360" s="35">
        <v>218</v>
      </c>
      <c r="H1360" s="36">
        <v>433.82</v>
      </c>
      <c r="I1360" s="37">
        <v>1538.7022000000002</v>
      </c>
      <c r="J1360" s="38">
        <f t="shared" si="42"/>
        <v>0.71806110370154808</v>
      </c>
      <c r="K1360" s="60">
        <f t="shared" si="43"/>
        <v>1104.8822000000002</v>
      </c>
    </row>
    <row r="1361" spans="1:11" x14ac:dyDescent="0.25">
      <c r="A1361" s="33">
        <v>1998</v>
      </c>
      <c r="B1361" s="34" t="s">
        <v>98</v>
      </c>
      <c r="C1361" s="34" t="s">
        <v>103</v>
      </c>
      <c r="D1361" s="34" t="s">
        <v>39</v>
      </c>
      <c r="E1361" s="34" t="s">
        <v>52</v>
      </c>
      <c r="F1361" s="34" t="s">
        <v>102</v>
      </c>
      <c r="G1361" s="35">
        <v>932</v>
      </c>
      <c r="H1361" s="36">
        <v>1854.68</v>
      </c>
      <c r="I1361" s="37">
        <v>3787.4812000000002</v>
      </c>
      <c r="J1361" s="38">
        <f t="shared" si="42"/>
        <v>0.51031308089397254</v>
      </c>
      <c r="K1361" s="60">
        <f t="shared" si="43"/>
        <v>1932.8012000000001</v>
      </c>
    </row>
    <row r="1362" spans="1:11" x14ac:dyDescent="0.25">
      <c r="A1362" s="33">
        <v>1998</v>
      </c>
      <c r="B1362" s="34" t="s">
        <v>98</v>
      </c>
      <c r="C1362" s="34" t="s">
        <v>103</v>
      </c>
      <c r="D1362" s="34" t="s">
        <v>39</v>
      </c>
      <c r="E1362" s="34" t="s">
        <v>52</v>
      </c>
      <c r="F1362" s="34" t="s">
        <v>87</v>
      </c>
      <c r="G1362" s="35">
        <v>930</v>
      </c>
      <c r="H1362" s="36">
        <v>1850.7</v>
      </c>
      <c r="I1362" s="37">
        <v>3780.9630000000002</v>
      </c>
      <c r="J1362" s="38">
        <f t="shared" si="42"/>
        <v>0.51052152586523591</v>
      </c>
      <c r="K1362" s="60">
        <f t="shared" si="43"/>
        <v>1930.2630000000001</v>
      </c>
    </row>
    <row r="1363" spans="1:11" x14ac:dyDescent="0.25">
      <c r="A1363" s="33">
        <v>1998</v>
      </c>
      <c r="B1363" s="34" t="s">
        <v>98</v>
      </c>
      <c r="C1363" s="34" t="s">
        <v>103</v>
      </c>
      <c r="D1363" s="34" t="s">
        <v>39</v>
      </c>
      <c r="E1363" s="34" t="s">
        <v>52</v>
      </c>
      <c r="F1363" s="34" t="s">
        <v>87</v>
      </c>
      <c r="G1363" s="35">
        <v>886</v>
      </c>
      <c r="H1363" s="36">
        <v>1763.14</v>
      </c>
      <c r="I1363" s="37">
        <v>3637.5626000000002</v>
      </c>
      <c r="J1363" s="38">
        <f t="shared" si="42"/>
        <v>0.51529631407580445</v>
      </c>
      <c r="K1363" s="60">
        <f t="shared" si="43"/>
        <v>1874.4226000000001</v>
      </c>
    </row>
    <row r="1364" spans="1:11" x14ac:dyDescent="0.25">
      <c r="A1364" s="33">
        <v>1998</v>
      </c>
      <c r="B1364" s="34" t="s">
        <v>98</v>
      </c>
      <c r="C1364" s="34" t="s">
        <v>103</v>
      </c>
      <c r="D1364" s="34" t="s">
        <v>43</v>
      </c>
      <c r="E1364" s="34" t="s">
        <v>46</v>
      </c>
      <c r="F1364" s="34" t="s">
        <v>158</v>
      </c>
      <c r="G1364" s="35">
        <v>630</v>
      </c>
      <c r="H1364" s="36">
        <v>1568.7</v>
      </c>
      <c r="I1364" s="37">
        <v>3489.933</v>
      </c>
      <c r="J1364" s="38">
        <f t="shared" si="42"/>
        <v>0.55050713007957452</v>
      </c>
      <c r="K1364" s="60">
        <f t="shared" si="43"/>
        <v>1921.2329999999999</v>
      </c>
    </row>
    <row r="1365" spans="1:11" x14ac:dyDescent="0.25">
      <c r="A1365" s="33">
        <v>1998</v>
      </c>
      <c r="B1365" s="34" t="s">
        <v>98</v>
      </c>
      <c r="C1365" s="34" t="s">
        <v>103</v>
      </c>
      <c r="D1365" s="34" t="s">
        <v>43</v>
      </c>
      <c r="E1365" s="34" t="s">
        <v>46</v>
      </c>
      <c r="F1365" s="34" t="s">
        <v>152</v>
      </c>
      <c r="G1365" s="35">
        <v>596</v>
      </c>
      <c r="H1365" s="36">
        <v>1484.04</v>
      </c>
      <c r="I1365" s="37">
        <v>3342.0636</v>
      </c>
      <c r="J1365" s="38">
        <f t="shared" si="42"/>
        <v>0.55595099985529894</v>
      </c>
      <c r="K1365" s="60">
        <f t="shared" si="43"/>
        <v>1858.0236</v>
      </c>
    </row>
    <row r="1366" spans="1:11" x14ac:dyDescent="0.25">
      <c r="A1366" s="33">
        <v>1998</v>
      </c>
      <c r="B1366" s="34" t="s">
        <v>98</v>
      </c>
      <c r="C1366" s="34" t="s">
        <v>103</v>
      </c>
      <c r="D1366" s="34" t="s">
        <v>43</v>
      </c>
      <c r="E1366" s="34" t="s">
        <v>44</v>
      </c>
      <c r="F1366" s="34" t="s">
        <v>155</v>
      </c>
      <c r="G1366" s="35">
        <v>674</v>
      </c>
      <c r="H1366" s="36">
        <v>1516.5</v>
      </c>
      <c r="I1366" s="37">
        <v>3313.9634000000005</v>
      </c>
      <c r="J1366" s="38">
        <f t="shared" si="42"/>
        <v>0.54239084233700352</v>
      </c>
      <c r="K1366" s="60">
        <f t="shared" si="43"/>
        <v>1797.4634000000005</v>
      </c>
    </row>
    <row r="1367" spans="1:11" x14ac:dyDescent="0.25">
      <c r="A1367" s="33">
        <v>1998</v>
      </c>
      <c r="B1367" s="34" t="s">
        <v>101</v>
      </c>
      <c r="C1367" s="34" t="s">
        <v>103</v>
      </c>
      <c r="D1367" s="34" t="s">
        <v>43</v>
      </c>
      <c r="E1367" s="34" t="s">
        <v>46</v>
      </c>
      <c r="F1367" s="34" t="s">
        <v>102</v>
      </c>
      <c r="G1367" s="35">
        <v>863</v>
      </c>
      <c r="H1367" s="36">
        <v>2148.87</v>
      </c>
      <c r="I1367" s="37">
        <v>4193.37</v>
      </c>
      <c r="J1367" s="38">
        <f t="shared" si="42"/>
        <v>0.48755535523934213</v>
      </c>
      <c r="K1367" s="60">
        <f t="shared" si="43"/>
        <v>2044.5</v>
      </c>
    </row>
    <row r="1368" spans="1:11" x14ac:dyDescent="0.25">
      <c r="A1368" s="33">
        <v>1998</v>
      </c>
      <c r="B1368" s="34" t="s">
        <v>101</v>
      </c>
      <c r="C1368" s="34" t="s">
        <v>103</v>
      </c>
      <c r="D1368" s="34" t="s">
        <v>43</v>
      </c>
      <c r="E1368" s="34" t="s">
        <v>44</v>
      </c>
      <c r="F1368" s="34" t="s">
        <v>105</v>
      </c>
      <c r="G1368" s="35">
        <v>903</v>
      </c>
      <c r="H1368" s="36">
        <v>2031.75</v>
      </c>
      <c r="I1368" s="37">
        <v>3901.47</v>
      </c>
      <c r="J1368" s="38">
        <f t="shared" si="42"/>
        <v>0.47923474997885412</v>
      </c>
      <c r="K1368" s="60">
        <f t="shared" si="43"/>
        <v>1869.7199999999998</v>
      </c>
    </row>
    <row r="1369" spans="1:11" x14ac:dyDescent="0.25">
      <c r="A1369" s="33">
        <v>1998</v>
      </c>
      <c r="B1369" s="34" t="s">
        <v>101</v>
      </c>
      <c r="C1369" s="34" t="s">
        <v>103</v>
      </c>
      <c r="D1369" s="34" t="s">
        <v>39</v>
      </c>
      <c r="E1369" s="34" t="s">
        <v>40</v>
      </c>
      <c r="F1369" s="34" t="s">
        <v>116</v>
      </c>
      <c r="G1369" s="35">
        <v>772</v>
      </c>
      <c r="H1369" s="36">
        <v>965</v>
      </c>
      <c r="I1369" s="37">
        <v>2672.2799999999997</v>
      </c>
      <c r="J1369" s="38">
        <f t="shared" si="42"/>
        <v>0.63888514676605745</v>
      </c>
      <c r="K1369" s="60">
        <f t="shared" si="43"/>
        <v>1707.2799999999997</v>
      </c>
    </row>
    <row r="1370" spans="1:11" x14ac:dyDescent="0.25">
      <c r="A1370" s="33">
        <v>1998</v>
      </c>
      <c r="B1370" s="34" t="s">
        <v>101</v>
      </c>
      <c r="C1370" s="34" t="s">
        <v>103</v>
      </c>
      <c r="D1370" s="34" t="s">
        <v>43</v>
      </c>
      <c r="E1370" s="34" t="s">
        <v>46</v>
      </c>
      <c r="F1370" s="34" t="s">
        <v>209</v>
      </c>
      <c r="G1370" s="35">
        <v>863</v>
      </c>
      <c r="H1370" s="36">
        <v>2148.87</v>
      </c>
      <c r="I1370" s="37">
        <v>4916.4776999999995</v>
      </c>
      <c r="J1370" s="38">
        <f t="shared" si="42"/>
        <v>0.56292489641517129</v>
      </c>
      <c r="K1370" s="60">
        <f t="shared" si="43"/>
        <v>2767.6076999999996</v>
      </c>
    </row>
    <row r="1371" spans="1:11" x14ac:dyDescent="0.25">
      <c r="A1371" s="33">
        <v>1998</v>
      </c>
      <c r="B1371" s="34" t="s">
        <v>101</v>
      </c>
      <c r="C1371" s="34" t="s">
        <v>103</v>
      </c>
      <c r="D1371" s="34" t="s">
        <v>43</v>
      </c>
      <c r="E1371" s="34" t="s">
        <v>44</v>
      </c>
      <c r="F1371" s="34" t="s">
        <v>167</v>
      </c>
      <c r="G1371" s="35">
        <v>903</v>
      </c>
      <c r="H1371" s="36">
        <v>2031.75</v>
      </c>
      <c r="I1371" s="37">
        <v>4563.2786999999998</v>
      </c>
      <c r="J1371" s="38">
        <f t="shared" si="42"/>
        <v>0.55476092222901041</v>
      </c>
      <c r="K1371" s="60">
        <f t="shared" si="43"/>
        <v>2531.5286999999998</v>
      </c>
    </row>
    <row r="1372" spans="1:11" x14ac:dyDescent="0.25">
      <c r="A1372" s="33">
        <v>1998</v>
      </c>
      <c r="B1372" s="34" t="s">
        <v>101</v>
      </c>
      <c r="C1372" s="34" t="s">
        <v>103</v>
      </c>
      <c r="D1372" s="34" t="s">
        <v>39</v>
      </c>
      <c r="E1372" s="34" t="s">
        <v>40</v>
      </c>
      <c r="F1372" s="34" t="s">
        <v>128</v>
      </c>
      <c r="G1372" s="35">
        <v>772</v>
      </c>
      <c r="H1372" s="36">
        <v>965</v>
      </c>
      <c r="I1372" s="37">
        <v>3075.9587999999999</v>
      </c>
      <c r="J1372" s="38">
        <f t="shared" si="42"/>
        <v>0.68627668224945015</v>
      </c>
      <c r="K1372" s="60">
        <f t="shared" si="43"/>
        <v>2110.9587999999999</v>
      </c>
    </row>
    <row r="1373" spans="1:11" x14ac:dyDescent="0.25">
      <c r="A1373" s="33">
        <v>1998</v>
      </c>
      <c r="B1373" s="34" t="s">
        <v>101</v>
      </c>
      <c r="C1373" s="34" t="s">
        <v>103</v>
      </c>
      <c r="D1373" s="34" t="s">
        <v>43</v>
      </c>
      <c r="E1373" s="34" t="s">
        <v>44</v>
      </c>
      <c r="F1373" s="34" t="s">
        <v>161</v>
      </c>
      <c r="G1373" s="35">
        <v>788</v>
      </c>
      <c r="H1373" s="36">
        <v>1773</v>
      </c>
      <c r="I1373" s="37">
        <v>3747.6307999999999</v>
      </c>
      <c r="J1373" s="38">
        <f t="shared" si="42"/>
        <v>0.52690110242449706</v>
      </c>
      <c r="K1373" s="60">
        <f t="shared" si="43"/>
        <v>1974.6307999999999</v>
      </c>
    </row>
    <row r="1374" spans="1:11" x14ac:dyDescent="0.25">
      <c r="A1374" s="33">
        <v>1998</v>
      </c>
      <c r="B1374" s="34" t="s">
        <v>101</v>
      </c>
      <c r="C1374" s="34" t="s">
        <v>103</v>
      </c>
      <c r="D1374" s="34" t="s">
        <v>43</v>
      </c>
      <c r="E1374" s="34" t="s">
        <v>44</v>
      </c>
      <c r="F1374" s="34" t="s">
        <v>132</v>
      </c>
      <c r="G1374" s="35">
        <v>923</v>
      </c>
      <c r="H1374" s="36">
        <v>2076.75</v>
      </c>
      <c r="I1374" s="37">
        <v>4261.1843000000008</v>
      </c>
      <c r="J1374" s="38">
        <f t="shared" si="42"/>
        <v>0.51263548962198147</v>
      </c>
      <c r="K1374" s="60">
        <f t="shared" si="43"/>
        <v>2184.4343000000008</v>
      </c>
    </row>
    <row r="1375" spans="1:11" x14ac:dyDescent="0.25">
      <c r="A1375" s="33">
        <v>1998</v>
      </c>
      <c r="B1375" s="34" t="s">
        <v>101</v>
      </c>
      <c r="C1375" s="34" t="s">
        <v>103</v>
      </c>
      <c r="D1375" s="34" t="s">
        <v>39</v>
      </c>
      <c r="E1375" s="34" t="s">
        <v>52</v>
      </c>
      <c r="F1375" s="34" t="s">
        <v>107</v>
      </c>
      <c r="G1375" s="35">
        <v>902</v>
      </c>
      <c r="H1375" s="36">
        <v>1794.98</v>
      </c>
      <c r="I1375" s="37">
        <v>3689.7082</v>
      </c>
      <c r="J1375" s="38">
        <f t="shared" si="42"/>
        <v>0.51351708517220951</v>
      </c>
      <c r="K1375" s="60">
        <f t="shared" si="43"/>
        <v>1894.7282</v>
      </c>
    </row>
    <row r="1376" spans="1:11" x14ac:dyDescent="0.25">
      <c r="A1376" s="33">
        <v>1998</v>
      </c>
      <c r="B1376" s="34" t="s">
        <v>101</v>
      </c>
      <c r="C1376" s="34" t="s">
        <v>103</v>
      </c>
      <c r="D1376" s="34" t="s">
        <v>43</v>
      </c>
      <c r="E1376" s="34" t="s">
        <v>46</v>
      </c>
      <c r="F1376" s="34" t="s">
        <v>120</v>
      </c>
      <c r="G1376" s="35">
        <v>652</v>
      </c>
      <c r="H1376" s="36">
        <v>1623.48</v>
      </c>
      <c r="I1376" s="37">
        <v>3585.6132000000002</v>
      </c>
      <c r="J1376" s="38">
        <f t="shared" si="42"/>
        <v>0.54722388906868147</v>
      </c>
      <c r="K1376" s="60">
        <f t="shared" si="43"/>
        <v>1962.1332000000002</v>
      </c>
    </row>
    <row r="1377" spans="1:11" x14ac:dyDescent="0.25">
      <c r="A1377" s="33">
        <v>1998</v>
      </c>
      <c r="B1377" s="34" t="s">
        <v>101</v>
      </c>
      <c r="C1377" s="34" t="s">
        <v>103</v>
      </c>
      <c r="D1377" s="34" t="s">
        <v>43</v>
      </c>
      <c r="E1377" s="34" t="s">
        <v>44</v>
      </c>
      <c r="F1377" s="34" t="s">
        <v>73</v>
      </c>
      <c r="G1377" s="35">
        <v>722</v>
      </c>
      <c r="H1377" s="36">
        <v>1624.5</v>
      </c>
      <c r="I1377" s="37">
        <v>3496.5602000000003</v>
      </c>
      <c r="J1377" s="38">
        <f t="shared" si="42"/>
        <v>0.53540053450245195</v>
      </c>
      <c r="K1377" s="60">
        <f t="shared" si="43"/>
        <v>1872.0602000000003</v>
      </c>
    </row>
    <row r="1378" spans="1:11" x14ac:dyDescent="0.25">
      <c r="A1378" s="33">
        <v>1998</v>
      </c>
      <c r="B1378" s="34" t="s">
        <v>101</v>
      </c>
      <c r="C1378" s="34" t="s">
        <v>103</v>
      </c>
      <c r="D1378" s="34" t="s">
        <v>43</v>
      </c>
      <c r="E1378" s="34" t="s">
        <v>44</v>
      </c>
      <c r="F1378" s="34" t="s">
        <v>94</v>
      </c>
      <c r="G1378" s="35">
        <v>632</v>
      </c>
      <c r="H1378" s="36">
        <v>1422</v>
      </c>
      <c r="I1378" s="37">
        <v>3154.1912000000002</v>
      </c>
      <c r="J1378" s="38">
        <f t="shared" si="42"/>
        <v>0.54917127408129229</v>
      </c>
      <c r="K1378" s="60">
        <f t="shared" si="43"/>
        <v>1732.1912000000002</v>
      </c>
    </row>
    <row r="1379" spans="1:11" x14ac:dyDescent="0.25">
      <c r="A1379" s="33">
        <v>1998</v>
      </c>
      <c r="B1379" s="34" t="s">
        <v>68</v>
      </c>
      <c r="C1379" s="34" t="s">
        <v>121</v>
      </c>
      <c r="D1379" s="34" t="s">
        <v>43</v>
      </c>
      <c r="E1379" s="34" t="s">
        <v>46</v>
      </c>
      <c r="F1379" s="34" t="s">
        <v>138</v>
      </c>
      <c r="G1379" s="35">
        <v>699</v>
      </c>
      <c r="H1379" s="36">
        <v>1740.51</v>
      </c>
      <c r="I1379" s="37">
        <v>3790.0209000000004</v>
      </c>
      <c r="J1379" s="38">
        <f t="shared" si="42"/>
        <v>0.5407650654380296</v>
      </c>
      <c r="K1379" s="60">
        <f t="shared" si="43"/>
        <v>2049.5109000000002</v>
      </c>
    </row>
    <row r="1380" spans="1:11" x14ac:dyDescent="0.25">
      <c r="A1380" s="33">
        <v>1998</v>
      </c>
      <c r="B1380" s="34" t="s">
        <v>68</v>
      </c>
      <c r="C1380" s="34" t="s">
        <v>121</v>
      </c>
      <c r="D1380" s="34" t="s">
        <v>39</v>
      </c>
      <c r="E1380" s="34" t="s">
        <v>52</v>
      </c>
      <c r="F1380" s="34" t="s">
        <v>128</v>
      </c>
      <c r="G1380" s="35">
        <v>864</v>
      </c>
      <c r="H1380" s="36">
        <v>1719.36</v>
      </c>
      <c r="I1380" s="37">
        <v>3565.8624000000004</v>
      </c>
      <c r="J1380" s="38">
        <f t="shared" si="42"/>
        <v>0.51782772100235841</v>
      </c>
      <c r="K1380" s="60">
        <f t="shared" si="43"/>
        <v>1846.5024000000005</v>
      </c>
    </row>
    <row r="1381" spans="1:11" x14ac:dyDescent="0.25">
      <c r="A1381" s="33">
        <v>1998</v>
      </c>
      <c r="B1381" s="34" t="s">
        <v>74</v>
      </c>
      <c r="C1381" s="34" t="s">
        <v>121</v>
      </c>
      <c r="D1381" s="34" t="s">
        <v>39</v>
      </c>
      <c r="E1381" s="34" t="s">
        <v>52</v>
      </c>
      <c r="F1381" s="34" t="s">
        <v>139</v>
      </c>
      <c r="G1381" s="35">
        <v>921</v>
      </c>
      <c r="H1381" s="36">
        <v>1832.79</v>
      </c>
      <c r="I1381" s="37">
        <v>3751.6311000000001</v>
      </c>
      <c r="J1381" s="38">
        <f t="shared" si="42"/>
        <v>0.51146849166486552</v>
      </c>
      <c r="K1381" s="60">
        <f t="shared" si="43"/>
        <v>1918.8411000000001</v>
      </c>
    </row>
    <row r="1382" spans="1:11" x14ac:dyDescent="0.25">
      <c r="A1382" s="33">
        <v>1998</v>
      </c>
      <c r="B1382" s="34" t="s">
        <v>74</v>
      </c>
      <c r="C1382" s="34" t="s">
        <v>121</v>
      </c>
      <c r="D1382" s="34" t="s">
        <v>39</v>
      </c>
      <c r="E1382" s="34" t="s">
        <v>52</v>
      </c>
      <c r="F1382" s="34" t="s">
        <v>208</v>
      </c>
      <c r="G1382" s="35">
        <v>982</v>
      </c>
      <c r="H1382" s="36">
        <v>1954.18</v>
      </c>
      <c r="I1382" s="37">
        <v>3950.4362000000001</v>
      </c>
      <c r="J1382" s="38">
        <f t="shared" si="42"/>
        <v>0.50532551316738139</v>
      </c>
      <c r="K1382" s="60">
        <f t="shared" si="43"/>
        <v>1996.2562</v>
      </c>
    </row>
    <row r="1383" spans="1:11" x14ac:dyDescent="0.25">
      <c r="A1383" s="33">
        <v>1998</v>
      </c>
      <c r="B1383" s="34" t="s">
        <v>78</v>
      </c>
      <c r="C1383" s="34" t="s">
        <v>121</v>
      </c>
      <c r="D1383" s="34" t="s">
        <v>39</v>
      </c>
      <c r="E1383" s="34" t="s">
        <v>52</v>
      </c>
      <c r="F1383" s="34" t="s">
        <v>210</v>
      </c>
      <c r="G1383" s="35">
        <v>881</v>
      </c>
      <c r="H1383" s="36">
        <v>1753.19</v>
      </c>
      <c r="I1383" s="37">
        <v>3621.2671000000005</v>
      </c>
      <c r="J1383" s="38">
        <f t="shared" si="42"/>
        <v>0.51586283154865875</v>
      </c>
      <c r="K1383" s="60">
        <f t="shared" si="43"/>
        <v>1868.0771000000004</v>
      </c>
    </row>
    <row r="1384" spans="1:11" x14ac:dyDescent="0.25">
      <c r="A1384" s="33">
        <v>1998</v>
      </c>
      <c r="B1384" s="34" t="s">
        <v>78</v>
      </c>
      <c r="C1384" s="34" t="s">
        <v>121</v>
      </c>
      <c r="D1384" s="34" t="s">
        <v>43</v>
      </c>
      <c r="E1384" s="34" t="s">
        <v>44</v>
      </c>
      <c r="F1384" s="34" t="s">
        <v>219</v>
      </c>
      <c r="G1384" s="35">
        <v>804</v>
      </c>
      <c r="H1384" s="36">
        <v>1809</v>
      </c>
      <c r="I1384" s="37">
        <v>3808.4964000000004</v>
      </c>
      <c r="J1384" s="38">
        <f t="shared" si="42"/>
        <v>0.52500939740943442</v>
      </c>
      <c r="K1384" s="60">
        <f t="shared" si="43"/>
        <v>1999.4964000000004</v>
      </c>
    </row>
    <row r="1385" spans="1:11" x14ac:dyDescent="0.25">
      <c r="A1385" s="33">
        <v>1998</v>
      </c>
      <c r="B1385" s="34" t="s">
        <v>78</v>
      </c>
      <c r="C1385" s="34" t="s">
        <v>121</v>
      </c>
      <c r="D1385" s="34" t="s">
        <v>43</v>
      </c>
      <c r="E1385" s="34" t="s">
        <v>46</v>
      </c>
      <c r="F1385" s="34" t="s">
        <v>220</v>
      </c>
      <c r="G1385" s="35">
        <v>746</v>
      </c>
      <c r="H1385" s="36">
        <v>1857.54</v>
      </c>
      <c r="I1385" s="37">
        <v>3994.4286000000002</v>
      </c>
      <c r="J1385" s="38">
        <f t="shared" si="42"/>
        <v>0.53496727917479869</v>
      </c>
      <c r="K1385" s="60">
        <f t="shared" si="43"/>
        <v>2136.8886000000002</v>
      </c>
    </row>
    <row r="1386" spans="1:11" x14ac:dyDescent="0.25">
      <c r="A1386" s="33">
        <v>1998</v>
      </c>
      <c r="B1386" s="34" t="s">
        <v>130</v>
      </c>
      <c r="C1386" s="34" t="s">
        <v>121</v>
      </c>
      <c r="D1386" s="34" t="s">
        <v>43</v>
      </c>
      <c r="E1386" s="34" t="s">
        <v>44</v>
      </c>
      <c r="F1386" s="34" t="s">
        <v>102</v>
      </c>
      <c r="G1386" s="35">
        <v>787</v>
      </c>
      <c r="H1386" s="36">
        <v>1770.75</v>
      </c>
      <c r="I1386" s="37">
        <v>3743.8267000000005</v>
      </c>
      <c r="J1386" s="38">
        <f t="shared" si="42"/>
        <v>0.52702137628325596</v>
      </c>
      <c r="K1386" s="60">
        <f t="shared" si="43"/>
        <v>1973.0767000000005</v>
      </c>
    </row>
    <row r="1387" spans="1:11" x14ac:dyDescent="0.25">
      <c r="A1387" s="33">
        <v>1998</v>
      </c>
      <c r="B1387" s="34" t="s">
        <v>130</v>
      </c>
      <c r="C1387" s="34" t="s">
        <v>121</v>
      </c>
      <c r="D1387" s="34" t="s">
        <v>39</v>
      </c>
      <c r="E1387" s="34" t="s">
        <v>52</v>
      </c>
      <c r="F1387" s="34" t="s">
        <v>139</v>
      </c>
      <c r="G1387" s="35">
        <v>937</v>
      </c>
      <c r="H1387" s="36">
        <v>1864.63</v>
      </c>
      <c r="I1387" s="37">
        <v>3803.7767000000003</v>
      </c>
      <c r="J1387" s="38">
        <f t="shared" si="42"/>
        <v>0.50979509391284716</v>
      </c>
      <c r="K1387" s="60">
        <f t="shared" si="43"/>
        <v>1939.1467000000002</v>
      </c>
    </row>
    <row r="1388" spans="1:11" x14ac:dyDescent="0.25">
      <c r="A1388" s="33">
        <v>1998</v>
      </c>
      <c r="B1388" s="34" t="s">
        <v>130</v>
      </c>
      <c r="C1388" s="34" t="s">
        <v>121</v>
      </c>
      <c r="D1388" s="34" t="s">
        <v>43</v>
      </c>
      <c r="E1388" s="34" t="s">
        <v>46</v>
      </c>
      <c r="F1388" s="34" t="s">
        <v>156</v>
      </c>
      <c r="G1388" s="35">
        <v>615</v>
      </c>
      <c r="H1388" s="36">
        <v>1531.35</v>
      </c>
      <c r="I1388" s="37">
        <v>3424.6965</v>
      </c>
      <c r="J1388" s="38">
        <f t="shared" si="42"/>
        <v>0.55285088766260015</v>
      </c>
      <c r="K1388" s="60">
        <f t="shared" si="43"/>
        <v>1893.3465000000001</v>
      </c>
    </row>
    <row r="1389" spans="1:11" x14ac:dyDescent="0.25">
      <c r="A1389" s="33">
        <v>1998</v>
      </c>
      <c r="B1389" s="34" t="s">
        <v>130</v>
      </c>
      <c r="C1389" s="34" t="s">
        <v>121</v>
      </c>
      <c r="D1389" s="34" t="s">
        <v>43</v>
      </c>
      <c r="E1389" s="34" t="s">
        <v>46</v>
      </c>
      <c r="F1389" s="34" t="s">
        <v>93</v>
      </c>
      <c r="G1389" s="35">
        <v>692</v>
      </c>
      <c r="H1389" s="36">
        <v>1723.08</v>
      </c>
      <c r="I1389" s="37">
        <v>3759.5772000000002</v>
      </c>
      <c r="J1389" s="38">
        <f t="shared" si="42"/>
        <v>0.54168250621373071</v>
      </c>
      <c r="K1389" s="60">
        <f t="shared" si="43"/>
        <v>2036.4972000000002</v>
      </c>
    </row>
    <row r="1390" spans="1:11" x14ac:dyDescent="0.25">
      <c r="A1390" s="33">
        <v>1998</v>
      </c>
      <c r="B1390" s="34" t="s">
        <v>130</v>
      </c>
      <c r="C1390" s="34" t="s">
        <v>121</v>
      </c>
      <c r="D1390" s="34" t="s">
        <v>39</v>
      </c>
      <c r="E1390" s="34" t="s">
        <v>52</v>
      </c>
      <c r="F1390" s="34" t="s">
        <v>133</v>
      </c>
      <c r="G1390" s="35">
        <v>816</v>
      </c>
      <c r="H1390" s="36">
        <v>1623.84</v>
      </c>
      <c r="I1390" s="37">
        <v>3409.4256000000005</v>
      </c>
      <c r="J1390" s="38">
        <f t="shared" si="42"/>
        <v>0.52372035923001237</v>
      </c>
      <c r="K1390" s="60">
        <f t="shared" si="43"/>
        <v>1785.5856000000006</v>
      </c>
    </row>
    <row r="1391" spans="1:11" x14ac:dyDescent="0.25">
      <c r="A1391" s="33">
        <v>1998</v>
      </c>
      <c r="B1391" s="34" t="s">
        <v>37</v>
      </c>
      <c r="C1391" s="34" t="s">
        <v>135</v>
      </c>
      <c r="D1391" s="34" t="s">
        <v>43</v>
      </c>
      <c r="E1391" s="34" t="s">
        <v>46</v>
      </c>
      <c r="F1391" s="34" t="s">
        <v>218</v>
      </c>
      <c r="G1391" s="35">
        <v>666</v>
      </c>
      <c r="H1391" s="36">
        <v>1658.34</v>
      </c>
      <c r="I1391" s="37">
        <v>3646.5006000000003</v>
      </c>
      <c r="J1391" s="38">
        <f t="shared" si="42"/>
        <v>0.54522426240653854</v>
      </c>
      <c r="K1391" s="60">
        <f t="shared" si="43"/>
        <v>1988.1606000000004</v>
      </c>
    </row>
    <row r="1392" spans="1:11" x14ac:dyDescent="0.25">
      <c r="A1392" s="33">
        <v>1998</v>
      </c>
      <c r="B1392" s="34" t="s">
        <v>37</v>
      </c>
      <c r="C1392" s="34" t="s">
        <v>135</v>
      </c>
      <c r="D1392" s="34" t="s">
        <v>39</v>
      </c>
      <c r="E1392" s="34" t="s">
        <v>52</v>
      </c>
      <c r="F1392" s="34" t="s">
        <v>209</v>
      </c>
      <c r="G1392" s="35">
        <v>919</v>
      </c>
      <c r="H1392" s="36">
        <v>1828.81</v>
      </c>
      <c r="I1392" s="37">
        <v>3745.1129000000001</v>
      </c>
      <c r="J1392" s="38">
        <f t="shared" si="42"/>
        <v>0.5116809429163004</v>
      </c>
      <c r="K1392" s="60">
        <f t="shared" si="43"/>
        <v>1916.3029000000001</v>
      </c>
    </row>
    <row r="1393" spans="1:11" x14ac:dyDescent="0.25">
      <c r="A1393" s="33">
        <v>1998</v>
      </c>
      <c r="B1393" s="34" t="s">
        <v>37</v>
      </c>
      <c r="C1393" s="34" t="s">
        <v>135</v>
      </c>
      <c r="D1393" s="34" t="s">
        <v>39</v>
      </c>
      <c r="E1393" s="34" t="s">
        <v>52</v>
      </c>
      <c r="F1393" s="34" t="s">
        <v>203</v>
      </c>
      <c r="G1393" s="35">
        <v>949</v>
      </c>
      <c r="H1393" s="36">
        <v>1888.51</v>
      </c>
      <c r="I1393" s="37">
        <v>3842.8859000000007</v>
      </c>
      <c r="J1393" s="38">
        <f t="shared" si="42"/>
        <v>0.5085698485089033</v>
      </c>
      <c r="K1393" s="60">
        <f t="shared" si="43"/>
        <v>1954.3759000000007</v>
      </c>
    </row>
    <row r="1394" spans="1:11" x14ac:dyDescent="0.25">
      <c r="A1394" s="33">
        <v>1998</v>
      </c>
      <c r="B1394" s="34" t="s">
        <v>37</v>
      </c>
      <c r="C1394" s="34" t="s">
        <v>135</v>
      </c>
      <c r="D1394" s="34" t="s">
        <v>43</v>
      </c>
      <c r="E1394" s="34" t="s">
        <v>44</v>
      </c>
      <c r="F1394" s="34" t="s">
        <v>88</v>
      </c>
      <c r="G1394" s="35">
        <v>809</v>
      </c>
      <c r="H1394" s="36">
        <v>1820.25</v>
      </c>
      <c r="I1394" s="37">
        <v>3827.5169000000001</v>
      </c>
      <c r="J1394" s="38">
        <f t="shared" si="42"/>
        <v>0.52443057795512282</v>
      </c>
      <c r="K1394" s="60">
        <f t="shared" si="43"/>
        <v>2007.2669000000001</v>
      </c>
    </row>
    <row r="1395" spans="1:11" x14ac:dyDescent="0.25">
      <c r="A1395" s="33">
        <v>1998</v>
      </c>
      <c r="B1395" s="34" t="s">
        <v>37</v>
      </c>
      <c r="C1395" s="34" t="s">
        <v>135</v>
      </c>
      <c r="D1395" s="34" t="s">
        <v>43</v>
      </c>
      <c r="E1395" s="34" t="s">
        <v>44</v>
      </c>
      <c r="F1395" s="34" t="s">
        <v>88</v>
      </c>
      <c r="G1395" s="35">
        <v>734</v>
      </c>
      <c r="H1395" s="36">
        <v>1651.5</v>
      </c>
      <c r="I1395" s="37">
        <v>3542.2094000000002</v>
      </c>
      <c r="J1395" s="38">
        <f t="shared" si="42"/>
        <v>0.53376556450897572</v>
      </c>
      <c r="K1395" s="60">
        <f t="shared" si="43"/>
        <v>1890.7094000000002</v>
      </c>
    </row>
    <row r="1396" spans="1:11" x14ac:dyDescent="0.25">
      <c r="A1396" s="33">
        <v>1998</v>
      </c>
      <c r="B1396" s="34" t="s">
        <v>37</v>
      </c>
      <c r="C1396" s="34" t="s">
        <v>135</v>
      </c>
      <c r="D1396" s="34" t="s">
        <v>43</v>
      </c>
      <c r="E1396" s="34" t="s">
        <v>46</v>
      </c>
      <c r="F1396" s="34" t="s">
        <v>83</v>
      </c>
      <c r="G1396" s="35">
        <v>602</v>
      </c>
      <c r="H1396" s="36">
        <v>1498.98</v>
      </c>
      <c r="I1396" s="37">
        <v>3368.1582000000003</v>
      </c>
      <c r="J1396" s="38">
        <f t="shared" si="42"/>
        <v>0.55495558373712972</v>
      </c>
      <c r="K1396" s="60">
        <f t="shared" si="43"/>
        <v>1869.1782000000003</v>
      </c>
    </row>
    <row r="1397" spans="1:11" x14ac:dyDescent="0.25">
      <c r="A1397" s="33">
        <v>1998</v>
      </c>
      <c r="B1397" s="34" t="s">
        <v>37</v>
      </c>
      <c r="C1397" s="34" t="s">
        <v>135</v>
      </c>
      <c r="D1397" s="34" t="s">
        <v>39</v>
      </c>
      <c r="E1397" s="34" t="s">
        <v>52</v>
      </c>
      <c r="F1397" s="34" t="s">
        <v>126</v>
      </c>
      <c r="G1397" s="35">
        <v>775</v>
      </c>
      <c r="H1397" s="36">
        <v>1542.25</v>
      </c>
      <c r="I1397" s="37">
        <v>3275.8025000000002</v>
      </c>
      <c r="J1397" s="38">
        <f t="shared" si="42"/>
        <v>0.52919933359840832</v>
      </c>
      <c r="K1397" s="60">
        <f t="shared" si="43"/>
        <v>1733.5525000000002</v>
      </c>
    </row>
    <row r="1398" spans="1:11" x14ac:dyDescent="0.25">
      <c r="A1398" s="33">
        <v>1998</v>
      </c>
      <c r="B1398" s="34" t="s">
        <v>37</v>
      </c>
      <c r="C1398" s="34" t="s">
        <v>135</v>
      </c>
      <c r="D1398" s="34" t="s">
        <v>39</v>
      </c>
      <c r="E1398" s="34" t="s">
        <v>52</v>
      </c>
      <c r="F1398" s="34" t="s">
        <v>126</v>
      </c>
      <c r="G1398" s="35">
        <v>687</v>
      </c>
      <c r="H1398" s="36">
        <v>1367.13</v>
      </c>
      <c r="I1398" s="37">
        <v>2989.0017000000003</v>
      </c>
      <c r="J1398" s="38">
        <f t="shared" si="42"/>
        <v>0.54261317415777988</v>
      </c>
      <c r="K1398" s="60">
        <f t="shared" si="43"/>
        <v>1621.8717000000001</v>
      </c>
    </row>
    <row r="1399" spans="1:11" x14ac:dyDescent="0.25">
      <c r="A1399" s="33">
        <v>1998</v>
      </c>
      <c r="B1399" s="34" t="s">
        <v>49</v>
      </c>
      <c r="C1399" s="34" t="s">
        <v>135</v>
      </c>
      <c r="D1399" s="34" t="s">
        <v>39</v>
      </c>
      <c r="E1399" s="34" t="s">
        <v>52</v>
      </c>
      <c r="F1399" s="34" t="s">
        <v>41</v>
      </c>
      <c r="G1399" s="35">
        <v>76</v>
      </c>
      <c r="H1399" s="36">
        <v>151.24</v>
      </c>
      <c r="I1399" s="37">
        <v>977.24</v>
      </c>
      <c r="J1399" s="38">
        <f t="shared" si="42"/>
        <v>0.84523760795710368</v>
      </c>
      <c r="K1399" s="60">
        <f t="shared" si="43"/>
        <v>826</v>
      </c>
    </row>
    <row r="1400" spans="1:11" x14ac:dyDescent="0.25">
      <c r="A1400" s="33">
        <v>1998</v>
      </c>
      <c r="B1400" s="34" t="s">
        <v>49</v>
      </c>
      <c r="C1400" s="34" t="s">
        <v>135</v>
      </c>
      <c r="D1400" s="34" t="s">
        <v>39</v>
      </c>
      <c r="E1400" s="34" t="s">
        <v>52</v>
      </c>
      <c r="F1400" s="34" t="s">
        <v>56</v>
      </c>
      <c r="G1400" s="35">
        <v>76</v>
      </c>
      <c r="H1400" s="36">
        <v>151.24</v>
      </c>
      <c r="I1400" s="37">
        <v>1024.9603999999999</v>
      </c>
      <c r="J1400" s="38">
        <f t="shared" si="42"/>
        <v>0.85244307975215428</v>
      </c>
      <c r="K1400" s="60">
        <f t="shared" si="43"/>
        <v>873.72039999999993</v>
      </c>
    </row>
    <row r="1401" spans="1:11" x14ac:dyDescent="0.25">
      <c r="A1401" s="33">
        <v>1998</v>
      </c>
      <c r="B1401" s="34" t="s">
        <v>49</v>
      </c>
      <c r="C1401" s="34" t="s">
        <v>135</v>
      </c>
      <c r="D1401" s="34" t="s">
        <v>43</v>
      </c>
      <c r="E1401" s="34" t="s">
        <v>46</v>
      </c>
      <c r="F1401" s="34" t="s">
        <v>156</v>
      </c>
      <c r="G1401" s="35">
        <v>740</v>
      </c>
      <c r="H1401" s="36">
        <v>1842.6</v>
      </c>
      <c r="I1401" s="37">
        <v>3968.3340000000003</v>
      </c>
      <c r="J1401" s="38">
        <f t="shared" si="42"/>
        <v>0.53567416452344996</v>
      </c>
      <c r="K1401" s="60">
        <f t="shared" si="43"/>
        <v>2125.7340000000004</v>
      </c>
    </row>
    <row r="1402" spans="1:11" x14ac:dyDescent="0.25">
      <c r="A1402" s="33">
        <v>1998</v>
      </c>
      <c r="B1402" s="34" t="s">
        <v>49</v>
      </c>
      <c r="C1402" s="34" t="s">
        <v>135</v>
      </c>
      <c r="D1402" s="34" t="s">
        <v>39</v>
      </c>
      <c r="E1402" s="34" t="s">
        <v>52</v>
      </c>
      <c r="F1402" s="34" t="s">
        <v>210</v>
      </c>
      <c r="G1402" s="35">
        <v>831</v>
      </c>
      <c r="H1402" s="36">
        <v>1653.69</v>
      </c>
      <c r="I1402" s="37">
        <v>3458.3121000000001</v>
      </c>
      <c r="J1402" s="38">
        <f t="shared" si="42"/>
        <v>0.52182164241336115</v>
      </c>
      <c r="K1402" s="60">
        <f t="shared" si="43"/>
        <v>1804.6221</v>
      </c>
    </row>
    <row r="1403" spans="1:11" x14ac:dyDescent="0.25">
      <c r="A1403" s="33">
        <v>1998</v>
      </c>
      <c r="B1403" s="34" t="s">
        <v>49</v>
      </c>
      <c r="C1403" s="34" t="s">
        <v>135</v>
      </c>
      <c r="D1403" s="34" t="s">
        <v>43</v>
      </c>
      <c r="E1403" s="34" t="s">
        <v>44</v>
      </c>
      <c r="F1403" s="34" t="s">
        <v>102</v>
      </c>
      <c r="G1403" s="35">
        <v>775</v>
      </c>
      <c r="H1403" s="36">
        <v>1743.75</v>
      </c>
      <c r="I1403" s="37">
        <v>3698.1775000000002</v>
      </c>
      <c r="J1403" s="38">
        <f t="shared" si="42"/>
        <v>0.52848396270865861</v>
      </c>
      <c r="K1403" s="60">
        <f t="shared" si="43"/>
        <v>1954.4275000000002</v>
      </c>
    </row>
    <row r="1404" spans="1:11" x14ac:dyDescent="0.25">
      <c r="A1404" s="33">
        <v>1998</v>
      </c>
      <c r="B1404" s="34" t="s">
        <v>49</v>
      </c>
      <c r="C1404" s="34" t="s">
        <v>135</v>
      </c>
      <c r="D1404" s="34" t="s">
        <v>43</v>
      </c>
      <c r="E1404" s="34" t="s">
        <v>44</v>
      </c>
      <c r="F1404" s="34" t="s">
        <v>219</v>
      </c>
      <c r="G1404" s="35">
        <v>796</v>
      </c>
      <c r="H1404" s="36">
        <v>1791</v>
      </c>
      <c r="I1404" s="37">
        <v>3778.0636000000004</v>
      </c>
      <c r="J1404" s="38">
        <f t="shared" si="42"/>
        <v>0.52594763095041608</v>
      </c>
      <c r="K1404" s="60">
        <f t="shared" si="43"/>
        <v>1987.0636000000004</v>
      </c>
    </row>
    <row r="1405" spans="1:11" x14ac:dyDescent="0.25">
      <c r="A1405" s="33">
        <v>1998</v>
      </c>
      <c r="B1405" s="34" t="s">
        <v>54</v>
      </c>
      <c r="C1405" s="34" t="s">
        <v>135</v>
      </c>
      <c r="D1405" s="34" t="s">
        <v>39</v>
      </c>
      <c r="E1405" s="34" t="s">
        <v>40</v>
      </c>
      <c r="F1405" s="34" t="s">
        <v>56</v>
      </c>
      <c r="G1405" s="35">
        <v>277</v>
      </c>
      <c r="H1405" s="36">
        <v>346.25</v>
      </c>
      <c r="I1405" s="37">
        <v>1439.73</v>
      </c>
      <c r="J1405" s="38">
        <f t="shared" si="42"/>
        <v>0.75950351802074001</v>
      </c>
      <c r="K1405" s="60">
        <f t="shared" si="43"/>
        <v>1093.48</v>
      </c>
    </row>
    <row r="1406" spans="1:11" x14ac:dyDescent="0.25">
      <c r="A1406" s="33">
        <v>1998</v>
      </c>
      <c r="B1406" s="34" t="s">
        <v>54</v>
      </c>
      <c r="C1406" s="34" t="s">
        <v>135</v>
      </c>
      <c r="D1406" s="34" t="s">
        <v>39</v>
      </c>
      <c r="E1406" s="34" t="s">
        <v>40</v>
      </c>
      <c r="F1406" s="34" t="s">
        <v>219</v>
      </c>
      <c r="G1406" s="35">
        <v>277</v>
      </c>
      <c r="H1406" s="36">
        <v>346.25</v>
      </c>
      <c r="I1406" s="37">
        <v>1584.5733</v>
      </c>
      <c r="J1406" s="38">
        <f t="shared" si="42"/>
        <v>0.78148691512093504</v>
      </c>
      <c r="K1406" s="60">
        <f t="shared" si="43"/>
        <v>1238.3233</v>
      </c>
    </row>
    <row r="1407" spans="1:11" x14ac:dyDescent="0.25">
      <c r="A1407" s="33">
        <v>1998</v>
      </c>
      <c r="B1407" s="34" t="s">
        <v>61</v>
      </c>
      <c r="C1407" s="34" t="s">
        <v>135</v>
      </c>
      <c r="D1407" s="34" t="s">
        <v>39</v>
      </c>
      <c r="E1407" s="34" t="s">
        <v>52</v>
      </c>
      <c r="F1407" s="34" t="s">
        <v>126</v>
      </c>
      <c r="G1407" s="35">
        <v>955</v>
      </c>
      <c r="H1407" s="36">
        <v>1900.45</v>
      </c>
      <c r="I1407" s="37">
        <v>3862.4405000000002</v>
      </c>
      <c r="J1407" s="38">
        <f t="shared" si="42"/>
        <v>0.50796653048765417</v>
      </c>
      <c r="K1407" s="60">
        <f t="shared" si="43"/>
        <v>1961.9905000000001</v>
      </c>
    </row>
    <row r="1408" spans="1:11" x14ac:dyDescent="0.25">
      <c r="A1408" s="33">
        <v>1998</v>
      </c>
      <c r="B1408" s="34" t="s">
        <v>61</v>
      </c>
      <c r="C1408" s="34" t="s">
        <v>135</v>
      </c>
      <c r="D1408" s="34" t="s">
        <v>43</v>
      </c>
      <c r="E1408" s="34" t="s">
        <v>44</v>
      </c>
      <c r="F1408" s="34" t="s">
        <v>136</v>
      </c>
      <c r="G1408" s="35">
        <v>772</v>
      </c>
      <c r="H1408" s="36">
        <v>1737</v>
      </c>
      <c r="I1408" s="37">
        <v>3686.7652000000003</v>
      </c>
      <c r="J1408" s="38">
        <f t="shared" si="42"/>
        <v>0.52885526856985632</v>
      </c>
      <c r="K1408" s="60">
        <f t="shared" si="43"/>
        <v>1949.7652000000003</v>
      </c>
    </row>
    <row r="1409" spans="1:11" x14ac:dyDescent="0.25">
      <c r="A1409" s="33">
        <v>1998</v>
      </c>
      <c r="B1409" s="34" t="s">
        <v>61</v>
      </c>
      <c r="C1409" s="34" t="s">
        <v>135</v>
      </c>
      <c r="D1409" s="34" t="s">
        <v>43</v>
      </c>
      <c r="E1409" s="34" t="s">
        <v>46</v>
      </c>
      <c r="F1409" s="34" t="s">
        <v>170</v>
      </c>
      <c r="G1409" s="35">
        <v>565</v>
      </c>
      <c r="H1409" s="36">
        <v>1406.85</v>
      </c>
      <c r="I1409" s="37">
        <v>3207.2415000000001</v>
      </c>
      <c r="J1409" s="38">
        <f t="shared" si="42"/>
        <v>0.56135202166721776</v>
      </c>
      <c r="K1409" s="60">
        <f t="shared" si="43"/>
        <v>1800.3915000000002</v>
      </c>
    </row>
    <row r="1410" spans="1:11" x14ac:dyDescent="0.25">
      <c r="A1410" s="33">
        <v>1999</v>
      </c>
      <c r="B1410" s="34" t="s">
        <v>37</v>
      </c>
      <c r="C1410" s="34" t="s">
        <v>38</v>
      </c>
      <c r="D1410" s="34" t="s">
        <v>43</v>
      </c>
      <c r="E1410" s="34" t="s">
        <v>44</v>
      </c>
      <c r="F1410" s="34" t="s">
        <v>192</v>
      </c>
      <c r="G1410" s="35">
        <v>912</v>
      </c>
      <c r="H1410" s="36">
        <v>2052</v>
      </c>
      <c r="I1410" s="37">
        <v>4219.3392000000003</v>
      </c>
      <c r="J1410" s="38">
        <f t="shared" ref="J1410:J1473" si="44">(I1410-H1410)/I1410</f>
        <v>0.51366792221872093</v>
      </c>
      <c r="K1410" s="60">
        <f t="shared" ref="K1410:K1473" si="45">I1410-H1410</f>
        <v>2167.3392000000003</v>
      </c>
    </row>
    <row r="1411" spans="1:11" x14ac:dyDescent="0.25">
      <c r="A1411" s="33">
        <v>1999</v>
      </c>
      <c r="B1411" s="34" t="s">
        <v>37</v>
      </c>
      <c r="C1411" s="34" t="s">
        <v>38</v>
      </c>
      <c r="D1411" s="34" t="s">
        <v>43</v>
      </c>
      <c r="E1411" s="34" t="s">
        <v>44</v>
      </c>
      <c r="F1411" s="34" t="s">
        <v>105</v>
      </c>
      <c r="G1411" s="35">
        <v>885</v>
      </c>
      <c r="H1411" s="36">
        <v>1991.25</v>
      </c>
      <c r="I1411" s="37">
        <v>4116.6285000000007</v>
      </c>
      <c r="J1411" s="38">
        <f t="shared" si="44"/>
        <v>0.51629106196976493</v>
      </c>
      <c r="K1411" s="60">
        <f t="shared" si="45"/>
        <v>2125.3785000000007</v>
      </c>
    </row>
    <row r="1412" spans="1:11" x14ac:dyDescent="0.25">
      <c r="A1412" s="33">
        <v>1999</v>
      </c>
      <c r="B1412" s="34" t="s">
        <v>37</v>
      </c>
      <c r="C1412" s="34" t="s">
        <v>38</v>
      </c>
      <c r="D1412" s="34" t="s">
        <v>43</v>
      </c>
      <c r="E1412" s="34" t="s">
        <v>46</v>
      </c>
      <c r="F1412" s="34" t="s">
        <v>120</v>
      </c>
      <c r="G1412" s="35">
        <v>806</v>
      </c>
      <c r="H1412" s="36">
        <v>2006.94</v>
      </c>
      <c r="I1412" s="37">
        <v>4255.3746000000001</v>
      </c>
      <c r="J1412" s="38">
        <f t="shared" si="44"/>
        <v>0.52837524574217276</v>
      </c>
      <c r="K1412" s="60">
        <f t="shared" si="45"/>
        <v>2248.4346</v>
      </c>
    </row>
    <row r="1413" spans="1:11" x14ac:dyDescent="0.25">
      <c r="A1413" s="33">
        <v>1999</v>
      </c>
      <c r="B1413" s="34" t="s">
        <v>90</v>
      </c>
      <c r="C1413" s="34" t="s">
        <v>38</v>
      </c>
      <c r="D1413" s="34" t="s">
        <v>43</v>
      </c>
      <c r="E1413" s="34" t="s">
        <v>44</v>
      </c>
      <c r="F1413" s="34" t="s">
        <v>163</v>
      </c>
      <c r="G1413" s="35">
        <v>856</v>
      </c>
      <c r="H1413" s="36">
        <v>1926</v>
      </c>
      <c r="I1413" s="37">
        <v>4006.3096000000005</v>
      </c>
      <c r="J1413" s="38">
        <f t="shared" si="44"/>
        <v>0.5192583219229987</v>
      </c>
      <c r="K1413" s="60">
        <f t="shared" si="45"/>
        <v>2080.3096000000005</v>
      </c>
    </row>
    <row r="1414" spans="1:11" x14ac:dyDescent="0.25">
      <c r="A1414" s="33">
        <v>1999</v>
      </c>
      <c r="B1414" s="34" t="s">
        <v>49</v>
      </c>
      <c r="C1414" s="34" t="s">
        <v>38</v>
      </c>
      <c r="D1414" s="34" t="s">
        <v>43</v>
      </c>
      <c r="E1414" s="34" t="s">
        <v>44</v>
      </c>
      <c r="F1414" s="34" t="s">
        <v>155</v>
      </c>
      <c r="G1414" s="35">
        <v>855</v>
      </c>
      <c r="H1414" s="36">
        <v>1923.75</v>
      </c>
      <c r="I1414" s="37">
        <v>4002.5055000000002</v>
      </c>
      <c r="J1414" s="38">
        <f t="shared" si="44"/>
        <v>0.51936355865095007</v>
      </c>
      <c r="K1414" s="60">
        <f t="shared" si="45"/>
        <v>2078.7555000000002</v>
      </c>
    </row>
    <row r="1415" spans="1:11" x14ac:dyDescent="0.25">
      <c r="A1415" s="33">
        <v>1999</v>
      </c>
      <c r="B1415" s="34" t="s">
        <v>49</v>
      </c>
      <c r="C1415" s="34" t="s">
        <v>38</v>
      </c>
      <c r="D1415" s="34" t="s">
        <v>43</v>
      </c>
      <c r="E1415" s="34" t="s">
        <v>44</v>
      </c>
      <c r="F1415" s="34" t="s">
        <v>207</v>
      </c>
      <c r="G1415" s="35">
        <v>850</v>
      </c>
      <c r="H1415" s="36">
        <v>1912.5</v>
      </c>
      <c r="I1415" s="37">
        <v>3983.4850000000001</v>
      </c>
      <c r="J1415" s="38">
        <f t="shared" si="44"/>
        <v>0.51989275722137773</v>
      </c>
      <c r="K1415" s="60">
        <f t="shared" si="45"/>
        <v>2070.9850000000001</v>
      </c>
    </row>
    <row r="1416" spans="1:11" x14ac:dyDescent="0.25">
      <c r="A1416" s="33">
        <v>1999</v>
      </c>
      <c r="B1416" s="34" t="s">
        <v>49</v>
      </c>
      <c r="C1416" s="34" t="s">
        <v>38</v>
      </c>
      <c r="D1416" s="34" t="s">
        <v>43</v>
      </c>
      <c r="E1416" s="34" t="s">
        <v>46</v>
      </c>
      <c r="F1416" s="34" t="s">
        <v>199</v>
      </c>
      <c r="G1416" s="35">
        <v>643</v>
      </c>
      <c r="H1416" s="36">
        <v>1601.07</v>
      </c>
      <c r="I1416" s="37">
        <v>3546.4713000000006</v>
      </c>
      <c r="J1416" s="38">
        <f t="shared" si="44"/>
        <v>0.54854562054400391</v>
      </c>
      <c r="K1416" s="60">
        <f t="shared" si="45"/>
        <v>1945.4013000000007</v>
      </c>
    </row>
    <row r="1417" spans="1:11" x14ac:dyDescent="0.25">
      <c r="A1417" s="33">
        <v>1999</v>
      </c>
      <c r="B1417" s="34" t="s">
        <v>54</v>
      </c>
      <c r="C1417" s="34" t="s">
        <v>38</v>
      </c>
      <c r="D1417" s="34" t="s">
        <v>43</v>
      </c>
      <c r="E1417" s="34" t="s">
        <v>46</v>
      </c>
      <c r="F1417" s="34" t="s">
        <v>71</v>
      </c>
      <c r="G1417" s="35">
        <v>852</v>
      </c>
      <c r="H1417" s="36">
        <v>2121.48</v>
      </c>
      <c r="I1417" s="37">
        <v>4455.4332000000004</v>
      </c>
      <c r="J1417" s="38">
        <f t="shared" si="44"/>
        <v>0.52384428073122047</v>
      </c>
      <c r="K1417" s="60">
        <f t="shared" si="45"/>
        <v>2333.9532000000004</v>
      </c>
    </row>
    <row r="1418" spans="1:11" x14ac:dyDescent="0.25">
      <c r="A1418" s="33">
        <v>1999</v>
      </c>
      <c r="B1418" s="34" t="s">
        <v>54</v>
      </c>
      <c r="C1418" s="34" t="s">
        <v>38</v>
      </c>
      <c r="D1418" s="34" t="s">
        <v>43</v>
      </c>
      <c r="E1418" s="34" t="s">
        <v>46</v>
      </c>
      <c r="F1418" s="34" t="s">
        <v>102</v>
      </c>
      <c r="G1418" s="35">
        <v>846</v>
      </c>
      <c r="H1418" s="36">
        <v>2106.54</v>
      </c>
      <c r="I1418" s="37">
        <v>4429.3386</v>
      </c>
      <c r="J1418" s="38">
        <f t="shared" si="44"/>
        <v>0.52441206459131395</v>
      </c>
      <c r="K1418" s="60">
        <f t="shared" si="45"/>
        <v>2322.7986000000001</v>
      </c>
    </row>
    <row r="1419" spans="1:11" x14ac:dyDescent="0.25">
      <c r="A1419" s="33">
        <v>1999</v>
      </c>
      <c r="B1419" s="34" t="s">
        <v>54</v>
      </c>
      <c r="C1419" s="34" t="s">
        <v>38</v>
      </c>
      <c r="D1419" s="34" t="s">
        <v>43</v>
      </c>
      <c r="E1419" s="34" t="s">
        <v>44</v>
      </c>
      <c r="F1419" s="34" t="s">
        <v>200</v>
      </c>
      <c r="G1419" s="35">
        <v>923</v>
      </c>
      <c r="H1419" s="36">
        <v>2076.75</v>
      </c>
      <c r="I1419" s="37">
        <v>4261.1843000000008</v>
      </c>
      <c r="J1419" s="38">
        <f t="shared" si="44"/>
        <v>0.51263548962198147</v>
      </c>
      <c r="K1419" s="60">
        <f t="shared" si="45"/>
        <v>2184.4343000000008</v>
      </c>
    </row>
    <row r="1420" spans="1:11" x14ac:dyDescent="0.25">
      <c r="A1420" s="33">
        <v>1999</v>
      </c>
      <c r="B1420" s="34" t="s">
        <v>54</v>
      </c>
      <c r="C1420" s="34" t="s">
        <v>38</v>
      </c>
      <c r="D1420" s="34" t="s">
        <v>43</v>
      </c>
      <c r="E1420" s="34" t="s">
        <v>44</v>
      </c>
      <c r="F1420" s="34" t="s">
        <v>192</v>
      </c>
      <c r="G1420" s="35">
        <v>884</v>
      </c>
      <c r="H1420" s="36">
        <v>1989</v>
      </c>
      <c r="I1420" s="37">
        <v>4112.8243999999995</v>
      </c>
      <c r="J1420" s="38">
        <f t="shared" si="44"/>
        <v>0.51639073139130365</v>
      </c>
      <c r="K1420" s="60">
        <f t="shared" si="45"/>
        <v>2123.8243999999995</v>
      </c>
    </row>
    <row r="1421" spans="1:11" x14ac:dyDescent="0.25">
      <c r="A1421" s="33">
        <v>1999</v>
      </c>
      <c r="B1421" s="34" t="s">
        <v>61</v>
      </c>
      <c r="C1421" s="34" t="s">
        <v>38</v>
      </c>
      <c r="D1421" s="34" t="s">
        <v>43</v>
      </c>
      <c r="E1421" s="34" t="s">
        <v>46</v>
      </c>
      <c r="F1421" s="34" t="s">
        <v>152</v>
      </c>
      <c r="G1421" s="35">
        <v>797</v>
      </c>
      <c r="H1421" s="36">
        <v>1984.53</v>
      </c>
      <c r="I1421" s="37">
        <v>4216.2327000000005</v>
      </c>
      <c r="J1421" s="38">
        <f t="shared" si="44"/>
        <v>0.52931203251661141</v>
      </c>
      <c r="K1421" s="60">
        <f t="shared" si="45"/>
        <v>2231.7027000000007</v>
      </c>
    </row>
    <row r="1422" spans="1:11" x14ac:dyDescent="0.25">
      <c r="A1422" s="33">
        <v>1999</v>
      </c>
      <c r="B1422" s="34" t="s">
        <v>61</v>
      </c>
      <c r="C1422" s="34" t="s">
        <v>38</v>
      </c>
      <c r="D1422" s="34" t="s">
        <v>43</v>
      </c>
      <c r="E1422" s="34" t="s">
        <v>46</v>
      </c>
      <c r="F1422" s="34" t="s">
        <v>152</v>
      </c>
      <c r="G1422" s="35">
        <v>780</v>
      </c>
      <c r="H1422" s="36">
        <v>1942.2</v>
      </c>
      <c r="I1422" s="37">
        <v>4142.2980000000007</v>
      </c>
      <c r="J1422" s="38">
        <f t="shared" si="44"/>
        <v>0.53112982214220239</v>
      </c>
      <c r="K1422" s="60">
        <f t="shared" si="45"/>
        <v>2200.0980000000009</v>
      </c>
    </row>
    <row r="1423" spans="1:11" x14ac:dyDescent="0.25">
      <c r="A1423" s="33">
        <v>1999</v>
      </c>
      <c r="B1423" s="34" t="s">
        <v>61</v>
      </c>
      <c r="C1423" s="34" t="s">
        <v>38</v>
      </c>
      <c r="D1423" s="34" t="s">
        <v>39</v>
      </c>
      <c r="E1423" s="34" t="s">
        <v>52</v>
      </c>
      <c r="F1423" s="34" t="s">
        <v>178</v>
      </c>
      <c r="G1423" s="35">
        <v>997</v>
      </c>
      <c r="H1423" s="36">
        <v>1984.03</v>
      </c>
      <c r="I1423" s="37">
        <v>3999.3227000000006</v>
      </c>
      <c r="J1423" s="38">
        <f t="shared" si="44"/>
        <v>0.50390849930664516</v>
      </c>
      <c r="K1423" s="60">
        <f t="shared" si="45"/>
        <v>2015.2927000000007</v>
      </c>
    </row>
    <row r="1424" spans="1:11" x14ac:dyDescent="0.25">
      <c r="A1424" s="33">
        <v>1999</v>
      </c>
      <c r="B1424" s="34" t="s">
        <v>68</v>
      </c>
      <c r="C1424" s="34" t="s">
        <v>69</v>
      </c>
      <c r="D1424" s="34" t="s">
        <v>43</v>
      </c>
      <c r="E1424" s="34" t="s">
        <v>44</v>
      </c>
      <c r="F1424" s="34" t="s">
        <v>200</v>
      </c>
      <c r="G1424" s="35">
        <v>852</v>
      </c>
      <c r="H1424" s="36">
        <v>1917</v>
      </c>
      <c r="I1424" s="37">
        <v>3991.0932000000003</v>
      </c>
      <c r="J1424" s="38">
        <f t="shared" si="44"/>
        <v>0.51968047250813387</v>
      </c>
      <c r="K1424" s="60">
        <f t="shared" si="45"/>
        <v>2074.0932000000003</v>
      </c>
    </row>
    <row r="1425" spans="1:11" x14ac:dyDescent="0.25">
      <c r="A1425" s="33">
        <v>1999</v>
      </c>
      <c r="B1425" s="34" t="s">
        <v>68</v>
      </c>
      <c r="C1425" s="34" t="s">
        <v>69</v>
      </c>
      <c r="D1425" s="34" t="s">
        <v>43</v>
      </c>
      <c r="E1425" s="34" t="s">
        <v>44</v>
      </c>
      <c r="F1425" s="34" t="s">
        <v>132</v>
      </c>
      <c r="G1425" s="35">
        <v>907</v>
      </c>
      <c r="H1425" s="36">
        <v>2040.75</v>
      </c>
      <c r="I1425" s="37">
        <v>4200.3186999999998</v>
      </c>
      <c r="J1425" s="38">
        <f t="shared" si="44"/>
        <v>0.51414401007237853</v>
      </c>
      <c r="K1425" s="60">
        <f t="shared" si="45"/>
        <v>2159.5686999999998</v>
      </c>
    </row>
    <row r="1426" spans="1:11" x14ac:dyDescent="0.25">
      <c r="A1426" s="33">
        <v>1999</v>
      </c>
      <c r="B1426" s="34" t="s">
        <v>68</v>
      </c>
      <c r="C1426" s="34" t="s">
        <v>69</v>
      </c>
      <c r="D1426" s="34" t="s">
        <v>43</v>
      </c>
      <c r="E1426" s="34" t="s">
        <v>44</v>
      </c>
      <c r="F1426" s="34" t="s">
        <v>105</v>
      </c>
      <c r="G1426" s="35">
        <v>871</v>
      </c>
      <c r="H1426" s="36">
        <v>1959.75</v>
      </c>
      <c r="I1426" s="37">
        <v>4063.3711000000003</v>
      </c>
      <c r="J1426" s="38">
        <f t="shared" si="44"/>
        <v>0.51770341625946992</v>
      </c>
      <c r="K1426" s="60">
        <f t="shared" si="45"/>
        <v>2103.6211000000003</v>
      </c>
    </row>
    <row r="1427" spans="1:11" x14ac:dyDescent="0.25">
      <c r="A1427" s="33">
        <v>1999</v>
      </c>
      <c r="B1427" s="34" t="s">
        <v>68</v>
      </c>
      <c r="C1427" s="34" t="s">
        <v>69</v>
      </c>
      <c r="D1427" s="34" t="s">
        <v>39</v>
      </c>
      <c r="E1427" s="34" t="s">
        <v>52</v>
      </c>
      <c r="F1427" s="34" t="s">
        <v>180</v>
      </c>
      <c r="G1427" s="35">
        <v>935</v>
      </c>
      <c r="H1427" s="36">
        <v>1860.65</v>
      </c>
      <c r="I1427" s="37">
        <v>3797.2585000000004</v>
      </c>
      <c r="J1427" s="38">
        <f t="shared" si="44"/>
        <v>0.51000175521366276</v>
      </c>
      <c r="K1427" s="60">
        <f t="shared" si="45"/>
        <v>1936.6085000000003</v>
      </c>
    </row>
    <row r="1428" spans="1:11" x14ac:dyDescent="0.25">
      <c r="A1428" s="33">
        <v>1999</v>
      </c>
      <c r="B1428" s="34" t="s">
        <v>68</v>
      </c>
      <c r="C1428" s="34" t="s">
        <v>69</v>
      </c>
      <c r="D1428" s="34" t="s">
        <v>43</v>
      </c>
      <c r="E1428" s="34" t="s">
        <v>46</v>
      </c>
      <c r="F1428" s="34" t="s">
        <v>120</v>
      </c>
      <c r="G1428" s="35">
        <v>703</v>
      </c>
      <c r="H1428" s="36">
        <v>1750.47</v>
      </c>
      <c r="I1428" s="37">
        <v>3807.4173000000001</v>
      </c>
      <c r="J1428" s="38">
        <f t="shared" si="44"/>
        <v>0.54024740077742461</v>
      </c>
      <c r="K1428" s="60">
        <f t="shared" si="45"/>
        <v>2056.9472999999998</v>
      </c>
    </row>
    <row r="1429" spans="1:11" x14ac:dyDescent="0.25">
      <c r="A1429" s="33">
        <v>1999</v>
      </c>
      <c r="B1429" s="34" t="s">
        <v>74</v>
      </c>
      <c r="C1429" s="34" t="s">
        <v>69</v>
      </c>
      <c r="D1429" s="34" t="s">
        <v>39</v>
      </c>
      <c r="E1429" s="34" t="s">
        <v>52</v>
      </c>
      <c r="F1429" s="34" t="s">
        <v>108</v>
      </c>
      <c r="G1429" s="35">
        <v>890</v>
      </c>
      <c r="H1429" s="36">
        <v>1771.1</v>
      </c>
      <c r="I1429" s="37">
        <v>3411.1</v>
      </c>
      <c r="J1429" s="38">
        <f t="shared" si="44"/>
        <v>0.48078332502711735</v>
      </c>
      <c r="K1429" s="60">
        <f t="shared" si="45"/>
        <v>1640</v>
      </c>
    </row>
    <row r="1430" spans="1:11" x14ac:dyDescent="0.25">
      <c r="A1430" s="33">
        <v>1999</v>
      </c>
      <c r="B1430" s="34" t="s">
        <v>74</v>
      </c>
      <c r="C1430" s="34" t="s">
        <v>69</v>
      </c>
      <c r="D1430" s="34" t="s">
        <v>39</v>
      </c>
      <c r="E1430" s="34" t="s">
        <v>40</v>
      </c>
      <c r="F1430" s="34" t="s">
        <v>137</v>
      </c>
      <c r="G1430" s="35">
        <v>995</v>
      </c>
      <c r="H1430" s="36">
        <v>1243.75</v>
      </c>
      <c r="I1430" s="37">
        <v>3227.55</v>
      </c>
      <c r="J1430" s="38">
        <f t="shared" si="44"/>
        <v>0.61464578395377301</v>
      </c>
      <c r="K1430" s="60">
        <f t="shared" si="45"/>
        <v>1983.8000000000002</v>
      </c>
    </row>
    <row r="1431" spans="1:11" x14ac:dyDescent="0.25">
      <c r="A1431" s="33">
        <v>1999</v>
      </c>
      <c r="B1431" s="34" t="s">
        <v>74</v>
      </c>
      <c r="C1431" s="34" t="s">
        <v>69</v>
      </c>
      <c r="D1431" s="34" t="s">
        <v>43</v>
      </c>
      <c r="E1431" s="34" t="s">
        <v>44</v>
      </c>
      <c r="F1431" s="34" t="s">
        <v>50</v>
      </c>
      <c r="G1431" s="35">
        <v>314</v>
      </c>
      <c r="H1431" s="36">
        <v>706.5</v>
      </c>
      <c r="I1431" s="37">
        <v>1845.86</v>
      </c>
      <c r="J1431" s="38">
        <f t="shared" si="44"/>
        <v>0.61725157920969087</v>
      </c>
      <c r="K1431" s="60">
        <f t="shared" si="45"/>
        <v>1139.3599999999999</v>
      </c>
    </row>
    <row r="1432" spans="1:11" x14ac:dyDescent="0.25">
      <c r="A1432" s="33">
        <v>1999</v>
      </c>
      <c r="B1432" s="34" t="s">
        <v>74</v>
      </c>
      <c r="C1432" s="34" t="s">
        <v>69</v>
      </c>
      <c r="D1432" s="34" t="s">
        <v>39</v>
      </c>
      <c r="E1432" s="34" t="s">
        <v>52</v>
      </c>
      <c r="F1432" s="34" t="s">
        <v>108</v>
      </c>
      <c r="G1432" s="35">
        <v>363</v>
      </c>
      <c r="H1432" s="36">
        <v>722.37</v>
      </c>
      <c r="I1432" s="37">
        <v>1835.37</v>
      </c>
      <c r="J1432" s="38">
        <f t="shared" si="44"/>
        <v>0.60641723467202802</v>
      </c>
      <c r="K1432" s="60">
        <f t="shared" si="45"/>
        <v>1113</v>
      </c>
    </row>
    <row r="1433" spans="1:11" x14ac:dyDescent="0.25">
      <c r="A1433" s="33">
        <v>1999</v>
      </c>
      <c r="B1433" s="34" t="s">
        <v>74</v>
      </c>
      <c r="C1433" s="34" t="s">
        <v>69</v>
      </c>
      <c r="D1433" s="34" t="s">
        <v>39</v>
      </c>
      <c r="E1433" s="34" t="s">
        <v>52</v>
      </c>
      <c r="F1433" s="34" t="s">
        <v>41</v>
      </c>
      <c r="G1433" s="35">
        <v>890</v>
      </c>
      <c r="H1433" s="36">
        <v>1771.1</v>
      </c>
      <c r="I1433" s="37">
        <v>3969.9309999999996</v>
      </c>
      <c r="J1433" s="38">
        <f t="shared" si="44"/>
        <v>0.55387133932554489</v>
      </c>
      <c r="K1433" s="60">
        <f t="shared" si="45"/>
        <v>2198.8309999999997</v>
      </c>
    </row>
    <row r="1434" spans="1:11" x14ac:dyDescent="0.25">
      <c r="A1434" s="33">
        <v>1999</v>
      </c>
      <c r="B1434" s="34" t="s">
        <v>74</v>
      </c>
      <c r="C1434" s="34" t="s">
        <v>69</v>
      </c>
      <c r="D1434" s="34" t="s">
        <v>39</v>
      </c>
      <c r="E1434" s="34" t="s">
        <v>40</v>
      </c>
      <c r="F1434" s="34" t="s">
        <v>114</v>
      </c>
      <c r="G1434" s="35">
        <v>995</v>
      </c>
      <c r="H1434" s="36">
        <v>1243.75</v>
      </c>
      <c r="I1434" s="37">
        <v>3747.8355000000001</v>
      </c>
      <c r="J1434" s="38">
        <f t="shared" si="44"/>
        <v>0.66814178477150343</v>
      </c>
      <c r="K1434" s="60">
        <f t="shared" si="45"/>
        <v>2504.0855000000001</v>
      </c>
    </row>
    <row r="1435" spans="1:11" x14ac:dyDescent="0.25">
      <c r="A1435" s="33">
        <v>1999</v>
      </c>
      <c r="B1435" s="34" t="s">
        <v>74</v>
      </c>
      <c r="C1435" s="34" t="s">
        <v>69</v>
      </c>
      <c r="D1435" s="34" t="s">
        <v>43</v>
      </c>
      <c r="E1435" s="34" t="s">
        <v>44</v>
      </c>
      <c r="F1435" s="34" t="s">
        <v>140</v>
      </c>
      <c r="G1435" s="35">
        <v>314</v>
      </c>
      <c r="H1435" s="36">
        <v>706.5</v>
      </c>
      <c r="I1435" s="37">
        <v>2075.9906000000001</v>
      </c>
      <c r="J1435" s="38">
        <f t="shared" si="44"/>
        <v>0.65968053997932363</v>
      </c>
      <c r="K1435" s="60">
        <f t="shared" si="45"/>
        <v>1369.4906000000001</v>
      </c>
    </row>
    <row r="1436" spans="1:11" x14ac:dyDescent="0.25">
      <c r="A1436" s="33">
        <v>1999</v>
      </c>
      <c r="B1436" s="34" t="s">
        <v>74</v>
      </c>
      <c r="C1436" s="34" t="s">
        <v>69</v>
      </c>
      <c r="D1436" s="34" t="s">
        <v>39</v>
      </c>
      <c r="E1436" s="34" t="s">
        <v>52</v>
      </c>
      <c r="F1436" s="34" t="s">
        <v>181</v>
      </c>
      <c r="G1436" s="35">
        <v>363</v>
      </c>
      <c r="H1436" s="36">
        <v>722.37</v>
      </c>
      <c r="I1436" s="37">
        <v>2063.2977000000001</v>
      </c>
      <c r="J1436" s="38">
        <f t="shared" si="44"/>
        <v>0.64989540772521592</v>
      </c>
      <c r="K1436" s="60">
        <f t="shared" si="45"/>
        <v>1340.9277000000002</v>
      </c>
    </row>
    <row r="1437" spans="1:11" x14ac:dyDescent="0.25">
      <c r="A1437" s="33">
        <v>1999</v>
      </c>
      <c r="B1437" s="34" t="s">
        <v>74</v>
      </c>
      <c r="C1437" s="34" t="s">
        <v>69</v>
      </c>
      <c r="D1437" s="34" t="s">
        <v>43</v>
      </c>
      <c r="E1437" s="34" t="s">
        <v>46</v>
      </c>
      <c r="F1437" s="34" t="s">
        <v>64</v>
      </c>
      <c r="G1437" s="35">
        <v>790</v>
      </c>
      <c r="H1437" s="36">
        <v>1967.1</v>
      </c>
      <c r="I1437" s="37">
        <v>4185.7890000000007</v>
      </c>
      <c r="J1437" s="38">
        <f t="shared" si="44"/>
        <v>0.53005275707877308</v>
      </c>
      <c r="K1437" s="60">
        <f t="shared" si="45"/>
        <v>2218.6890000000008</v>
      </c>
    </row>
    <row r="1438" spans="1:11" x14ac:dyDescent="0.25">
      <c r="A1438" s="33">
        <v>1999</v>
      </c>
      <c r="B1438" s="34" t="s">
        <v>74</v>
      </c>
      <c r="C1438" s="34" t="s">
        <v>69</v>
      </c>
      <c r="D1438" s="34" t="s">
        <v>43</v>
      </c>
      <c r="E1438" s="34" t="s">
        <v>44</v>
      </c>
      <c r="F1438" s="34" t="s">
        <v>65</v>
      </c>
      <c r="G1438" s="35">
        <v>880</v>
      </c>
      <c r="H1438" s="36">
        <v>1980</v>
      </c>
      <c r="I1438" s="37">
        <v>4097.6080000000002</v>
      </c>
      <c r="J1438" s="38">
        <f t="shared" si="44"/>
        <v>0.51679125968125794</v>
      </c>
      <c r="K1438" s="60">
        <f t="shared" si="45"/>
        <v>2117.6080000000002</v>
      </c>
    </row>
    <row r="1439" spans="1:11" x14ac:dyDescent="0.25">
      <c r="A1439" s="33">
        <v>1999</v>
      </c>
      <c r="B1439" s="34" t="s">
        <v>74</v>
      </c>
      <c r="C1439" s="34" t="s">
        <v>69</v>
      </c>
      <c r="D1439" s="34" t="s">
        <v>43</v>
      </c>
      <c r="E1439" s="34" t="s">
        <v>46</v>
      </c>
      <c r="F1439" s="34" t="s">
        <v>80</v>
      </c>
      <c r="G1439" s="35">
        <v>686</v>
      </c>
      <c r="H1439" s="36">
        <v>1708.14</v>
      </c>
      <c r="I1439" s="37">
        <v>3733.4826000000003</v>
      </c>
      <c r="J1439" s="38">
        <f t="shared" si="44"/>
        <v>0.54248079259831028</v>
      </c>
      <c r="K1439" s="60">
        <f t="shared" si="45"/>
        <v>2025.3426000000002</v>
      </c>
    </row>
    <row r="1440" spans="1:11" x14ac:dyDescent="0.25">
      <c r="A1440" s="33">
        <v>1999</v>
      </c>
      <c r="B1440" s="34" t="s">
        <v>74</v>
      </c>
      <c r="C1440" s="34" t="s">
        <v>69</v>
      </c>
      <c r="D1440" s="34" t="s">
        <v>43</v>
      </c>
      <c r="E1440" s="34" t="s">
        <v>46</v>
      </c>
      <c r="F1440" s="34" t="s">
        <v>179</v>
      </c>
      <c r="G1440" s="35">
        <v>637</v>
      </c>
      <c r="H1440" s="36">
        <v>1586.13</v>
      </c>
      <c r="I1440" s="37">
        <v>3520.3767000000003</v>
      </c>
      <c r="J1440" s="38">
        <f t="shared" si="44"/>
        <v>0.54944310363149484</v>
      </c>
      <c r="K1440" s="60">
        <f t="shared" si="45"/>
        <v>1934.2467000000001</v>
      </c>
    </row>
    <row r="1441" spans="1:11" x14ac:dyDescent="0.25">
      <c r="A1441" s="33">
        <v>1999</v>
      </c>
      <c r="B1441" s="34" t="s">
        <v>78</v>
      </c>
      <c r="C1441" s="34" t="s">
        <v>69</v>
      </c>
      <c r="D1441" s="34" t="s">
        <v>43</v>
      </c>
      <c r="E1441" s="34" t="s">
        <v>46</v>
      </c>
      <c r="F1441" s="34" t="s">
        <v>59</v>
      </c>
      <c r="G1441" s="35">
        <v>574</v>
      </c>
      <c r="H1441" s="36">
        <v>1429.26</v>
      </c>
      <c r="I1441" s="37">
        <v>3040.26</v>
      </c>
      <c r="J1441" s="38">
        <f t="shared" si="44"/>
        <v>0.5298888910816838</v>
      </c>
      <c r="K1441" s="60">
        <f t="shared" si="45"/>
        <v>1611.0000000000002</v>
      </c>
    </row>
    <row r="1442" spans="1:11" x14ac:dyDescent="0.25">
      <c r="A1442" s="33">
        <v>1999</v>
      </c>
      <c r="B1442" s="34" t="s">
        <v>78</v>
      </c>
      <c r="C1442" s="34" t="s">
        <v>69</v>
      </c>
      <c r="D1442" s="34" t="s">
        <v>43</v>
      </c>
      <c r="E1442" s="34" t="s">
        <v>46</v>
      </c>
      <c r="F1442" s="34" t="s">
        <v>58</v>
      </c>
      <c r="G1442" s="35">
        <v>151</v>
      </c>
      <c r="H1442" s="36">
        <v>375.99</v>
      </c>
      <c r="I1442" s="37">
        <v>1352.49</v>
      </c>
      <c r="J1442" s="38">
        <f t="shared" si="44"/>
        <v>0.72200164141694212</v>
      </c>
      <c r="K1442" s="60">
        <f t="shared" si="45"/>
        <v>976.5</v>
      </c>
    </row>
    <row r="1443" spans="1:11" x14ac:dyDescent="0.25">
      <c r="A1443" s="33">
        <v>1999</v>
      </c>
      <c r="B1443" s="34" t="s">
        <v>78</v>
      </c>
      <c r="C1443" s="34" t="s">
        <v>69</v>
      </c>
      <c r="D1443" s="34" t="s">
        <v>39</v>
      </c>
      <c r="E1443" s="34" t="s">
        <v>52</v>
      </c>
      <c r="F1443" s="34" t="s">
        <v>129</v>
      </c>
      <c r="G1443" s="35">
        <v>136</v>
      </c>
      <c r="H1443" s="36">
        <v>270.64</v>
      </c>
      <c r="I1443" s="37">
        <v>1156.6399999999999</v>
      </c>
      <c r="J1443" s="38">
        <f t="shared" si="44"/>
        <v>0.76601189652787383</v>
      </c>
      <c r="K1443" s="60">
        <f t="shared" si="45"/>
        <v>885.99999999999989</v>
      </c>
    </row>
    <row r="1444" spans="1:11" x14ac:dyDescent="0.25">
      <c r="A1444" s="33">
        <v>1999</v>
      </c>
      <c r="B1444" s="34" t="s">
        <v>78</v>
      </c>
      <c r="C1444" s="34" t="s">
        <v>69</v>
      </c>
      <c r="D1444" s="34" t="s">
        <v>43</v>
      </c>
      <c r="E1444" s="34" t="s">
        <v>46</v>
      </c>
      <c r="F1444" s="34" t="s">
        <v>137</v>
      </c>
      <c r="G1444" s="35">
        <v>574</v>
      </c>
      <c r="H1444" s="36">
        <v>1429.26</v>
      </c>
      <c r="I1444" s="37">
        <v>3521.2146000000002</v>
      </c>
      <c r="J1444" s="38">
        <f t="shared" si="44"/>
        <v>0.59410028573663187</v>
      </c>
      <c r="K1444" s="60">
        <f t="shared" si="45"/>
        <v>2091.9546</v>
      </c>
    </row>
    <row r="1445" spans="1:11" x14ac:dyDescent="0.25">
      <c r="A1445" s="33">
        <v>1999</v>
      </c>
      <c r="B1445" s="34" t="s">
        <v>78</v>
      </c>
      <c r="C1445" s="34" t="s">
        <v>69</v>
      </c>
      <c r="D1445" s="34" t="s">
        <v>43</v>
      </c>
      <c r="E1445" s="34" t="s">
        <v>46</v>
      </c>
      <c r="F1445" s="34" t="s">
        <v>50</v>
      </c>
      <c r="G1445" s="35">
        <v>151</v>
      </c>
      <c r="H1445" s="36">
        <v>375.99</v>
      </c>
      <c r="I1445" s="37">
        <v>1479.0128999999999</v>
      </c>
      <c r="J1445" s="38">
        <f t="shared" si="44"/>
        <v>0.74578315037008802</v>
      </c>
      <c r="K1445" s="60">
        <f t="shared" si="45"/>
        <v>1103.0228999999999</v>
      </c>
    </row>
    <row r="1446" spans="1:11" x14ac:dyDescent="0.25">
      <c r="A1446" s="33">
        <v>1999</v>
      </c>
      <c r="B1446" s="34" t="s">
        <v>78</v>
      </c>
      <c r="C1446" s="34" t="s">
        <v>69</v>
      </c>
      <c r="D1446" s="34" t="s">
        <v>39</v>
      </c>
      <c r="E1446" s="34" t="s">
        <v>52</v>
      </c>
      <c r="F1446" s="34" t="s">
        <v>108</v>
      </c>
      <c r="G1446" s="35">
        <v>136</v>
      </c>
      <c r="H1446" s="36">
        <v>270.64</v>
      </c>
      <c r="I1446" s="37">
        <v>1242.0344</v>
      </c>
      <c r="J1446" s="38">
        <f t="shared" si="44"/>
        <v>0.78209943299477058</v>
      </c>
      <c r="K1446" s="60">
        <f t="shared" si="45"/>
        <v>971.39440000000002</v>
      </c>
    </row>
    <row r="1447" spans="1:11" x14ac:dyDescent="0.25">
      <c r="A1447" s="33">
        <v>1999</v>
      </c>
      <c r="B1447" s="34" t="s">
        <v>78</v>
      </c>
      <c r="C1447" s="34" t="s">
        <v>69</v>
      </c>
      <c r="D1447" s="34" t="s">
        <v>43</v>
      </c>
      <c r="E1447" s="34" t="s">
        <v>46</v>
      </c>
      <c r="F1447" s="34" t="s">
        <v>177</v>
      </c>
      <c r="G1447" s="35">
        <v>783</v>
      </c>
      <c r="H1447" s="36">
        <v>1949.67</v>
      </c>
      <c r="I1447" s="37">
        <v>4155.3453000000009</v>
      </c>
      <c r="J1447" s="38">
        <f t="shared" si="44"/>
        <v>0.53080433532202498</v>
      </c>
      <c r="K1447" s="60">
        <f t="shared" si="45"/>
        <v>2205.6753000000008</v>
      </c>
    </row>
    <row r="1448" spans="1:11" x14ac:dyDescent="0.25">
      <c r="A1448" s="33">
        <v>1999</v>
      </c>
      <c r="B1448" s="34" t="s">
        <v>78</v>
      </c>
      <c r="C1448" s="34" t="s">
        <v>69</v>
      </c>
      <c r="D1448" s="34" t="s">
        <v>43</v>
      </c>
      <c r="E1448" s="34" t="s">
        <v>44</v>
      </c>
      <c r="F1448" s="34" t="s">
        <v>147</v>
      </c>
      <c r="G1448" s="35">
        <v>883</v>
      </c>
      <c r="H1448" s="36">
        <v>1986.75</v>
      </c>
      <c r="I1448" s="37">
        <v>4109.0203000000001</v>
      </c>
      <c r="J1448" s="38">
        <f t="shared" si="44"/>
        <v>0.51649058535923997</v>
      </c>
      <c r="K1448" s="60">
        <f t="shared" si="45"/>
        <v>2122.2703000000001</v>
      </c>
    </row>
    <row r="1449" spans="1:11" x14ac:dyDescent="0.25">
      <c r="A1449" s="33">
        <v>1999</v>
      </c>
      <c r="B1449" s="34" t="s">
        <v>78</v>
      </c>
      <c r="C1449" s="34" t="s">
        <v>69</v>
      </c>
      <c r="D1449" s="34" t="s">
        <v>43</v>
      </c>
      <c r="E1449" s="34" t="s">
        <v>46</v>
      </c>
      <c r="F1449" s="34" t="s">
        <v>59</v>
      </c>
      <c r="G1449" s="35">
        <v>797</v>
      </c>
      <c r="H1449" s="36">
        <v>1984.53</v>
      </c>
      <c r="I1449" s="37">
        <v>4216.2327000000005</v>
      </c>
      <c r="J1449" s="38">
        <f t="shared" si="44"/>
        <v>0.52931203251661141</v>
      </c>
      <c r="K1449" s="60">
        <f t="shared" si="45"/>
        <v>2231.7027000000007</v>
      </c>
    </row>
    <row r="1450" spans="1:11" x14ac:dyDescent="0.25">
      <c r="A1450" s="33">
        <v>1999</v>
      </c>
      <c r="B1450" s="34" t="s">
        <v>78</v>
      </c>
      <c r="C1450" s="34" t="s">
        <v>69</v>
      </c>
      <c r="D1450" s="34" t="s">
        <v>43</v>
      </c>
      <c r="E1450" s="34" t="s">
        <v>44</v>
      </c>
      <c r="F1450" s="34" t="s">
        <v>192</v>
      </c>
      <c r="G1450" s="35">
        <v>892</v>
      </c>
      <c r="H1450" s="36">
        <v>2007</v>
      </c>
      <c r="I1450" s="37">
        <v>4143.2572</v>
      </c>
      <c r="J1450" s="38">
        <f t="shared" si="44"/>
        <v>0.51559850061927126</v>
      </c>
      <c r="K1450" s="60">
        <f t="shared" si="45"/>
        <v>2136.2572</v>
      </c>
    </row>
    <row r="1451" spans="1:11" x14ac:dyDescent="0.25">
      <c r="A1451" s="33">
        <v>1999</v>
      </c>
      <c r="B1451" s="34" t="s">
        <v>78</v>
      </c>
      <c r="C1451" s="34" t="s">
        <v>69</v>
      </c>
      <c r="D1451" s="34" t="s">
        <v>43</v>
      </c>
      <c r="E1451" s="34" t="s">
        <v>44</v>
      </c>
      <c r="F1451" s="34" t="s">
        <v>200</v>
      </c>
      <c r="G1451" s="35">
        <v>869</v>
      </c>
      <c r="H1451" s="36">
        <v>1955.25</v>
      </c>
      <c r="I1451" s="37">
        <v>4055.7629000000002</v>
      </c>
      <c r="J1451" s="38">
        <f t="shared" si="44"/>
        <v>0.51790820908194612</v>
      </c>
      <c r="K1451" s="60">
        <f t="shared" si="45"/>
        <v>2100.5129000000002</v>
      </c>
    </row>
    <row r="1452" spans="1:11" x14ac:dyDescent="0.25">
      <c r="A1452" s="33">
        <v>1999</v>
      </c>
      <c r="B1452" s="34" t="s">
        <v>78</v>
      </c>
      <c r="C1452" s="34" t="s">
        <v>69</v>
      </c>
      <c r="D1452" s="34" t="s">
        <v>43</v>
      </c>
      <c r="E1452" s="34" t="s">
        <v>46</v>
      </c>
      <c r="F1452" s="34" t="s">
        <v>59</v>
      </c>
      <c r="G1452" s="35">
        <v>738</v>
      </c>
      <c r="H1452" s="36">
        <v>1837.62</v>
      </c>
      <c r="I1452" s="37">
        <v>3959.6358</v>
      </c>
      <c r="J1452" s="38">
        <f t="shared" si="44"/>
        <v>0.53591186340925601</v>
      </c>
      <c r="K1452" s="60">
        <f t="shared" si="45"/>
        <v>2122.0158000000001</v>
      </c>
    </row>
    <row r="1453" spans="1:11" x14ac:dyDescent="0.25">
      <c r="A1453" s="33">
        <v>1999</v>
      </c>
      <c r="B1453" s="34" t="s">
        <v>78</v>
      </c>
      <c r="C1453" s="34" t="s">
        <v>69</v>
      </c>
      <c r="D1453" s="34" t="s">
        <v>43</v>
      </c>
      <c r="E1453" s="34" t="s">
        <v>44</v>
      </c>
      <c r="F1453" s="34" t="s">
        <v>161</v>
      </c>
      <c r="G1453" s="35">
        <v>911</v>
      </c>
      <c r="H1453" s="36">
        <v>2049.75</v>
      </c>
      <c r="I1453" s="37">
        <v>4215.5351000000001</v>
      </c>
      <c r="J1453" s="38">
        <f t="shared" si="44"/>
        <v>0.51376279609200737</v>
      </c>
      <c r="K1453" s="60">
        <f t="shared" si="45"/>
        <v>2165.7851000000001</v>
      </c>
    </row>
    <row r="1454" spans="1:11" x14ac:dyDescent="0.25">
      <c r="A1454" s="33">
        <v>1999</v>
      </c>
      <c r="B1454" s="34" t="s">
        <v>78</v>
      </c>
      <c r="C1454" s="34" t="s">
        <v>69</v>
      </c>
      <c r="D1454" s="34" t="s">
        <v>43</v>
      </c>
      <c r="E1454" s="34" t="s">
        <v>44</v>
      </c>
      <c r="F1454" s="34" t="s">
        <v>72</v>
      </c>
      <c r="G1454" s="35">
        <v>817</v>
      </c>
      <c r="H1454" s="36">
        <v>1838.25</v>
      </c>
      <c r="I1454" s="37">
        <v>3857.9497000000001</v>
      </c>
      <c r="J1454" s="38">
        <f t="shared" si="44"/>
        <v>0.52351633822493848</v>
      </c>
      <c r="K1454" s="60">
        <f t="shared" si="45"/>
        <v>2019.6997000000001</v>
      </c>
    </row>
    <row r="1455" spans="1:11" x14ac:dyDescent="0.25">
      <c r="A1455" s="33">
        <v>1999</v>
      </c>
      <c r="B1455" s="34" t="s">
        <v>78</v>
      </c>
      <c r="C1455" s="34" t="s">
        <v>69</v>
      </c>
      <c r="D1455" s="34" t="s">
        <v>43</v>
      </c>
      <c r="E1455" s="34" t="s">
        <v>46</v>
      </c>
      <c r="F1455" s="34" t="s">
        <v>118</v>
      </c>
      <c r="G1455" s="35">
        <v>688</v>
      </c>
      <c r="H1455" s="36">
        <v>1713.12</v>
      </c>
      <c r="I1455" s="37">
        <v>3742.1808000000001</v>
      </c>
      <c r="J1455" s="38">
        <f t="shared" si="44"/>
        <v>0.54221346012998628</v>
      </c>
      <c r="K1455" s="60">
        <f t="shared" si="45"/>
        <v>2029.0608000000002</v>
      </c>
    </row>
    <row r="1456" spans="1:11" x14ac:dyDescent="0.25">
      <c r="A1456" s="33">
        <v>1999</v>
      </c>
      <c r="B1456" s="34" t="s">
        <v>78</v>
      </c>
      <c r="C1456" s="34" t="s">
        <v>69</v>
      </c>
      <c r="D1456" s="34" t="s">
        <v>39</v>
      </c>
      <c r="E1456" s="34" t="s">
        <v>40</v>
      </c>
      <c r="F1456" s="34" t="s">
        <v>176</v>
      </c>
      <c r="G1456" s="35">
        <v>983</v>
      </c>
      <c r="H1456" s="36">
        <v>1228.75</v>
      </c>
      <c r="I1456" s="37">
        <v>3417.9603000000002</v>
      </c>
      <c r="J1456" s="38">
        <f t="shared" si="44"/>
        <v>0.64050196838155204</v>
      </c>
      <c r="K1456" s="60">
        <f t="shared" si="45"/>
        <v>2189.2103000000002</v>
      </c>
    </row>
    <row r="1457" spans="1:11" x14ac:dyDescent="0.25">
      <c r="A1457" s="33">
        <v>1999</v>
      </c>
      <c r="B1457" s="34" t="s">
        <v>49</v>
      </c>
      <c r="C1457" s="34" t="s">
        <v>69</v>
      </c>
      <c r="D1457" s="34" t="s">
        <v>43</v>
      </c>
      <c r="E1457" s="34" t="s">
        <v>46</v>
      </c>
      <c r="F1457" s="34" t="s">
        <v>51</v>
      </c>
      <c r="G1457" s="35">
        <v>780</v>
      </c>
      <c r="H1457" s="36">
        <v>1942.2</v>
      </c>
      <c r="I1457" s="37">
        <v>4142.2980000000007</v>
      </c>
      <c r="J1457" s="38">
        <f t="shared" si="44"/>
        <v>0.53112982214220239</v>
      </c>
      <c r="K1457" s="60">
        <f t="shared" si="45"/>
        <v>2200.0980000000009</v>
      </c>
    </row>
    <row r="1458" spans="1:11" x14ac:dyDescent="0.25">
      <c r="A1458" s="33">
        <v>1999</v>
      </c>
      <c r="B1458" s="34" t="s">
        <v>130</v>
      </c>
      <c r="C1458" s="34" t="s">
        <v>69</v>
      </c>
      <c r="D1458" s="34" t="s">
        <v>43</v>
      </c>
      <c r="E1458" s="34" t="s">
        <v>46</v>
      </c>
      <c r="F1458" s="34" t="s">
        <v>64</v>
      </c>
      <c r="G1458" s="35">
        <v>717</v>
      </c>
      <c r="H1458" s="36">
        <v>1785.33</v>
      </c>
      <c r="I1458" s="37">
        <v>3868.3047000000001</v>
      </c>
      <c r="J1458" s="38">
        <f t="shared" si="44"/>
        <v>0.53847224082425571</v>
      </c>
      <c r="K1458" s="60">
        <f t="shared" si="45"/>
        <v>2082.9747000000002</v>
      </c>
    </row>
    <row r="1459" spans="1:11" x14ac:dyDescent="0.25">
      <c r="A1459" s="33">
        <v>1999</v>
      </c>
      <c r="B1459" s="34" t="s">
        <v>81</v>
      </c>
      <c r="C1459" s="34" t="s">
        <v>82</v>
      </c>
      <c r="D1459" s="34" t="s">
        <v>43</v>
      </c>
      <c r="E1459" s="34" t="s">
        <v>44</v>
      </c>
      <c r="F1459" s="34" t="s">
        <v>125</v>
      </c>
      <c r="G1459" s="35">
        <v>962</v>
      </c>
      <c r="H1459" s="36">
        <v>2164.5</v>
      </c>
      <c r="I1459" s="37">
        <v>4409.5442000000003</v>
      </c>
      <c r="J1459" s="38">
        <f t="shared" si="44"/>
        <v>0.50913293940902105</v>
      </c>
      <c r="K1459" s="60">
        <f t="shared" si="45"/>
        <v>2245.0442000000003</v>
      </c>
    </row>
    <row r="1460" spans="1:11" x14ac:dyDescent="0.25">
      <c r="A1460" s="33">
        <v>1999</v>
      </c>
      <c r="B1460" s="34" t="s">
        <v>81</v>
      </c>
      <c r="C1460" s="34" t="s">
        <v>82</v>
      </c>
      <c r="D1460" s="34" t="s">
        <v>43</v>
      </c>
      <c r="E1460" s="34" t="s">
        <v>46</v>
      </c>
      <c r="F1460" s="34" t="s">
        <v>218</v>
      </c>
      <c r="G1460" s="35">
        <v>851</v>
      </c>
      <c r="H1460" s="36">
        <v>2118.9899999999998</v>
      </c>
      <c r="I1460" s="37">
        <v>4451.0841</v>
      </c>
      <c r="J1460" s="38">
        <f t="shared" si="44"/>
        <v>0.52393844906233078</v>
      </c>
      <c r="K1460" s="60">
        <f t="shared" si="45"/>
        <v>2332.0941000000003</v>
      </c>
    </row>
    <row r="1461" spans="1:11" x14ac:dyDescent="0.25">
      <c r="A1461" s="33">
        <v>1999</v>
      </c>
      <c r="B1461" s="34" t="s">
        <v>81</v>
      </c>
      <c r="C1461" s="34" t="s">
        <v>82</v>
      </c>
      <c r="D1461" s="34" t="s">
        <v>43</v>
      </c>
      <c r="E1461" s="34" t="s">
        <v>44</v>
      </c>
      <c r="F1461" s="34" t="s">
        <v>140</v>
      </c>
      <c r="G1461" s="35">
        <v>813</v>
      </c>
      <c r="H1461" s="36">
        <v>1829.25</v>
      </c>
      <c r="I1461" s="37">
        <v>3842.7333000000003</v>
      </c>
      <c r="J1461" s="38">
        <f t="shared" si="44"/>
        <v>0.5239716479933697</v>
      </c>
      <c r="K1461" s="60">
        <f t="shared" si="45"/>
        <v>2013.4833000000003</v>
      </c>
    </row>
    <row r="1462" spans="1:11" x14ac:dyDescent="0.25">
      <c r="A1462" s="33">
        <v>1999</v>
      </c>
      <c r="B1462" s="34" t="s">
        <v>81</v>
      </c>
      <c r="C1462" s="34" t="s">
        <v>82</v>
      </c>
      <c r="D1462" s="34" t="s">
        <v>43</v>
      </c>
      <c r="E1462" s="34" t="s">
        <v>46</v>
      </c>
      <c r="F1462" s="34" t="s">
        <v>107</v>
      </c>
      <c r="G1462" s="35">
        <v>677</v>
      </c>
      <c r="H1462" s="36">
        <v>1685.73</v>
      </c>
      <c r="I1462" s="37">
        <v>3694.3407000000002</v>
      </c>
      <c r="J1462" s="38">
        <f t="shared" si="44"/>
        <v>0.54369936698041954</v>
      </c>
      <c r="K1462" s="60">
        <f t="shared" si="45"/>
        <v>2008.6107000000002</v>
      </c>
    </row>
    <row r="1463" spans="1:11" x14ac:dyDescent="0.25">
      <c r="A1463" s="33">
        <v>1999</v>
      </c>
      <c r="B1463" s="34" t="s">
        <v>90</v>
      </c>
      <c r="C1463" s="34" t="s">
        <v>82</v>
      </c>
      <c r="D1463" s="34" t="s">
        <v>43</v>
      </c>
      <c r="E1463" s="34" t="s">
        <v>46</v>
      </c>
      <c r="F1463" s="34" t="s">
        <v>220</v>
      </c>
      <c r="G1463" s="35">
        <v>845</v>
      </c>
      <c r="H1463" s="36">
        <v>2104.0500000000002</v>
      </c>
      <c r="I1463" s="37">
        <v>4424.9895000000006</v>
      </c>
      <c r="J1463" s="38">
        <f t="shared" si="44"/>
        <v>0.52450734628861828</v>
      </c>
      <c r="K1463" s="60">
        <f t="shared" si="45"/>
        <v>2320.9395000000004</v>
      </c>
    </row>
    <row r="1464" spans="1:11" x14ac:dyDescent="0.25">
      <c r="A1464" s="33">
        <v>1999</v>
      </c>
      <c r="B1464" s="34" t="s">
        <v>90</v>
      </c>
      <c r="C1464" s="34" t="s">
        <v>82</v>
      </c>
      <c r="D1464" s="34" t="s">
        <v>43</v>
      </c>
      <c r="E1464" s="34" t="s">
        <v>46</v>
      </c>
      <c r="F1464" s="34" t="s">
        <v>183</v>
      </c>
      <c r="G1464" s="35">
        <v>786</v>
      </c>
      <c r="H1464" s="36">
        <v>1957.14</v>
      </c>
      <c r="I1464" s="37">
        <v>4168.3926000000001</v>
      </c>
      <c r="J1464" s="38">
        <f t="shared" si="44"/>
        <v>0.53048088608544208</v>
      </c>
      <c r="K1464" s="60">
        <f t="shared" si="45"/>
        <v>2211.2525999999998</v>
      </c>
    </row>
    <row r="1465" spans="1:11" x14ac:dyDescent="0.25">
      <c r="A1465" s="33">
        <v>1999</v>
      </c>
      <c r="B1465" s="34" t="s">
        <v>90</v>
      </c>
      <c r="C1465" s="34" t="s">
        <v>82</v>
      </c>
      <c r="D1465" s="34" t="s">
        <v>39</v>
      </c>
      <c r="E1465" s="34" t="s">
        <v>52</v>
      </c>
      <c r="F1465" s="34" t="s">
        <v>133</v>
      </c>
      <c r="G1465" s="35">
        <v>991</v>
      </c>
      <c r="H1465" s="36">
        <v>1972.09</v>
      </c>
      <c r="I1465" s="37">
        <v>3979.7681000000002</v>
      </c>
      <c r="J1465" s="38">
        <f t="shared" si="44"/>
        <v>0.50447112735036004</v>
      </c>
      <c r="K1465" s="60">
        <f t="shared" si="45"/>
        <v>2007.6781000000003</v>
      </c>
    </row>
    <row r="1466" spans="1:11" x14ac:dyDescent="0.25">
      <c r="A1466" s="33">
        <v>1999</v>
      </c>
      <c r="B1466" s="34" t="s">
        <v>98</v>
      </c>
      <c r="C1466" s="34" t="s">
        <v>82</v>
      </c>
      <c r="D1466" s="34" t="s">
        <v>39</v>
      </c>
      <c r="E1466" s="34" t="s">
        <v>52</v>
      </c>
      <c r="F1466" s="34" t="s">
        <v>127</v>
      </c>
      <c r="G1466" s="35">
        <v>997</v>
      </c>
      <c r="H1466" s="36">
        <v>1984.03</v>
      </c>
      <c r="I1466" s="37">
        <v>3999.3227000000006</v>
      </c>
      <c r="J1466" s="38">
        <f t="shared" si="44"/>
        <v>0.50390849930664516</v>
      </c>
      <c r="K1466" s="60">
        <f t="shared" si="45"/>
        <v>2015.2927000000007</v>
      </c>
    </row>
    <row r="1467" spans="1:11" x14ac:dyDescent="0.25">
      <c r="A1467" s="33">
        <v>1999</v>
      </c>
      <c r="B1467" s="34" t="s">
        <v>101</v>
      </c>
      <c r="C1467" s="34" t="s">
        <v>82</v>
      </c>
      <c r="D1467" s="34" t="s">
        <v>43</v>
      </c>
      <c r="E1467" s="34" t="s">
        <v>46</v>
      </c>
      <c r="F1467" s="34" t="s">
        <v>91</v>
      </c>
      <c r="G1467" s="35">
        <v>789</v>
      </c>
      <c r="H1467" s="36">
        <v>1964.61</v>
      </c>
      <c r="I1467" s="37">
        <v>4181.4399000000003</v>
      </c>
      <c r="J1467" s="38">
        <f t="shared" si="44"/>
        <v>0.53015945535890652</v>
      </c>
      <c r="K1467" s="60">
        <f t="shared" si="45"/>
        <v>2216.8299000000006</v>
      </c>
    </row>
    <row r="1468" spans="1:11" x14ac:dyDescent="0.25">
      <c r="A1468" s="33">
        <v>1999</v>
      </c>
      <c r="B1468" s="34" t="s">
        <v>101</v>
      </c>
      <c r="C1468" s="34" t="s">
        <v>82</v>
      </c>
      <c r="D1468" s="34" t="s">
        <v>43</v>
      </c>
      <c r="E1468" s="34" t="s">
        <v>44</v>
      </c>
      <c r="F1468" s="34" t="s">
        <v>95</v>
      </c>
      <c r="G1468" s="35">
        <v>994</v>
      </c>
      <c r="H1468" s="36">
        <v>2236.5</v>
      </c>
      <c r="I1468" s="37">
        <v>4531.2754000000004</v>
      </c>
      <c r="J1468" s="38">
        <f t="shared" si="44"/>
        <v>0.50643035292006311</v>
      </c>
      <c r="K1468" s="60">
        <f t="shared" si="45"/>
        <v>2294.7754000000004</v>
      </c>
    </row>
    <row r="1469" spans="1:11" x14ac:dyDescent="0.25">
      <c r="A1469" s="33">
        <v>1999</v>
      </c>
      <c r="B1469" s="34" t="s">
        <v>101</v>
      </c>
      <c r="C1469" s="34" t="s">
        <v>82</v>
      </c>
      <c r="D1469" s="34" t="s">
        <v>43</v>
      </c>
      <c r="E1469" s="34" t="s">
        <v>44</v>
      </c>
      <c r="F1469" s="34" t="s">
        <v>168</v>
      </c>
      <c r="G1469" s="35">
        <v>993</v>
      </c>
      <c r="H1469" s="36">
        <v>2234.25</v>
      </c>
      <c r="I1469" s="37">
        <v>4527.4713000000011</v>
      </c>
      <c r="J1469" s="38">
        <f t="shared" si="44"/>
        <v>0.50651260892587002</v>
      </c>
      <c r="K1469" s="60">
        <f t="shared" si="45"/>
        <v>2293.2213000000011</v>
      </c>
    </row>
    <row r="1470" spans="1:11" x14ac:dyDescent="0.25">
      <c r="A1470" s="33">
        <v>1999</v>
      </c>
      <c r="B1470" s="34" t="s">
        <v>101</v>
      </c>
      <c r="C1470" s="34" t="s">
        <v>82</v>
      </c>
      <c r="D1470" s="34" t="s">
        <v>43</v>
      </c>
      <c r="E1470" s="34" t="s">
        <v>44</v>
      </c>
      <c r="F1470" s="34" t="s">
        <v>107</v>
      </c>
      <c r="G1470" s="35">
        <v>902</v>
      </c>
      <c r="H1470" s="36">
        <v>2029.5</v>
      </c>
      <c r="I1470" s="37">
        <v>4181.2982000000002</v>
      </c>
      <c r="J1470" s="38">
        <f t="shared" si="44"/>
        <v>0.51462442932197472</v>
      </c>
      <c r="K1470" s="60">
        <f t="shared" si="45"/>
        <v>2151.7982000000002</v>
      </c>
    </row>
    <row r="1471" spans="1:11" x14ac:dyDescent="0.25">
      <c r="A1471" s="33">
        <v>1999</v>
      </c>
      <c r="B1471" s="34" t="s">
        <v>101</v>
      </c>
      <c r="C1471" s="34" t="s">
        <v>82</v>
      </c>
      <c r="D1471" s="34" t="s">
        <v>39</v>
      </c>
      <c r="E1471" s="34" t="s">
        <v>52</v>
      </c>
      <c r="F1471" s="34" t="s">
        <v>188</v>
      </c>
      <c r="G1471" s="35">
        <v>894</v>
      </c>
      <c r="H1471" s="36">
        <v>1779.06</v>
      </c>
      <c r="I1471" s="37">
        <v>3663.6354000000001</v>
      </c>
      <c r="J1471" s="38">
        <f t="shared" si="44"/>
        <v>0.51440036855195803</v>
      </c>
      <c r="K1471" s="60">
        <f t="shared" si="45"/>
        <v>1884.5754000000002</v>
      </c>
    </row>
    <row r="1472" spans="1:11" x14ac:dyDescent="0.25">
      <c r="A1472" s="33">
        <v>1999</v>
      </c>
      <c r="B1472" s="34" t="s">
        <v>81</v>
      </c>
      <c r="C1472" s="34" t="s">
        <v>103</v>
      </c>
      <c r="D1472" s="34" t="s">
        <v>43</v>
      </c>
      <c r="E1472" s="34" t="s">
        <v>46</v>
      </c>
      <c r="F1472" s="34" t="s">
        <v>79</v>
      </c>
      <c r="G1472" s="35">
        <v>754</v>
      </c>
      <c r="H1472" s="36">
        <v>1877.46</v>
      </c>
      <c r="I1472" s="37">
        <v>4029.2214000000004</v>
      </c>
      <c r="J1472" s="38">
        <f t="shared" si="44"/>
        <v>0.53403900813194338</v>
      </c>
      <c r="K1472" s="60">
        <f t="shared" si="45"/>
        <v>2151.7614000000003</v>
      </c>
    </row>
    <row r="1473" spans="1:11" x14ac:dyDescent="0.25">
      <c r="A1473" s="33">
        <v>1999</v>
      </c>
      <c r="B1473" s="34" t="s">
        <v>81</v>
      </c>
      <c r="C1473" s="34" t="s">
        <v>103</v>
      </c>
      <c r="D1473" s="34" t="s">
        <v>39</v>
      </c>
      <c r="E1473" s="34" t="s">
        <v>52</v>
      </c>
      <c r="F1473" s="34" t="s">
        <v>57</v>
      </c>
      <c r="G1473" s="35">
        <v>832</v>
      </c>
      <c r="H1473" s="36">
        <v>1655.68</v>
      </c>
      <c r="I1473" s="37">
        <v>3461.5711999999999</v>
      </c>
      <c r="J1473" s="38">
        <f t="shared" si="44"/>
        <v>0.5216969681282303</v>
      </c>
      <c r="K1473" s="60">
        <f t="shared" si="45"/>
        <v>1805.8911999999998</v>
      </c>
    </row>
    <row r="1474" spans="1:11" x14ac:dyDescent="0.25">
      <c r="A1474" s="33">
        <v>1999</v>
      </c>
      <c r="B1474" s="34" t="s">
        <v>90</v>
      </c>
      <c r="C1474" s="34" t="s">
        <v>103</v>
      </c>
      <c r="D1474" s="34" t="s">
        <v>39</v>
      </c>
      <c r="E1474" s="34" t="s">
        <v>40</v>
      </c>
      <c r="F1474" s="34" t="s">
        <v>172</v>
      </c>
      <c r="G1474" s="35">
        <v>951</v>
      </c>
      <c r="H1474" s="36">
        <v>1188.75</v>
      </c>
      <c r="I1474" s="37">
        <v>3117.99</v>
      </c>
      <c r="J1474" s="38">
        <f t="shared" ref="J1474:J1537" si="46">(I1474-H1474)/I1474</f>
        <v>0.61874476826417013</v>
      </c>
      <c r="K1474" s="60">
        <f t="shared" ref="K1474:K1537" si="47">I1474-H1474</f>
        <v>1929.2399999999998</v>
      </c>
    </row>
    <row r="1475" spans="1:11" x14ac:dyDescent="0.25">
      <c r="A1475" s="33">
        <v>1999</v>
      </c>
      <c r="B1475" s="34" t="s">
        <v>90</v>
      </c>
      <c r="C1475" s="34" t="s">
        <v>103</v>
      </c>
      <c r="D1475" s="34" t="s">
        <v>39</v>
      </c>
      <c r="E1475" s="34" t="s">
        <v>40</v>
      </c>
      <c r="F1475" s="34" t="s">
        <v>108</v>
      </c>
      <c r="G1475" s="35">
        <v>951</v>
      </c>
      <c r="H1475" s="36">
        <v>1188.75</v>
      </c>
      <c r="I1475" s="37">
        <v>3615.2678999999998</v>
      </c>
      <c r="J1475" s="38">
        <f t="shared" si="46"/>
        <v>0.67118619342151653</v>
      </c>
      <c r="K1475" s="60">
        <f t="shared" si="47"/>
        <v>2426.5178999999998</v>
      </c>
    </row>
    <row r="1476" spans="1:11" x14ac:dyDescent="0.25">
      <c r="A1476" s="33">
        <v>1999</v>
      </c>
      <c r="B1476" s="34" t="s">
        <v>90</v>
      </c>
      <c r="C1476" s="34" t="s">
        <v>103</v>
      </c>
      <c r="D1476" s="34" t="s">
        <v>43</v>
      </c>
      <c r="E1476" s="34" t="s">
        <v>46</v>
      </c>
      <c r="F1476" s="34" t="s">
        <v>41</v>
      </c>
      <c r="G1476" s="35">
        <v>838</v>
      </c>
      <c r="H1476" s="36">
        <v>2086.62</v>
      </c>
      <c r="I1476" s="37">
        <v>4394.5457999999999</v>
      </c>
      <c r="J1476" s="38">
        <f t="shared" si="46"/>
        <v>0.52517959876536047</v>
      </c>
      <c r="K1476" s="60">
        <f t="shared" si="47"/>
        <v>2307.9258</v>
      </c>
    </row>
    <row r="1477" spans="1:11" x14ac:dyDescent="0.25">
      <c r="A1477" s="33">
        <v>1999</v>
      </c>
      <c r="B1477" s="34" t="s">
        <v>90</v>
      </c>
      <c r="C1477" s="34" t="s">
        <v>103</v>
      </c>
      <c r="D1477" s="34" t="s">
        <v>43</v>
      </c>
      <c r="E1477" s="34" t="s">
        <v>46</v>
      </c>
      <c r="F1477" s="34" t="s">
        <v>152</v>
      </c>
      <c r="G1477" s="35">
        <v>704</v>
      </c>
      <c r="H1477" s="36">
        <v>1752.96</v>
      </c>
      <c r="I1477" s="37">
        <v>3811.7664000000004</v>
      </c>
      <c r="J1477" s="38">
        <f t="shared" si="46"/>
        <v>0.54011872291019725</v>
      </c>
      <c r="K1477" s="60">
        <f t="shared" si="47"/>
        <v>2058.8064000000004</v>
      </c>
    </row>
    <row r="1478" spans="1:11" x14ac:dyDescent="0.25">
      <c r="A1478" s="33">
        <v>1999</v>
      </c>
      <c r="B1478" s="34" t="s">
        <v>90</v>
      </c>
      <c r="C1478" s="34" t="s">
        <v>103</v>
      </c>
      <c r="D1478" s="34" t="s">
        <v>43</v>
      </c>
      <c r="E1478" s="34" t="s">
        <v>46</v>
      </c>
      <c r="F1478" s="34" t="s">
        <v>62</v>
      </c>
      <c r="G1478" s="35">
        <v>830</v>
      </c>
      <c r="H1478" s="36">
        <v>2066.6999999999998</v>
      </c>
      <c r="I1478" s="37">
        <v>4359.7530000000006</v>
      </c>
      <c r="J1478" s="38">
        <f t="shared" si="46"/>
        <v>0.52595938347883475</v>
      </c>
      <c r="K1478" s="60">
        <f t="shared" si="47"/>
        <v>2293.0530000000008</v>
      </c>
    </row>
    <row r="1479" spans="1:11" x14ac:dyDescent="0.25">
      <c r="A1479" s="33">
        <v>1999</v>
      </c>
      <c r="B1479" s="34" t="s">
        <v>90</v>
      </c>
      <c r="C1479" s="34" t="s">
        <v>103</v>
      </c>
      <c r="D1479" s="34" t="s">
        <v>43</v>
      </c>
      <c r="E1479" s="34" t="s">
        <v>46</v>
      </c>
      <c r="F1479" s="34" t="s">
        <v>158</v>
      </c>
      <c r="G1479" s="35">
        <v>638</v>
      </c>
      <c r="H1479" s="36">
        <v>1588.62</v>
      </c>
      <c r="I1479" s="37">
        <v>3524.7258000000002</v>
      </c>
      <c r="J1479" s="38">
        <f t="shared" si="46"/>
        <v>0.54929260029248239</v>
      </c>
      <c r="K1479" s="60">
        <f t="shared" si="47"/>
        <v>1936.1058000000003</v>
      </c>
    </row>
    <row r="1480" spans="1:11" x14ac:dyDescent="0.25">
      <c r="A1480" s="33">
        <v>1999</v>
      </c>
      <c r="B1480" s="34" t="s">
        <v>98</v>
      </c>
      <c r="C1480" s="34" t="s">
        <v>103</v>
      </c>
      <c r="D1480" s="34" t="s">
        <v>39</v>
      </c>
      <c r="E1480" s="34" t="s">
        <v>52</v>
      </c>
      <c r="F1480" s="34" t="s">
        <v>156</v>
      </c>
      <c r="G1480" s="35">
        <v>997</v>
      </c>
      <c r="H1480" s="36">
        <v>1984.03</v>
      </c>
      <c r="I1480" s="37">
        <v>3731.03</v>
      </c>
      <c r="J1480" s="38">
        <f t="shared" si="46"/>
        <v>0.46823531303688259</v>
      </c>
      <c r="K1480" s="60">
        <f t="shared" si="47"/>
        <v>1747.0000000000002</v>
      </c>
    </row>
    <row r="1481" spans="1:11" x14ac:dyDescent="0.25">
      <c r="A1481" s="33">
        <v>1999</v>
      </c>
      <c r="B1481" s="34" t="s">
        <v>98</v>
      </c>
      <c r="C1481" s="34" t="s">
        <v>103</v>
      </c>
      <c r="D1481" s="34" t="s">
        <v>39</v>
      </c>
      <c r="E1481" s="34" t="s">
        <v>52</v>
      </c>
      <c r="F1481" s="34" t="s">
        <v>55</v>
      </c>
      <c r="G1481" s="35">
        <v>997</v>
      </c>
      <c r="H1481" s="36">
        <v>1984.03</v>
      </c>
      <c r="I1481" s="37">
        <v>4357.0463</v>
      </c>
      <c r="J1481" s="38">
        <f t="shared" si="46"/>
        <v>0.54463876135537059</v>
      </c>
      <c r="K1481" s="60">
        <f t="shared" si="47"/>
        <v>2373.0163000000002</v>
      </c>
    </row>
    <row r="1482" spans="1:11" x14ac:dyDescent="0.25">
      <c r="A1482" s="33">
        <v>1999</v>
      </c>
      <c r="B1482" s="34" t="s">
        <v>98</v>
      </c>
      <c r="C1482" s="34" t="s">
        <v>103</v>
      </c>
      <c r="D1482" s="34" t="s">
        <v>43</v>
      </c>
      <c r="E1482" s="34" t="s">
        <v>44</v>
      </c>
      <c r="F1482" s="34" t="s">
        <v>75</v>
      </c>
      <c r="G1482" s="35">
        <v>909</v>
      </c>
      <c r="H1482" s="36">
        <v>2045.25</v>
      </c>
      <c r="I1482" s="37">
        <v>4207.9269000000004</v>
      </c>
      <c r="J1482" s="38">
        <f t="shared" si="46"/>
        <v>0.51395305845260764</v>
      </c>
      <c r="K1482" s="60">
        <f t="shared" si="47"/>
        <v>2162.6769000000004</v>
      </c>
    </row>
    <row r="1483" spans="1:11" x14ac:dyDescent="0.25">
      <c r="A1483" s="33">
        <v>1999</v>
      </c>
      <c r="B1483" s="34" t="s">
        <v>98</v>
      </c>
      <c r="C1483" s="34" t="s">
        <v>103</v>
      </c>
      <c r="D1483" s="34" t="s">
        <v>43</v>
      </c>
      <c r="E1483" s="34" t="s">
        <v>44</v>
      </c>
      <c r="F1483" s="34" t="s">
        <v>75</v>
      </c>
      <c r="G1483" s="35">
        <v>884</v>
      </c>
      <c r="H1483" s="36">
        <v>1989</v>
      </c>
      <c r="I1483" s="37">
        <v>4112.8243999999995</v>
      </c>
      <c r="J1483" s="38">
        <f t="shared" si="46"/>
        <v>0.51639073139130365</v>
      </c>
      <c r="K1483" s="60">
        <f t="shared" si="47"/>
        <v>2123.8243999999995</v>
      </c>
    </row>
    <row r="1484" spans="1:11" x14ac:dyDescent="0.25">
      <c r="A1484" s="33">
        <v>1999</v>
      </c>
      <c r="B1484" s="34" t="s">
        <v>98</v>
      </c>
      <c r="C1484" s="34" t="s">
        <v>103</v>
      </c>
      <c r="D1484" s="34" t="s">
        <v>43</v>
      </c>
      <c r="E1484" s="34" t="s">
        <v>46</v>
      </c>
      <c r="F1484" s="34" t="s">
        <v>109</v>
      </c>
      <c r="G1484" s="35">
        <v>883</v>
      </c>
      <c r="H1484" s="36">
        <v>2198.67</v>
      </c>
      <c r="I1484" s="37">
        <v>4590.2553000000007</v>
      </c>
      <c r="J1484" s="38">
        <f t="shared" si="46"/>
        <v>0.52101356976811297</v>
      </c>
      <c r="K1484" s="60">
        <f t="shared" si="47"/>
        <v>2391.5853000000006</v>
      </c>
    </row>
    <row r="1485" spans="1:11" x14ac:dyDescent="0.25">
      <c r="A1485" s="33">
        <v>1999</v>
      </c>
      <c r="B1485" s="34" t="s">
        <v>98</v>
      </c>
      <c r="C1485" s="34" t="s">
        <v>103</v>
      </c>
      <c r="D1485" s="34" t="s">
        <v>43</v>
      </c>
      <c r="E1485" s="34" t="s">
        <v>44</v>
      </c>
      <c r="F1485" s="34" t="s">
        <v>198</v>
      </c>
      <c r="G1485" s="35">
        <v>927</v>
      </c>
      <c r="H1485" s="36">
        <v>2085.75</v>
      </c>
      <c r="I1485" s="37">
        <v>4276.4007000000001</v>
      </c>
      <c r="J1485" s="38">
        <f t="shared" si="46"/>
        <v>0.512265069080173</v>
      </c>
      <c r="K1485" s="60">
        <f t="shared" si="47"/>
        <v>2190.6507000000001</v>
      </c>
    </row>
    <row r="1486" spans="1:11" x14ac:dyDescent="0.25">
      <c r="A1486" s="33">
        <v>1999</v>
      </c>
      <c r="B1486" s="34" t="s">
        <v>98</v>
      </c>
      <c r="C1486" s="34" t="s">
        <v>103</v>
      </c>
      <c r="D1486" s="34" t="s">
        <v>43</v>
      </c>
      <c r="E1486" s="34" t="s">
        <v>44</v>
      </c>
      <c r="F1486" s="34" t="s">
        <v>129</v>
      </c>
      <c r="G1486" s="35">
        <v>926</v>
      </c>
      <c r="H1486" s="36">
        <v>2083.5</v>
      </c>
      <c r="I1486" s="37">
        <v>4272.5965999999999</v>
      </c>
      <c r="J1486" s="38">
        <f t="shared" si="46"/>
        <v>0.51235742686309305</v>
      </c>
      <c r="K1486" s="60">
        <f t="shared" si="47"/>
        <v>2189.0965999999999</v>
      </c>
    </row>
    <row r="1487" spans="1:11" x14ac:dyDescent="0.25">
      <c r="A1487" s="33">
        <v>1999</v>
      </c>
      <c r="B1487" s="34" t="s">
        <v>98</v>
      </c>
      <c r="C1487" s="34" t="s">
        <v>103</v>
      </c>
      <c r="D1487" s="34" t="s">
        <v>43</v>
      </c>
      <c r="E1487" s="34" t="s">
        <v>44</v>
      </c>
      <c r="F1487" s="34" t="s">
        <v>164</v>
      </c>
      <c r="G1487" s="35">
        <v>890</v>
      </c>
      <c r="H1487" s="36">
        <v>2002.5</v>
      </c>
      <c r="I1487" s="37">
        <v>4135.6490000000003</v>
      </c>
      <c r="J1487" s="38">
        <f t="shared" si="46"/>
        <v>0.51579546523411446</v>
      </c>
      <c r="K1487" s="60">
        <f t="shared" si="47"/>
        <v>2133.1490000000003</v>
      </c>
    </row>
    <row r="1488" spans="1:11" x14ac:dyDescent="0.25">
      <c r="A1488" s="33">
        <v>1999</v>
      </c>
      <c r="B1488" s="34" t="s">
        <v>98</v>
      </c>
      <c r="C1488" s="34" t="s">
        <v>103</v>
      </c>
      <c r="D1488" s="34" t="s">
        <v>43</v>
      </c>
      <c r="E1488" s="34" t="s">
        <v>44</v>
      </c>
      <c r="F1488" s="34" t="s">
        <v>215</v>
      </c>
      <c r="G1488" s="35">
        <v>830</v>
      </c>
      <c r="H1488" s="36">
        <v>1867.5</v>
      </c>
      <c r="I1488" s="37">
        <v>3907.4030000000002</v>
      </c>
      <c r="J1488" s="38">
        <f t="shared" si="46"/>
        <v>0.52206107227741805</v>
      </c>
      <c r="K1488" s="60">
        <f t="shared" si="47"/>
        <v>2039.9030000000002</v>
      </c>
    </row>
    <row r="1489" spans="1:11" x14ac:dyDescent="0.25">
      <c r="A1489" s="33">
        <v>1999</v>
      </c>
      <c r="B1489" s="34" t="s">
        <v>98</v>
      </c>
      <c r="C1489" s="34" t="s">
        <v>103</v>
      </c>
      <c r="D1489" s="34" t="s">
        <v>39</v>
      </c>
      <c r="E1489" s="34" t="s">
        <v>40</v>
      </c>
      <c r="F1489" s="34" t="s">
        <v>172</v>
      </c>
      <c r="G1489" s="35">
        <v>992</v>
      </c>
      <c r="H1489" s="36">
        <v>1240</v>
      </c>
      <c r="I1489" s="37">
        <v>3442.3872000000001</v>
      </c>
      <c r="J1489" s="38">
        <f t="shared" si="46"/>
        <v>0.63978485627648163</v>
      </c>
      <c r="K1489" s="60">
        <f t="shared" si="47"/>
        <v>2202.3872000000001</v>
      </c>
    </row>
    <row r="1490" spans="1:11" x14ac:dyDescent="0.25">
      <c r="A1490" s="33">
        <v>1999</v>
      </c>
      <c r="B1490" s="34" t="s">
        <v>101</v>
      </c>
      <c r="C1490" s="34" t="s">
        <v>103</v>
      </c>
      <c r="D1490" s="34" t="s">
        <v>43</v>
      </c>
      <c r="E1490" s="34" t="s">
        <v>46</v>
      </c>
      <c r="F1490" s="34" t="s">
        <v>79</v>
      </c>
      <c r="G1490" s="35">
        <v>748</v>
      </c>
      <c r="H1490" s="36">
        <v>1862.52</v>
      </c>
      <c r="I1490" s="37">
        <v>4003.1268</v>
      </c>
      <c r="J1490" s="38">
        <f t="shared" si="46"/>
        <v>0.53473369866775144</v>
      </c>
      <c r="K1490" s="60">
        <f t="shared" si="47"/>
        <v>2140.6068</v>
      </c>
    </row>
    <row r="1491" spans="1:11" x14ac:dyDescent="0.25">
      <c r="A1491" s="33">
        <v>1999</v>
      </c>
      <c r="B1491" s="34" t="s">
        <v>101</v>
      </c>
      <c r="C1491" s="34" t="s">
        <v>103</v>
      </c>
      <c r="D1491" s="34" t="s">
        <v>43</v>
      </c>
      <c r="E1491" s="34" t="s">
        <v>44</v>
      </c>
      <c r="F1491" s="34" t="s">
        <v>161</v>
      </c>
      <c r="G1491" s="35">
        <v>878</v>
      </c>
      <c r="H1491" s="36">
        <v>1975.5</v>
      </c>
      <c r="I1491" s="37">
        <v>4089.9998000000001</v>
      </c>
      <c r="J1491" s="38">
        <f t="shared" si="46"/>
        <v>0.51699264141773305</v>
      </c>
      <c r="K1491" s="60">
        <f t="shared" si="47"/>
        <v>2114.4998000000001</v>
      </c>
    </row>
    <row r="1492" spans="1:11" x14ac:dyDescent="0.25">
      <c r="A1492" s="33">
        <v>1999</v>
      </c>
      <c r="B1492" s="34" t="s">
        <v>101</v>
      </c>
      <c r="C1492" s="34" t="s">
        <v>103</v>
      </c>
      <c r="D1492" s="34" t="s">
        <v>43</v>
      </c>
      <c r="E1492" s="34" t="s">
        <v>46</v>
      </c>
      <c r="F1492" s="34" t="s">
        <v>216</v>
      </c>
      <c r="G1492" s="35">
        <v>788</v>
      </c>
      <c r="H1492" s="36">
        <v>1962.12</v>
      </c>
      <c r="I1492" s="37">
        <v>4177.0907999999999</v>
      </c>
      <c r="J1492" s="38">
        <f t="shared" si="46"/>
        <v>0.53026637582309677</v>
      </c>
      <c r="K1492" s="60">
        <f t="shared" si="47"/>
        <v>2214.9708000000001</v>
      </c>
    </row>
    <row r="1493" spans="1:11" x14ac:dyDescent="0.25">
      <c r="A1493" s="33">
        <v>1999</v>
      </c>
      <c r="B1493" s="34" t="s">
        <v>101</v>
      </c>
      <c r="C1493" s="34" t="s">
        <v>103</v>
      </c>
      <c r="D1493" s="34" t="s">
        <v>43</v>
      </c>
      <c r="E1493" s="34" t="s">
        <v>46</v>
      </c>
      <c r="F1493" s="34" t="s">
        <v>120</v>
      </c>
      <c r="G1493" s="35">
        <v>706</v>
      </c>
      <c r="H1493" s="36">
        <v>1757.94</v>
      </c>
      <c r="I1493" s="37">
        <v>3820.4646000000002</v>
      </c>
      <c r="J1493" s="38">
        <f t="shared" si="46"/>
        <v>0.53986224607342259</v>
      </c>
      <c r="K1493" s="60">
        <f t="shared" si="47"/>
        <v>2062.5246000000002</v>
      </c>
    </row>
    <row r="1494" spans="1:11" x14ac:dyDescent="0.25">
      <c r="A1494" s="33">
        <v>1999</v>
      </c>
      <c r="B1494" s="34" t="s">
        <v>101</v>
      </c>
      <c r="C1494" s="34" t="s">
        <v>103</v>
      </c>
      <c r="D1494" s="34" t="s">
        <v>39</v>
      </c>
      <c r="E1494" s="34" t="s">
        <v>52</v>
      </c>
      <c r="F1494" s="34" t="s">
        <v>162</v>
      </c>
      <c r="G1494" s="35">
        <v>877</v>
      </c>
      <c r="H1494" s="36">
        <v>1745.23</v>
      </c>
      <c r="I1494" s="37">
        <v>3608.2307000000001</v>
      </c>
      <c r="J1494" s="38">
        <f t="shared" si="46"/>
        <v>0.51631972977781049</v>
      </c>
      <c r="K1494" s="60">
        <f t="shared" si="47"/>
        <v>1863.0007000000001</v>
      </c>
    </row>
    <row r="1495" spans="1:11" x14ac:dyDescent="0.25">
      <c r="A1495" s="33">
        <v>1999</v>
      </c>
      <c r="B1495" s="34" t="s">
        <v>101</v>
      </c>
      <c r="C1495" s="34" t="s">
        <v>103</v>
      </c>
      <c r="D1495" s="34" t="s">
        <v>43</v>
      </c>
      <c r="E1495" s="34" t="s">
        <v>46</v>
      </c>
      <c r="F1495" s="34" t="s">
        <v>177</v>
      </c>
      <c r="G1495" s="35">
        <v>620</v>
      </c>
      <c r="H1495" s="36">
        <v>1543.8</v>
      </c>
      <c r="I1495" s="37">
        <v>3446.4420000000005</v>
      </c>
      <c r="J1495" s="38">
        <f t="shared" si="46"/>
        <v>0.55205977643030124</v>
      </c>
      <c r="K1495" s="60">
        <f t="shared" si="47"/>
        <v>1902.6420000000005</v>
      </c>
    </row>
    <row r="1496" spans="1:11" x14ac:dyDescent="0.25">
      <c r="A1496" s="33">
        <v>1999</v>
      </c>
      <c r="B1496" s="34" t="s">
        <v>68</v>
      </c>
      <c r="C1496" s="34" t="s">
        <v>121</v>
      </c>
      <c r="D1496" s="34" t="s">
        <v>43</v>
      </c>
      <c r="E1496" s="34" t="s">
        <v>44</v>
      </c>
      <c r="F1496" s="34" t="s">
        <v>140</v>
      </c>
      <c r="G1496" s="35">
        <v>437</v>
      </c>
      <c r="H1496" s="36">
        <v>983.25</v>
      </c>
      <c r="I1496" s="37">
        <v>2275.13</v>
      </c>
      <c r="J1496" s="38">
        <f t="shared" si="46"/>
        <v>0.56782689340828874</v>
      </c>
      <c r="K1496" s="60">
        <f t="shared" si="47"/>
        <v>1291.8800000000001</v>
      </c>
    </row>
    <row r="1497" spans="1:11" x14ac:dyDescent="0.25">
      <c r="A1497" s="33">
        <v>1999</v>
      </c>
      <c r="B1497" s="34" t="s">
        <v>68</v>
      </c>
      <c r="C1497" s="34" t="s">
        <v>121</v>
      </c>
      <c r="D1497" s="34" t="s">
        <v>39</v>
      </c>
      <c r="E1497" s="34" t="s">
        <v>40</v>
      </c>
      <c r="F1497" s="34" t="s">
        <v>181</v>
      </c>
      <c r="G1497" s="35">
        <v>589</v>
      </c>
      <c r="H1497" s="36">
        <v>736.25</v>
      </c>
      <c r="I1497" s="37">
        <v>2216.6099999999997</v>
      </c>
      <c r="J1497" s="38">
        <f t="shared" si="46"/>
        <v>0.66784865177004515</v>
      </c>
      <c r="K1497" s="60">
        <f t="shared" si="47"/>
        <v>1480.3599999999997</v>
      </c>
    </row>
    <row r="1498" spans="1:11" x14ac:dyDescent="0.25">
      <c r="A1498" s="33">
        <v>1999</v>
      </c>
      <c r="B1498" s="34" t="s">
        <v>68</v>
      </c>
      <c r="C1498" s="34" t="s">
        <v>121</v>
      </c>
      <c r="D1498" s="34" t="s">
        <v>39</v>
      </c>
      <c r="E1498" s="34" t="s">
        <v>52</v>
      </c>
      <c r="F1498" s="34" t="s">
        <v>209</v>
      </c>
      <c r="G1498" s="35">
        <v>90</v>
      </c>
      <c r="H1498" s="36">
        <v>179.1</v>
      </c>
      <c r="I1498" s="37">
        <v>1019.1</v>
      </c>
      <c r="J1498" s="38">
        <f t="shared" si="46"/>
        <v>0.82425669708566385</v>
      </c>
      <c r="K1498" s="60">
        <f t="shared" si="47"/>
        <v>840</v>
      </c>
    </row>
    <row r="1499" spans="1:11" x14ac:dyDescent="0.25">
      <c r="A1499" s="33">
        <v>1999</v>
      </c>
      <c r="B1499" s="34" t="s">
        <v>68</v>
      </c>
      <c r="C1499" s="34" t="s">
        <v>121</v>
      </c>
      <c r="D1499" s="34" t="s">
        <v>43</v>
      </c>
      <c r="E1499" s="34" t="s">
        <v>44</v>
      </c>
      <c r="F1499" s="34" t="s">
        <v>187</v>
      </c>
      <c r="G1499" s="35">
        <v>437</v>
      </c>
      <c r="H1499" s="36">
        <v>983.25</v>
      </c>
      <c r="I1499" s="37">
        <v>2595.4072999999999</v>
      </c>
      <c r="J1499" s="38">
        <f t="shared" si="46"/>
        <v>0.62115772734398944</v>
      </c>
      <c r="K1499" s="60">
        <f t="shared" si="47"/>
        <v>1612.1572999999999</v>
      </c>
    </row>
    <row r="1500" spans="1:11" x14ac:dyDescent="0.25">
      <c r="A1500" s="33">
        <v>1999</v>
      </c>
      <c r="B1500" s="34" t="s">
        <v>68</v>
      </c>
      <c r="C1500" s="34" t="s">
        <v>121</v>
      </c>
      <c r="D1500" s="34" t="s">
        <v>39</v>
      </c>
      <c r="E1500" s="34" t="s">
        <v>40</v>
      </c>
      <c r="F1500" s="34" t="s">
        <v>168</v>
      </c>
      <c r="G1500" s="35">
        <v>589</v>
      </c>
      <c r="H1500" s="36">
        <v>736.25</v>
      </c>
      <c r="I1500" s="37">
        <v>2524.5981000000002</v>
      </c>
      <c r="J1500" s="38">
        <f t="shared" si="46"/>
        <v>0.70836942323611829</v>
      </c>
      <c r="K1500" s="60">
        <f t="shared" si="47"/>
        <v>1788.3481000000002</v>
      </c>
    </row>
    <row r="1501" spans="1:11" x14ac:dyDescent="0.25">
      <c r="A1501" s="33">
        <v>1999</v>
      </c>
      <c r="B1501" s="34" t="s">
        <v>68</v>
      </c>
      <c r="C1501" s="34" t="s">
        <v>121</v>
      </c>
      <c r="D1501" s="34" t="s">
        <v>39</v>
      </c>
      <c r="E1501" s="34" t="s">
        <v>52</v>
      </c>
      <c r="F1501" s="34" t="s">
        <v>58</v>
      </c>
      <c r="G1501" s="35">
        <v>90</v>
      </c>
      <c r="H1501" s="36">
        <v>179.1</v>
      </c>
      <c r="I1501" s="37">
        <v>1075.6109999999999</v>
      </c>
      <c r="J1501" s="38">
        <f t="shared" si="46"/>
        <v>0.83348998848096567</v>
      </c>
      <c r="K1501" s="60">
        <f t="shared" si="47"/>
        <v>896.51099999999985</v>
      </c>
    </row>
    <row r="1502" spans="1:11" x14ac:dyDescent="0.25">
      <c r="A1502" s="33">
        <v>1999</v>
      </c>
      <c r="B1502" s="34" t="s">
        <v>68</v>
      </c>
      <c r="C1502" s="34" t="s">
        <v>121</v>
      </c>
      <c r="D1502" s="34" t="s">
        <v>43</v>
      </c>
      <c r="E1502" s="34" t="s">
        <v>44</v>
      </c>
      <c r="F1502" s="34" t="s">
        <v>41</v>
      </c>
      <c r="G1502" s="35">
        <v>882</v>
      </c>
      <c r="H1502" s="36">
        <v>1984.5</v>
      </c>
      <c r="I1502" s="37">
        <v>4105.2161999999998</v>
      </c>
      <c r="J1502" s="38">
        <f t="shared" si="46"/>
        <v>0.51659062438660353</v>
      </c>
      <c r="K1502" s="60">
        <f t="shared" si="47"/>
        <v>2120.7161999999998</v>
      </c>
    </row>
    <row r="1503" spans="1:11" x14ac:dyDescent="0.25">
      <c r="A1503" s="33">
        <v>1999</v>
      </c>
      <c r="B1503" s="34" t="s">
        <v>68</v>
      </c>
      <c r="C1503" s="34" t="s">
        <v>121</v>
      </c>
      <c r="D1503" s="34" t="s">
        <v>43</v>
      </c>
      <c r="E1503" s="34" t="s">
        <v>46</v>
      </c>
      <c r="F1503" s="34" t="s">
        <v>83</v>
      </c>
      <c r="G1503" s="35">
        <v>766</v>
      </c>
      <c r="H1503" s="36">
        <v>1907.34</v>
      </c>
      <c r="I1503" s="37">
        <v>4081.4106000000006</v>
      </c>
      <c r="J1503" s="38">
        <f t="shared" si="46"/>
        <v>0.53267627618745361</v>
      </c>
      <c r="K1503" s="60">
        <f t="shared" si="47"/>
        <v>2174.0706000000009</v>
      </c>
    </row>
    <row r="1504" spans="1:11" x14ac:dyDescent="0.25">
      <c r="A1504" s="33">
        <v>1999</v>
      </c>
      <c r="B1504" s="34" t="s">
        <v>74</v>
      </c>
      <c r="C1504" s="34" t="s">
        <v>121</v>
      </c>
      <c r="D1504" s="34" t="s">
        <v>43</v>
      </c>
      <c r="E1504" s="34" t="s">
        <v>46</v>
      </c>
      <c r="F1504" s="34" t="s">
        <v>124</v>
      </c>
      <c r="G1504" s="35">
        <v>734</v>
      </c>
      <c r="H1504" s="36">
        <v>1827.66</v>
      </c>
      <c r="I1504" s="37">
        <v>3942.2393999999999</v>
      </c>
      <c r="J1504" s="38">
        <f t="shared" si="46"/>
        <v>0.53639040794934967</v>
      </c>
      <c r="K1504" s="60">
        <f t="shared" si="47"/>
        <v>2114.5793999999996</v>
      </c>
    </row>
    <row r="1505" spans="1:11" x14ac:dyDescent="0.25">
      <c r="A1505" s="33">
        <v>1999</v>
      </c>
      <c r="B1505" s="34" t="s">
        <v>74</v>
      </c>
      <c r="C1505" s="34" t="s">
        <v>121</v>
      </c>
      <c r="D1505" s="34" t="s">
        <v>43</v>
      </c>
      <c r="E1505" s="34" t="s">
        <v>44</v>
      </c>
      <c r="F1505" s="34" t="s">
        <v>89</v>
      </c>
      <c r="G1505" s="35">
        <v>948</v>
      </c>
      <c r="H1505" s="36">
        <v>2133</v>
      </c>
      <c r="I1505" s="37">
        <v>4356.2867999999999</v>
      </c>
      <c r="J1505" s="38">
        <f t="shared" si="46"/>
        <v>0.51036281633247838</v>
      </c>
      <c r="K1505" s="60">
        <f t="shared" si="47"/>
        <v>2223.2867999999999</v>
      </c>
    </row>
    <row r="1506" spans="1:11" x14ac:dyDescent="0.25">
      <c r="A1506" s="33">
        <v>1999</v>
      </c>
      <c r="B1506" s="34" t="s">
        <v>78</v>
      </c>
      <c r="C1506" s="34" t="s">
        <v>121</v>
      </c>
      <c r="D1506" s="34" t="s">
        <v>43</v>
      </c>
      <c r="E1506" s="34" t="s">
        <v>46</v>
      </c>
      <c r="F1506" s="34" t="s">
        <v>97</v>
      </c>
      <c r="G1506" s="35">
        <v>858</v>
      </c>
      <c r="H1506" s="36">
        <v>2136.42</v>
      </c>
      <c r="I1506" s="37">
        <v>4481.5277999999998</v>
      </c>
      <c r="J1506" s="38">
        <f t="shared" si="46"/>
        <v>0.5232831089433384</v>
      </c>
      <c r="K1506" s="60">
        <f t="shared" si="47"/>
        <v>2345.1077999999998</v>
      </c>
    </row>
    <row r="1507" spans="1:11" x14ac:dyDescent="0.25">
      <c r="A1507" s="33">
        <v>1999</v>
      </c>
      <c r="B1507" s="34" t="s">
        <v>78</v>
      </c>
      <c r="C1507" s="34" t="s">
        <v>121</v>
      </c>
      <c r="D1507" s="34" t="s">
        <v>39</v>
      </c>
      <c r="E1507" s="34" t="s">
        <v>52</v>
      </c>
      <c r="F1507" s="34" t="s">
        <v>185</v>
      </c>
      <c r="G1507" s="35">
        <v>960</v>
      </c>
      <c r="H1507" s="36">
        <v>1910.4</v>
      </c>
      <c r="I1507" s="37">
        <v>3878.7360000000003</v>
      </c>
      <c r="J1507" s="38">
        <f t="shared" si="46"/>
        <v>0.50746841239001572</v>
      </c>
      <c r="K1507" s="60">
        <f t="shared" si="47"/>
        <v>1968.3360000000002</v>
      </c>
    </row>
    <row r="1508" spans="1:11" x14ac:dyDescent="0.25">
      <c r="A1508" s="33">
        <v>1999</v>
      </c>
      <c r="B1508" s="34" t="s">
        <v>130</v>
      </c>
      <c r="C1508" s="34" t="s">
        <v>121</v>
      </c>
      <c r="D1508" s="34" t="s">
        <v>43</v>
      </c>
      <c r="E1508" s="34" t="s">
        <v>46</v>
      </c>
      <c r="F1508" s="34" t="s">
        <v>129</v>
      </c>
      <c r="G1508" s="35">
        <v>562</v>
      </c>
      <c r="H1508" s="36">
        <v>1399.38</v>
      </c>
      <c r="I1508" s="37">
        <v>2992.38</v>
      </c>
      <c r="J1508" s="38">
        <f t="shared" si="46"/>
        <v>0.53235217452328909</v>
      </c>
      <c r="K1508" s="60">
        <f t="shared" si="47"/>
        <v>1593</v>
      </c>
    </row>
    <row r="1509" spans="1:11" x14ac:dyDescent="0.25">
      <c r="A1509" s="33">
        <v>1999</v>
      </c>
      <c r="B1509" s="34" t="s">
        <v>130</v>
      </c>
      <c r="C1509" s="34" t="s">
        <v>121</v>
      </c>
      <c r="D1509" s="34" t="s">
        <v>39</v>
      </c>
      <c r="E1509" s="34" t="s">
        <v>40</v>
      </c>
      <c r="F1509" s="34" t="s">
        <v>187</v>
      </c>
      <c r="G1509" s="35">
        <v>878</v>
      </c>
      <c r="H1509" s="36">
        <v>1097.5</v>
      </c>
      <c r="I1509" s="37">
        <v>2936.22</v>
      </c>
      <c r="J1509" s="38">
        <f t="shared" si="46"/>
        <v>0.62622010612283818</v>
      </c>
      <c r="K1509" s="60">
        <f t="shared" si="47"/>
        <v>1838.7199999999998</v>
      </c>
    </row>
    <row r="1510" spans="1:11" x14ac:dyDescent="0.25">
      <c r="A1510" s="33">
        <v>1999</v>
      </c>
      <c r="B1510" s="34" t="s">
        <v>130</v>
      </c>
      <c r="C1510" s="34" t="s">
        <v>121</v>
      </c>
      <c r="D1510" s="34" t="s">
        <v>43</v>
      </c>
      <c r="E1510" s="34" t="s">
        <v>44</v>
      </c>
      <c r="F1510" s="34" t="s">
        <v>168</v>
      </c>
      <c r="G1510" s="35">
        <v>557</v>
      </c>
      <c r="H1510" s="36">
        <v>1253.25</v>
      </c>
      <c r="I1510" s="37">
        <v>2693.9300000000003</v>
      </c>
      <c r="J1510" s="38">
        <f t="shared" si="46"/>
        <v>0.53478746663796017</v>
      </c>
      <c r="K1510" s="60">
        <f t="shared" si="47"/>
        <v>1440.6800000000003</v>
      </c>
    </row>
    <row r="1511" spans="1:11" x14ac:dyDescent="0.25">
      <c r="A1511" s="33">
        <v>1999</v>
      </c>
      <c r="B1511" s="34" t="s">
        <v>130</v>
      </c>
      <c r="C1511" s="34" t="s">
        <v>121</v>
      </c>
      <c r="D1511" s="34" t="s">
        <v>43</v>
      </c>
      <c r="E1511" s="34" t="s">
        <v>46</v>
      </c>
      <c r="F1511" s="34" t="s">
        <v>172</v>
      </c>
      <c r="G1511" s="35">
        <v>562</v>
      </c>
      <c r="H1511" s="36">
        <v>1399.38</v>
      </c>
      <c r="I1511" s="37">
        <v>3463.2798000000003</v>
      </c>
      <c r="J1511" s="38">
        <f t="shared" si="46"/>
        <v>0.59593793143713081</v>
      </c>
      <c r="K1511" s="60">
        <f t="shared" si="47"/>
        <v>2063.8998000000001</v>
      </c>
    </row>
    <row r="1512" spans="1:11" x14ac:dyDescent="0.25">
      <c r="A1512" s="33">
        <v>1999</v>
      </c>
      <c r="B1512" s="34" t="s">
        <v>130</v>
      </c>
      <c r="C1512" s="34" t="s">
        <v>121</v>
      </c>
      <c r="D1512" s="34" t="s">
        <v>39</v>
      </c>
      <c r="E1512" s="34" t="s">
        <v>40</v>
      </c>
      <c r="F1512" s="34" t="s">
        <v>59</v>
      </c>
      <c r="G1512" s="35">
        <v>878</v>
      </c>
      <c r="H1512" s="36">
        <v>1097.5</v>
      </c>
      <c r="I1512" s="37">
        <v>3395.3261999999995</v>
      </c>
      <c r="J1512" s="38">
        <f t="shared" si="46"/>
        <v>0.67676154355949658</v>
      </c>
      <c r="K1512" s="60">
        <f t="shared" si="47"/>
        <v>2297.8261999999995</v>
      </c>
    </row>
    <row r="1513" spans="1:11" x14ac:dyDescent="0.25">
      <c r="A1513" s="33">
        <v>1999</v>
      </c>
      <c r="B1513" s="34" t="s">
        <v>130</v>
      </c>
      <c r="C1513" s="34" t="s">
        <v>121</v>
      </c>
      <c r="D1513" s="34" t="s">
        <v>43</v>
      </c>
      <c r="E1513" s="34" t="s">
        <v>44</v>
      </c>
      <c r="F1513" s="34" t="s">
        <v>129</v>
      </c>
      <c r="G1513" s="35">
        <v>557</v>
      </c>
      <c r="H1513" s="36">
        <v>1253.25</v>
      </c>
      <c r="I1513" s="37">
        <v>3102.1552999999999</v>
      </c>
      <c r="J1513" s="38">
        <f t="shared" si="46"/>
        <v>0.59600668606113949</v>
      </c>
      <c r="K1513" s="60">
        <f t="shared" si="47"/>
        <v>1848.9052999999999</v>
      </c>
    </row>
    <row r="1514" spans="1:11" x14ac:dyDescent="0.25">
      <c r="A1514" s="33">
        <v>1999</v>
      </c>
      <c r="B1514" s="34" t="s">
        <v>130</v>
      </c>
      <c r="C1514" s="34" t="s">
        <v>121</v>
      </c>
      <c r="D1514" s="34" t="s">
        <v>43</v>
      </c>
      <c r="E1514" s="34" t="s">
        <v>44</v>
      </c>
      <c r="F1514" s="34" t="s">
        <v>212</v>
      </c>
      <c r="G1514" s="35">
        <v>977</v>
      </c>
      <c r="H1514" s="36">
        <v>2198.25</v>
      </c>
      <c r="I1514" s="37">
        <v>4466.6057000000001</v>
      </c>
      <c r="J1514" s="38">
        <f t="shared" si="46"/>
        <v>0.50784776010114352</v>
      </c>
      <c r="K1514" s="60">
        <f t="shared" si="47"/>
        <v>2268.3557000000001</v>
      </c>
    </row>
    <row r="1515" spans="1:11" x14ac:dyDescent="0.25">
      <c r="A1515" s="33">
        <v>1999</v>
      </c>
      <c r="B1515" s="34" t="s">
        <v>130</v>
      </c>
      <c r="C1515" s="34" t="s">
        <v>121</v>
      </c>
      <c r="D1515" s="34" t="s">
        <v>43</v>
      </c>
      <c r="E1515" s="34" t="s">
        <v>44</v>
      </c>
      <c r="F1515" s="34" t="s">
        <v>58</v>
      </c>
      <c r="G1515" s="35">
        <v>841</v>
      </c>
      <c r="H1515" s="36">
        <v>1892.25</v>
      </c>
      <c r="I1515" s="37">
        <v>3949.2481000000002</v>
      </c>
      <c r="J1515" s="38">
        <f t="shared" si="46"/>
        <v>0.52085816031664356</v>
      </c>
      <c r="K1515" s="60">
        <f t="shared" si="47"/>
        <v>2056.9981000000002</v>
      </c>
    </row>
    <row r="1516" spans="1:11" x14ac:dyDescent="0.25">
      <c r="A1516" s="33">
        <v>1999</v>
      </c>
      <c r="B1516" s="34" t="s">
        <v>130</v>
      </c>
      <c r="C1516" s="34" t="s">
        <v>121</v>
      </c>
      <c r="D1516" s="34" t="s">
        <v>43</v>
      </c>
      <c r="E1516" s="34" t="s">
        <v>46</v>
      </c>
      <c r="F1516" s="34" t="s">
        <v>220</v>
      </c>
      <c r="G1516" s="35">
        <v>681</v>
      </c>
      <c r="H1516" s="36">
        <v>1695.69</v>
      </c>
      <c r="I1516" s="37">
        <v>3711.7371000000003</v>
      </c>
      <c r="J1516" s="38">
        <f t="shared" si="46"/>
        <v>0.54315460542720018</v>
      </c>
      <c r="K1516" s="60">
        <f t="shared" si="47"/>
        <v>2016.0471000000002</v>
      </c>
    </row>
    <row r="1517" spans="1:11" x14ac:dyDescent="0.25">
      <c r="A1517" s="33">
        <v>1999</v>
      </c>
      <c r="B1517" s="34" t="s">
        <v>130</v>
      </c>
      <c r="C1517" s="34" t="s">
        <v>121</v>
      </c>
      <c r="D1517" s="34" t="s">
        <v>39</v>
      </c>
      <c r="E1517" s="34" t="s">
        <v>52</v>
      </c>
      <c r="F1517" s="34" t="s">
        <v>107</v>
      </c>
      <c r="G1517" s="35">
        <v>853</v>
      </c>
      <c r="H1517" s="36">
        <v>1697.47</v>
      </c>
      <c r="I1517" s="37">
        <v>3530.0122999999999</v>
      </c>
      <c r="J1517" s="38">
        <f t="shared" si="46"/>
        <v>0.51913198716049802</v>
      </c>
      <c r="K1517" s="60">
        <f t="shared" si="47"/>
        <v>1832.5422999999998</v>
      </c>
    </row>
    <row r="1518" spans="1:11" x14ac:dyDescent="0.25">
      <c r="A1518" s="33">
        <v>1999</v>
      </c>
      <c r="B1518" s="34" t="s">
        <v>81</v>
      </c>
      <c r="C1518" s="34" t="s">
        <v>135</v>
      </c>
      <c r="D1518" s="34" t="s">
        <v>43</v>
      </c>
      <c r="E1518" s="34" t="s">
        <v>46</v>
      </c>
      <c r="F1518" s="34" t="s">
        <v>218</v>
      </c>
      <c r="G1518" s="35">
        <v>805</v>
      </c>
      <c r="H1518" s="36">
        <v>2004.45</v>
      </c>
      <c r="I1518" s="37">
        <v>4251.0254999999997</v>
      </c>
      <c r="J1518" s="38">
        <f t="shared" si="46"/>
        <v>0.52847848125117103</v>
      </c>
      <c r="K1518" s="60">
        <f t="shared" si="47"/>
        <v>2246.5754999999999</v>
      </c>
    </row>
    <row r="1519" spans="1:11" x14ac:dyDescent="0.25">
      <c r="A1519" s="33">
        <v>1999</v>
      </c>
      <c r="B1519" s="34" t="s">
        <v>37</v>
      </c>
      <c r="C1519" s="34" t="s">
        <v>135</v>
      </c>
      <c r="D1519" s="34" t="s">
        <v>43</v>
      </c>
      <c r="E1519" s="34" t="s">
        <v>44</v>
      </c>
      <c r="F1519" s="34" t="s">
        <v>100</v>
      </c>
      <c r="G1519" s="35">
        <v>870</v>
      </c>
      <c r="H1519" s="36">
        <v>1957.5</v>
      </c>
      <c r="I1519" s="37">
        <v>4059.5670000000005</v>
      </c>
      <c r="J1519" s="38">
        <f t="shared" si="46"/>
        <v>0.51780571671806386</v>
      </c>
      <c r="K1519" s="60">
        <f t="shared" si="47"/>
        <v>2102.0670000000005</v>
      </c>
    </row>
    <row r="1520" spans="1:11" x14ac:dyDescent="0.25">
      <c r="A1520" s="33">
        <v>1999</v>
      </c>
      <c r="B1520" s="34" t="s">
        <v>37</v>
      </c>
      <c r="C1520" s="34" t="s">
        <v>135</v>
      </c>
      <c r="D1520" s="34" t="s">
        <v>43</v>
      </c>
      <c r="E1520" s="34" t="s">
        <v>44</v>
      </c>
      <c r="F1520" s="34" t="s">
        <v>86</v>
      </c>
      <c r="G1520" s="35">
        <v>892</v>
      </c>
      <c r="H1520" s="36">
        <v>2007</v>
      </c>
      <c r="I1520" s="37">
        <v>4143.2572</v>
      </c>
      <c r="J1520" s="38">
        <f t="shared" si="46"/>
        <v>0.51559850061927126</v>
      </c>
      <c r="K1520" s="60">
        <f t="shared" si="47"/>
        <v>2136.2572</v>
      </c>
    </row>
    <row r="1521" spans="1:11" x14ac:dyDescent="0.25">
      <c r="A1521" s="33">
        <v>1999</v>
      </c>
      <c r="B1521" s="34" t="s">
        <v>37</v>
      </c>
      <c r="C1521" s="34" t="s">
        <v>135</v>
      </c>
      <c r="D1521" s="34" t="s">
        <v>43</v>
      </c>
      <c r="E1521" s="34" t="s">
        <v>46</v>
      </c>
      <c r="F1521" s="34" t="s">
        <v>85</v>
      </c>
      <c r="G1521" s="35">
        <v>797</v>
      </c>
      <c r="H1521" s="36">
        <v>1984.53</v>
      </c>
      <c r="I1521" s="37">
        <v>4216.2327000000005</v>
      </c>
      <c r="J1521" s="38">
        <f t="shared" si="46"/>
        <v>0.52931203251661141</v>
      </c>
      <c r="K1521" s="60">
        <f t="shared" si="47"/>
        <v>2231.7027000000007</v>
      </c>
    </row>
    <row r="1522" spans="1:11" x14ac:dyDescent="0.25">
      <c r="A1522" s="33">
        <v>1999</v>
      </c>
      <c r="B1522" s="34" t="s">
        <v>37</v>
      </c>
      <c r="C1522" s="34" t="s">
        <v>135</v>
      </c>
      <c r="D1522" s="34" t="s">
        <v>43</v>
      </c>
      <c r="E1522" s="34" t="s">
        <v>46</v>
      </c>
      <c r="F1522" s="34" t="s">
        <v>214</v>
      </c>
      <c r="G1522" s="35">
        <v>808</v>
      </c>
      <c r="H1522" s="36">
        <v>2011.92</v>
      </c>
      <c r="I1522" s="37">
        <v>4264.0727999999999</v>
      </c>
      <c r="J1522" s="38">
        <f t="shared" si="46"/>
        <v>0.52816940648855715</v>
      </c>
      <c r="K1522" s="60">
        <f t="shared" si="47"/>
        <v>2252.1527999999998</v>
      </c>
    </row>
    <row r="1523" spans="1:11" x14ac:dyDescent="0.25">
      <c r="A1523" s="33">
        <v>1999</v>
      </c>
      <c r="B1523" s="34" t="s">
        <v>37</v>
      </c>
      <c r="C1523" s="34" t="s">
        <v>135</v>
      </c>
      <c r="D1523" s="34" t="s">
        <v>43</v>
      </c>
      <c r="E1523" s="34" t="s">
        <v>46</v>
      </c>
      <c r="F1523" s="34" t="s">
        <v>138</v>
      </c>
      <c r="G1523" s="35">
        <v>808</v>
      </c>
      <c r="H1523" s="36">
        <v>2011.92</v>
      </c>
      <c r="I1523" s="37">
        <v>4264.0727999999999</v>
      </c>
      <c r="J1523" s="38">
        <f t="shared" si="46"/>
        <v>0.52816940648855715</v>
      </c>
      <c r="K1523" s="60">
        <f t="shared" si="47"/>
        <v>2252.1527999999998</v>
      </c>
    </row>
    <row r="1524" spans="1:11" x14ac:dyDescent="0.25">
      <c r="A1524" s="33">
        <v>1999</v>
      </c>
      <c r="B1524" s="34" t="s">
        <v>37</v>
      </c>
      <c r="C1524" s="34" t="s">
        <v>135</v>
      </c>
      <c r="D1524" s="34" t="s">
        <v>43</v>
      </c>
      <c r="E1524" s="34" t="s">
        <v>46</v>
      </c>
      <c r="F1524" s="34" t="s">
        <v>182</v>
      </c>
      <c r="G1524" s="35">
        <v>795</v>
      </c>
      <c r="H1524" s="36">
        <v>1979.55</v>
      </c>
      <c r="I1524" s="37">
        <v>4207.5345000000007</v>
      </c>
      <c r="J1524" s="38">
        <f t="shared" si="46"/>
        <v>0.52952257432470251</v>
      </c>
      <c r="K1524" s="60">
        <f t="shared" si="47"/>
        <v>2227.9845000000005</v>
      </c>
    </row>
    <row r="1525" spans="1:11" x14ac:dyDescent="0.25">
      <c r="A1525" s="33">
        <v>1999</v>
      </c>
      <c r="B1525" s="34" t="s">
        <v>49</v>
      </c>
      <c r="C1525" s="34" t="s">
        <v>135</v>
      </c>
      <c r="D1525" s="34" t="s">
        <v>43</v>
      </c>
      <c r="E1525" s="34" t="s">
        <v>46</v>
      </c>
      <c r="F1525" s="34" t="s">
        <v>183</v>
      </c>
      <c r="G1525" s="35">
        <v>788</v>
      </c>
      <c r="H1525" s="36">
        <v>1962.12</v>
      </c>
      <c r="I1525" s="37">
        <v>4177.0907999999999</v>
      </c>
      <c r="J1525" s="38">
        <f t="shared" si="46"/>
        <v>0.53026637582309677</v>
      </c>
      <c r="K1525" s="60">
        <f t="shared" si="47"/>
        <v>2214.9708000000001</v>
      </c>
    </row>
    <row r="1526" spans="1:11" x14ac:dyDescent="0.25">
      <c r="A1526" s="33">
        <v>1999</v>
      </c>
      <c r="B1526" s="34" t="s">
        <v>49</v>
      </c>
      <c r="C1526" s="34" t="s">
        <v>135</v>
      </c>
      <c r="D1526" s="34" t="s">
        <v>43</v>
      </c>
      <c r="E1526" s="34" t="s">
        <v>44</v>
      </c>
      <c r="F1526" s="34" t="s">
        <v>147</v>
      </c>
      <c r="G1526" s="35">
        <v>864</v>
      </c>
      <c r="H1526" s="36">
        <v>1944</v>
      </c>
      <c r="I1526" s="37">
        <v>4036.7424000000005</v>
      </c>
      <c r="J1526" s="38">
        <f t="shared" si="46"/>
        <v>0.51842356846946691</v>
      </c>
      <c r="K1526" s="60">
        <f t="shared" si="47"/>
        <v>2092.7424000000005</v>
      </c>
    </row>
    <row r="1527" spans="1:11" x14ac:dyDescent="0.25">
      <c r="A1527" s="33">
        <v>1999</v>
      </c>
      <c r="B1527" s="34" t="s">
        <v>49</v>
      </c>
      <c r="C1527" s="34" t="s">
        <v>135</v>
      </c>
      <c r="D1527" s="34" t="s">
        <v>43</v>
      </c>
      <c r="E1527" s="34" t="s">
        <v>44</v>
      </c>
      <c r="F1527" s="34" t="s">
        <v>217</v>
      </c>
      <c r="G1527" s="35">
        <v>998</v>
      </c>
      <c r="H1527" s="36">
        <v>2245.5</v>
      </c>
      <c r="I1527" s="37">
        <v>4546.4917999999998</v>
      </c>
      <c r="J1527" s="38">
        <f t="shared" si="46"/>
        <v>0.5061027053870415</v>
      </c>
      <c r="K1527" s="60">
        <f t="shared" si="47"/>
        <v>2300.9917999999998</v>
      </c>
    </row>
    <row r="1528" spans="1:11" x14ac:dyDescent="0.25">
      <c r="A1528" s="33">
        <v>1999</v>
      </c>
      <c r="B1528" s="34" t="s">
        <v>49</v>
      </c>
      <c r="C1528" s="34" t="s">
        <v>135</v>
      </c>
      <c r="D1528" s="34" t="s">
        <v>43</v>
      </c>
      <c r="E1528" s="34" t="s">
        <v>44</v>
      </c>
      <c r="F1528" s="34" t="s">
        <v>95</v>
      </c>
      <c r="G1528" s="35">
        <v>799</v>
      </c>
      <c r="H1528" s="36">
        <v>1797.75</v>
      </c>
      <c r="I1528" s="37">
        <v>3789.4759000000004</v>
      </c>
      <c r="J1528" s="38">
        <f t="shared" si="46"/>
        <v>0.52559402739571459</v>
      </c>
      <c r="K1528" s="60">
        <f t="shared" si="47"/>
        <v>1991.7259000000004</v>
      </c>
    </row>
    <row r="1529" spans="1:11" x14ac:dyDescent="0.25">
      <c r="A1529" s="33">
        <v>1999</v>
      </c>
      <c r="B1529" s="34" t="s">
        <v>49</v>
      </c>
      <c r="C1529" s="34" t="s">
        <v>135</v>
      </c>
      <c r="D1529" s="34" t="s">
        <v>43</v>
      </c>
      <c r="E1529" s="34" t="s">
        <v>44</v>
      </c>
      <c r="F1529" s="34" t="s">
        <v>71</v>
      </c>
      <c r="G1529" s="35">
        <v>777</v>
      </c>
      <c r="H1529" s="36">
        <v>1748.25</v>
      </c>
      <c r="I1529" s="37">
        <v>3705.7857000000004</v>
      </c>
      <c r="J1529" s="38">
        <f t="shared" si="46"/>
        <v>0.52823769598981407</v>
      </c>
      <c r="K1529" s="60">
        <f t="shared" si="47"/>
        <v>1957.5357000000004</v>
      </c>
    </row>
    <row r="1530" spans="1:11" x14ac:dyDescent="0.25">
      <c r="A1530" s="33">
        <v>1999</v>
      </c>
      <c r="B1530" s="34" t="s">
        <v>49</v>
      </c>
      <c r="C1530" s="34" t="s">
        <v>135</v>
      </c>
      <c r="D1530" s="34" t="s">
        <v>39</v>
      </c>
      <c r="E1530" s="34" t="s">
        <v>40</v>
      </c>
      <c r="F1530" s="34" t="s">
        <v>63</v>
      </c>
      <c r="G1530" s="35">
        <v>951</v>
      </c>
      <c r="H1530" s="36">
        <v>1188.75</v>
      </c>
      <c r="I1530" s="37">
        <v>3331.1091000000001</v>
      </c>
      <c r="J1530" s="38">
        <f t="shared" si="46"/>
        <v>0.64313687594321067</v>
      </c>
      <c r="K1530" s="60">
        <f t="shared" si="47"/>
        <v>2142.3591000000001</v>
      </c>
    </row>
    <row r="1531" spans="1:11" x14ac:dyDescent="0.25">
      <c r="A1531" s="33">
        <v>1999</v>
      </c>
      <c r="B1531" s="34" t="s">
        <v>54</v>
      </c>
      <c r="C1531" s="34" t="s">
        <v>135</v>
      </c>
      <c r="D1531" s="34" t="s">
        <v>43</v>
      </c>
      <c r="E1531" s="34" t="s">
        <v>44</v>
      </c>
      <c r="F1531" s="34" t="s">
        <v>95</v>
      </c>
      <c r="G1531" s="35">
        <v>860</v>
      </c>
      <c r="H1531" s="36">
        <v>1935</v>
      </c>
      <c r="I1531" s="37">
        <v>4021.5260000000003</v>
      </c>
      <c r="J1531" s="38">
        <f t="shared" si="46"/>
        <v>0.51883936595212865</v>
      </c>
      <c r="K1531" s="60">
        <f t="shared" si="47"/>
        <v>2086.5260000000003</v>
      </c>
    </row>
    <row r="1532" spans="1:11" x14ac:dyDescent="0.25">
      <c r="A1532" s="33">
        <v>1999</v>
      </c>
      <c r="B1532" s="34" t="s">
        <v>61</v>
      </c>
      <c r="C1532" s="34" t="s">
        <v>135</v>
      </c>
      <c r="D1532" s="34" t="s">
        <v>43</v>
      </c>
      <c r="E1532" s="34" t="s">
        <v>44</v>
      </c>
      <c r="F1532" s="34" t="s">
        <v>88</v>
      </c>
      <c r="G1532" s="35">
        <v>832</v>
      </c>
      <c r="H1532" s="36">
        <v>1872</v>
      </c>
      <c r="I1532" s="37">
        <v>3915.0111999999999</v>
      </c>
      <c r="J1532" s="38">
        <f t="shared" si="46"/>
        <v>0.52184044837470711</v>
      </c>
      <c r="K1532" s="60">
        <f t="shared" si="47"/>
        <v>2043.0111999999999</v>
      </c>
    </row>
    <row r="1533" spans="1:11" x14ac:dyDescent="0.25">
      <c r="A1533" s="33">
        <v>1999</v>
      </c>
      <c r="B1533" s="34" t="s">
        <v>61</v>
      </c>
      <c r="C1533" s="34" t="s">
        <v>135</v>
      </c>
      <c r="D1533" s="34" t="s">
        <v>43</v>
      </c>
      <c r="E1533" s="34" t="s">
        <v>44</v>
      </c>
      <c r="F1533" s="34" t="s">
        <v>53</v>
      </c>
      <c r="G1533" s="35">
        <v>719</v>
      </c>
      <c r="H1533" s="36">
        <v>1617.75</v>
      </c>
      <c r="I1533" s="37">
        <v>3485.1478999999999</v>
      </c>
      <c r="J1533" s="38">
        <f t="shared" si="46"/>
        <v>0.5358159692448059</v>
      </c>
      <c r="K1533" s="60">
        <f t="shared" si="47"/>
        <v>1867.3978999999999</v>
      </c>
    </row>
    <row r="1534" spans="1:11" x14ac:dyDescent="0.25">
      <c r="A1534" s="33">
        <v>2000</v>
      </c>
      <c r="B1534" s="34" t="s">
        <v>37</v>
      </c>
      <c r="C1534" s="34" t="s">
        <v>38</v>
      </c>
      <c r="D1534" s="34" t="s">
        <v>43</v>
      </c>
      <c r="E1534" s="34" t="s">
        <v>44</v>
      </c>
      <c r="F1534" s="34" t="s">
        <v>73</v>
      </c>
      <c r="G1534" s="35">
        <v>453</v>
      </c>
      <c r="H1534" s="36">
        <v>1019.25</v>
      </c>
      <c r="I1534" s="37">
        <v>2330.9700000000003</v>
      </c>
      <c r="J1534" s="38">
        <f t="shared" si="46"/>
        <v>0.562735685143953</v>
      </c>
      <c r="K1534" s="60">
        <f t="shared" si="47"/>
        <v>1311.7200000000003</v>
      </c>
    </row>
    <row r="1535" spans="1:11" x14ac:dyDescent="0.25">
      <c r="A1535" s="33">
        <v>2000</v>
      </c>
      <c r="B1535" s="34" t="s">
        <v>37</v>
      </c>
      <c r="C1535" s="34" t="s">
        <v>38</v>
      </c>
      <c r="D1535" s="34" t="s">
        <v>39</v>
      </c>
      <c r="E1535" s="34" t="s">
        <v>52</v>
      </c>
      <c r="F1535" s="34" t="s">
        <v>104</v>
      </c>
      <c r="G1535" s="35">
        <v>471</v>
      </c>
      <c r="H1535" s="36">
        <v>937.29</v>
      </c>
      <c r="I1535" s="37">
        <v>2158.29</v>
      </c>
      <c r="J1535" s="38">
        <f t="shared" si="46"/>
        <v>0.56572564391254188</v>
      </c>
      <c r="K1535" s="60">
        <f t="shared" si="47"/>
        <v>1221</v>
      </c>
    </row>
    <row r="1536" spans="1:11" x14ac:dyDescent="0.25">
      <c r="A1536" s="33">
        <v>2000</v>
      </c>
      <c r="B1536" s="34" t="s">
        <v>37</v>
      </c>
      <c r="C1536" s="34" t="s">
        <v>38</v>
      </c>
      <c r="D1536" s="34" t="s">
        <v>43</v>
      </c>
      <c r="E1536" s="34" t="s">
        <v>44</v>
      </c>
      <c r="F1536" s="34" t="s">
        <v>161</v>
      </c>
      <c r="G1536" s="35">
        <v>70</v>
      </c>
      <c r="H1536" s="36">
        <v>157.5</v>
      </c>
      <c r="I1536" s="37">
        <v>994.3</v>
      </c>
      <c r="J1536" s="38">
        <f t="shared" si="46"/>
        <v>0.84159710348989236</v>
      </c>
      <c r="K1536" s="60">
        <f t="shared" si="47"/>
        <v>836.8</v>
      </c>
    </row>
    <row r="1537" spans="1:11" x14ac:dyDescent="0.25">
      <c r="A1537" s="33">
        <v>2000</v>
      </c>
      <c r="B1537" s="34" t="s">
        <v>49</v>
      </c>
      <c r="C1537" s="34" t="s">
        <v>38</v>
      </c>
      <c r="D1537" s="34" t="s">
        <v>39</v>
      </c>
      <c r="E1537" s="34" t="s">
        <v>52</v>
      </c>
      <c r="F1537" s="34" t="s">
        <v>108</v>
      </c>
      <c r="G1537" s="35">
        <v>792</v>
      </c>
      <c r="H1537" s="36">
        <v>1576.08</v>
      </c>
      <c r="I1537" s="37">
        <v>3118.08</v>
      </c>
      <c r="J1537" s="38">
        <f t="shared" si="46"/>
        <v>0.49453509852216748</v>
      </c>
      <c r="K1537" s="60">
        <f t="shared" si="47"/>
        <v>1542</v>
      </c>
    </row>
    <row r="1538" spans="1:11" x14ac:dyDescent="0.25">
      <c r="A1538" s="33">
        <v>2000</v>
      </c>
      <c r="B1538" s="34" t="s">
        <v>49</v>
      </c>
      <c r="C1538" s="34" t="s">
        <v>38</v>
      </c>
      <c r="D1538" s="34" t="s">
        <v>39</v>
      </c>
      <c r="E1538" s="34" t="s">
        <v>40</v>
      </c>
      <c r="F1538" s="34" t="s">
        <v>111</v>
      </c>
      <c r="G1538" s="35">
        <v>260</v>
      </c>
      <c r="H1538" s="36">
        <v>325</v>
      </c>
      <c r="I1538" s="37">
        <v>1397.4</v>
      </c>
      <c r="J1538" s="38">
        <f t="shared" ref="J1538:J1601" si="48">(I1538-H1538)/I1538</f>
        <v>0.76742521826248744</v>
      </c>
      <c r="K1538" s="60">
        <f t="shared" ref="K1538:K1601" si="49">I1538-H1538</f>
        <v>1072.4000000000001</v>
      </c>
    </row>
    <row r="1539" spans="1:11" x14ac:dyDescent="0.25">
      <c r="A1539" s="33">
        <v>2000</v>
      </c>
      <c r="B1539" s="34" t="s">
        <v>49</v>
      </c>
      <c r="C1539" s="34" t="s">
        <v>38</v>
      </c>
      <c r="D1539" s="34" t="s">
        <v>43</v>
      </c>
      <c r="E1539" s="34" t="s">
        <v>46</v>
      </c>
      <c r="F1539" s="34" t="s">
        <v>77</v>
      </c>
      <c r="G1539" s="35">
        <v>145</v>
      </c>
      <c r="H1539" s="36">
        <v>361.05</v>
      </c>
      <c r="I1539" s="37">
        <v>1328.55</v>
      </c>
      <c r="J1539" s="38">
        <f t="shared" si="48"/>
        <v>0.72823755221858422</v>
      </c>
      <c r="K1539" s="60">
        <f t="shared" si="49"/>
        <v>967.5</v>
      </c>
    </row>
    <row r="1540" spans="1:11" x14ac:dyDescent="0.25">
      <c r="A1540" s="33">
        <v>2000</v>
      </c>
      <c r="B1540" s="34" t="s">
        <v>54</v>
      </c>
      <c r="C1540" s="34" t="s">
        <v>38</v>
      </c>
      <c r="D1540" s="34" t="s">
        <v>43</v>
      </c>
      <c r="E1540" s="34" t="s">
        <v>44</v>
      </c>
      <c r="F1540" s="34" t="s">
        <v>48</v>
      </c>
      <c r="G1540" s="35">
        <v>947</v>
      </c>
      <c r="H1540" s="36">
        <v>2130.75</v>
      </c>
      <c r="I1540" s="37">
        <v>4055.03</v>
      </c>
      <c r="J1540" s="38">
        <f t="shared" si="48"/>
        <v>0.47454149537734619</v>
      </c>
      <c r="K1540" s="60">
        <f t="shared" si="49"/>
        <v>1924.2800000000002</v>
      </c>
    </row>
    <row r="1541" spans="1:11" x14ac:dyDescent="0.25">
      <c r="A1541" s="33">
        <v>2000</v>
      </c>
      <c r="B1541" s="34" t="s">
        <v>54</v>
      </c>
      <c r="C1541" s="34" t="s">
        <v>38</v>
      </c>
      <c r="D1541" s="34" t="s">
        <v>43</v>
      </c>
      <c r="E1541" s="34" t="s">
        <v>46</v>
      </c>
      <c r="F1541" s="34" t="s">
        <v>216</v>
      </c>
      <c r="G1541" s="35">
        <v>786</v>
      </c>
      <c r="H1541" s="36">
        <v>1957.14</v>
      </c>
      <c r="I1541" s="37">
        <v>3886.14</v>
      </c>
      <c r="J1541" s="38">
        <f t="shared" si="48"/>
        <v>0.49637944078185547</v>
      </c>
      <c r="K1541" s="60">
        <f t="shared" si="49"/>
        <v>1928.9999999999998</v>
      </c>
    </row>
    <row r="1542" spans="1:11" x14ac:dyDescent="0.25">
      <c r="A1542" s="33">
        <v>2000</v>
      </c>
      <c r="B1542" s="34" t="s">
        <v>54</v>
      </c>
      <c r="C1542" s="34" t="s">
        <v>38</v>
      </c>
      <c r="D1542" s="34" t="s">
        <v>39</v>
      </c>
      <c r="E1542" s="34" t="s">
        <v>40</v>
      </c>
      <c r="F1542" s="34" t="s">
        <v>71</v>
      </c>
      <c r="G1542" s="35">
        <v>777</v>
      </c>
      <c r="H1542" s="36">
        <v>971.25</v>
      </c>
      <c r="I1542" s="37">
        <v>2684.73</v>
      </c>
      <c r="J1542" s="38">
        <f t="shared" si="48"/>
        <v>0.63823177749717852</v>
      </c>
      <c r="K1542" s="60">
        <f t="shared" si="49"/>
        <v>1713.48</v>
      </c>
    </row>
    <row r="1543" spans="1:11" x14ac:dyDescent="0.25">
      <c r="A1543" s="33">
        <v>2000</v>
      </c>
      <c r="B1543" s="34" t="s">
        <v>54</v>
      </c>
      <c r="C1543" s="34" t="s">
        <v>38</v>
      </c>
      <c r="D1543" s="34" t="s">
        <v>43</v>
      </c>
      <c r="E1543" s="34" t="s">
        <v>44</v>
      </c>
      <c r="F1543" s="34" t="s">
        <v>117</v>
      </c>
      <c r="G1543" s="35">
        <v>548</v>
      </c>
      <c r="H1543" s="36">
        <v>1233</v>
      </c>
      <c r="I1543" s="37">
        <v>2662.52</v>
      </c>
      <c r="J1543" s="38">
        <f t="shared" si="48"/>
        <v>0.53690488709943962</v>
      </c>
      <c r="K1543" s="60">
        <f t="shared" si="49"/>
        <v>1429.52</v>
      </c>
    </row>
    <row r="1544" spans="1:11" x14ac:dyDescent="0.25">
      <c r="A1544" s="33">
        <v>2000</v>
      </c>
      <c r="B1544" s="34" t="s">
        <v>54</v>
      </c>
      <c r="C1544" s="34" t="s">
        <v>38</v>
      </c>
      <c r="D1544" s="34" t="s">
        <v>43</v>
      </c>
      <c r="E1544" s="34" t="s">
        <v>44</v>
      </c>
      <c r="F1544" s="34" t="s">
        <v>45</v>
      </c>
      <c r="G1544" s="35">
        <v>542</v>
      </c>
      <c r="H1544" s="36">
        <v>1219.5</v>
      </c>
      <c r="I1544" s="37">
        <v>2641.58</v>
      </c>
      <c r="J1544" s="38">
        <f t="shared" si="48"/>
        <v>0.53834447565472177</v>
      </c>
      <c r="K1544" s="60">
        <f t="shared" si="49"/>
        <v>1422.08</v>
      </c>
    </row>
    <row r="1545" spans="1:11" x14ac:dyDescent="0.25">
      <c r="A1545" s="33">
        <v>2000</v>
      </c>
      <c r="B1545" s="34" t="s">
        <v>54</v>
      </c>
      <c r="C1545" s="34" t="s">
        <v>38</v>
      </c>
      <c r="D1545" s="34" t="s">
        <v>43</v>
      </c>
      <c r="E1545" s="34" t="s">
        <v>46</v>
      </c>
      <c r="F1545" s="34" t="s">
        <v>177</v>
      </c>
      <c r="G1545" s="35">
        <v>462</v>
      </c>
      <c r="H1545" s="36">
        <v>1150.3800000000001</v>
      </c>
      <c r="I1545" s="37">
        <v>2593.38</v>
      </c>
      <c r="J1545" s="38">
        <f t="shared" si="48"/>
        <v>0.55641672257825692</v>
      </c>
      <c r="K1545" s="60">
        <f t="shared" si="49"/>
        <v>1443</v>
      </c>
    </row>
    <row r="1546" spans="1:11" x14ac:dyDescent="0.25">
      <c r="A1546" s="33">
        <v>2000</v>
      </c>
      <c r="B1546" s="34" t="s">
        <v>54</v>
      </c>
      <c r="C1546" s="34" t="s">
        <v>38</v>
      </c>
      <c r="D1546" s="34" t="s">
        <v>39</v>
      </c>
      <c r="E1546" s="34" t="s">
        <v>40</v>
      </c>
      <c r="F1546" s="34" t="s">
        <v>71</v>
      </c>
      <c r="G1546" s="35">
        <v>712</v>
      </c>
      <c r="H1546" s="36">
        <v>890</v>
      </c>
      <c r="I1546" s="37">
        <v>2522.88</v>
      </c>
      <c r="J1546" s="38">
        <f t="shared" si="48"/>
        <v>0.64722856418061903</v>
      </c>
      <c r="K1546" s="60">
        <f t="shared" si="49"/>
        <v>1632.88</v>
      </c>
    </row>
    <row r="1547" spans="1:11" x14ac:dyDescent="0.25">
      <c r="A1547" s="33">
        <v>2000</v>
      </c>
      <c r="B1547" s="34" t="s">
        <v>54</v>
      </c>
      <c r="C1547" s="34" t="s">
        <v>38</v>
      </c>
      <c r="D1547" s="34" t="s">
        <v>39</v>
      </c>
      <c r="E1547" s="34" t="s">
        <v>52</v>
      </c>
      <c r="F1547" s="34" t="s">
        <v>115</v>
      </c>
      <c r="G1547" s="35">
        <v>556</v>
      </c>
      <c r="H1547" s="36">
        <v>1106.44</v>
      </c>
      <c r="I1547" s="37">
        <v>2412.44</v>
      </c>
      <c r="J1547" s="38">
        <f t="shared" si="48"/>
        <v>0.54136061414998926</v>
      </c>
      <c r="K1547" s="60">
        <f t="shared" si="49"/>
        <v>1306</v>
      </c>
    </row>
    <row r="1548" spans="1:11" x14ac:dyDescent="0.25">
      <c r="A1548" s="33">
        <v>2000</v>
      </c>
      <c r="B1548" s="34" t="s">
        <v>54</v>
      </c>
      <c r="C1548" s="34" t="s">
        <v>38</v>
      </c>
      <c r="D1548" s="34" t="s">
        <v>43</v>
      </c>
      <c r="E1548" s="34" t="s">
        <v>44</v>
      </c>
      <c r="F1548" s="34" t="s">
        <v>117</v>
      </c>
      <c r="G1548" s="35">
        <v>379</v>
      </c>
      <c r="H1548" s="36">
        <v>852.75</v>
      </c>
      <c r="I1548" s="37">
        <v>2072.71</v>
      </c>
      <c r="J1548" s="38">
        <f t="shared" si="48"/>
        <v>0.58858209783327142</v>
      </c>
      <c r="K1548" s="60">
        <f t="shared" si="49"/>
        <v>1219.96</v>
      </c>
    </row>
    <row r="1549" spans="1:11" x14ac:dyDescent="0.25">
      <c r="A1549" s="33">
        <v>2000</v>
      </c>
      <c r="B1549" s="34" t="s">
        <v>54</v>
      </c>
      <c r="C1549" s="34" t="s">
        <v>38</v>
      </c>
      <c r="D1549" s="34" t="s">
        <v>43</v>
      </c>
      <c r="E1549" s="34" t="s">
        <v>44</v>
      </c>
      <c r="F1549" s="34" t="s">
        <v>48</v>
      </c>
      <c r="G1549" s="35">
        <v>84</v>
      </c>
      <c r="H1549" s="36">
        <v>189</v>
      </c>
      <c r="I1549" s="37">
        <v>1043.1600000000001</v>
      </c>
      <c r="J1549" s="38">
        <f t="shared" si="48"/>
        <v>0.81881974002070634</v>
      </c>
      <c r="K1549" s="60">
        <f t="shared" si="49"/>
        <v>854.16000000000008</v>
      </c>
    </row>
    <row r="1550" spans="1:11" x14ac:dyDescent="0.25">
      <c r="A1550" s="33">
        <v>2000</v>
      </c>
      <c r="B1550" s="34" t="s">
        <v>98</v>
      </c>
      <c r="C1550" s="34" t="s">
        <v>38</v>
      </c>
      <c r="D1550" s="34" t="s">
        <v>43</v>
      </c>
      <c r="E1550" s="34" t="s">
        <v>46</v>
      </c>
      <c r="F1550" s="34" t="s">
        <v>62</v>
      </c>
      <c r="G1550" s="35">
        <v>820</v>
      </c>
      <c r="H1550" s="36">
        <v>2041.8</v>
      </c>
      <c r="I1550" s="37">
        <v>4021.8</v>
      </c>
      <c r="J1550" s="38">
        <f t="shared" si="48"/>
        <v>0.49231687304192157</v>
      </c>
      <c r="K1550" s="60">
        <f t="shared" si="49"/>
        <v>1980.0000000000002</v>
      </c>
    </row>
    <row r="1551" spans="1:11" x14ac:dyDescent="0.25">
      <c r="A1551" s="33">
        <v>2000</v>
      </c>
      <c r="B1551" s="34" t="s">
        <v>61</v>
      </c>
      <c r="C1551" s="34" t="s">
        <v>38</v>
      </c>
      <c r="D1551" s="34" t="s">
        <v>43</v>
      </c>
      <c r="E1551" s="34" t="s">
        <v>44</v>
      </c>
      <c r="F1551" s="34" t="s">
        <v>215</v>
      </c>
      <c r="G1551" s="35">
        <v>729</v>
      </c>
      <c r="H1551" s="36">
        <v>1640.25</v>
      </c>
      <c r="I1551" s="37">
        <v>3294.21</v>
      </c>
      <c r="J1551" s="38">
        <f t="shared" si="48"/>
        <v>0.502080923802672</v>
      </c>
      <c r="K1551" s="60">
        <f t="shared" si="49"/>
        <v>1653.96</v>
      </c>
    </row>
    <row r="1552" spans="1:11" x14ac:dyDescent="0.25">
      <c r="A1552" s="33">
        <v>2000</v>
      </c>
      <c r="B1552" s="34" t="s">
        <v>61</v>
      </c>
      <c r="C1552" s="34" t="s">
        <v>38</v>
      </c>
      <c r="D1552" s="34" t="s">
        <v>39</v>
      </c>
      <c r="E1552" s="34" t="s">
        <v>52</v>
      </c>
      <c r="F1552" s="34" t="s">
        <v>76</v>
      </c>
      <c r="G1552" s="35">
        <v>804</v>
      </c>
      <c r="H1552" s="36">
        <v>1599.96</v>
      </c>
      <c r="I1552" s="37">
        <v>3153.96</v>
      </c>
      <c r="J1552" s="38">
        <f t="shared" si="48"/>
        <v>0.4927139215462466</v>
      </c>
      <c r="K1552" s="60">
        <f t="shared" si="49"/>
        <v>1554</v>
      </c>
    </row>
    <row r="1553" spans="1:11" x14ac:dyDescent="0.25">
      <c r="A1553" s="33">
        <v>2000</v>
      </c>
      <c r="B1553" s="34" t="s">
        <v>61</v>
      </c>
      <c r="C1553" s="34" t="s">
        <v>38</v>
      </c>
      <c r="D1553" s="34" t="s">
        <v>39</v>
      </c>
      <c r="E1553" s="34" t="s">
        <v>40</v>
      </c>
      <c r="F1553" s="34" t="s">
        <v>137</v>
      </c>
      <c r="G1553" s="35">
        <v>746</v>
      </c>
      <c r="H1553" s="36">
        <v>932.5</v>
      </c>
      <c r="I1553" s="37">
        <v>2607.54</v>
      </c>
      <c r="J1553" s="38">
        <f t="shared" si="48"/>
        <v>0.64238324244306899</v>
      </c>
      <c r="K1553" s="60">
        <f t="shared" si="49"/>
        <v>1675.04</v>
      </c>
    </row>
    <row r="1554" spans="1:11" x14ac:dyDescent="0.25">
      <c r="A1554" s="33">
        <v>2000</v>
      </c>
      <c r="B1554" s="34" t="s">
        <v>61</v>
      </c>
      <c r="C1554" s="34" t="s">
        <v>38</v>
      </c>
      <c r="D1554" s="34" t="s">
        <v>39</v>
      </c>
      <c r="E1554" s="34" t="s">
        <v>40</v>
      </c>
      <c r="F1554" s="34" t="s">
        <v>111</v>
      </c>
      <c r="G1554" s="35">
        <v>719</v>
      </c>
      <c r="H1554" s="36">
        <v>898.75</v>
      </c>
      <c r="I1554" s="37">
        <v>2540.31</v>
      </c>
      <c r="J1554" s="38">
        <f t="shared" si="48"/>
        <v>0.64620459707673472</v>
      </c>
      <c r="K1554" s="60">
        <f t="shared" si="49"/>
        <v>1641.56</v>
      </c>
    </row>
    <row r="1555" spans="1:11" x14ac:dyDescent="0.25">
      <c r="A1555" s="33">
        <v>2000</v>
      </c>
      <c r="B1555" s="34" t="s">
        <v>61</v>
      </c>
      <c r="C1555" s="34" t="s">
        <v>38</v>
      </c>
      <c r="D1555" s="34" t="s">
        <v>39</v>
      </c>
      <c r="E1555" s="34" t="s">
        <v>40</v>
      </c>
      <c r="F1555" s="34" t="s">
        <v>111</v>
      </c>
      <c r="G1555" s="35">
        <v>710</v>
      </c>
      <c r="H1555" s="36">
        <v>887.5</v>
      </c>
      <c r="I1555" s="37">
        <v>2517.9</v>
      </c>
      <c r="J1555" s="38">
        <f t="shared" si="48"/>
        <v>0.6475237300925375</v>
      </c>
      <c r="K1555" s="60">
        <f t="shared" si="49"/>
        <v>1630.4</v>
      </c>
    </row>
    <row r="1556" spans="1:11" x14ac:dyDescent="0.25">
      <c r="A1556" s="33">
        <v>2000</v>
      </c>
      <c r="B1556" s="34" t="s">
        <v>61</v>
      </c>
      <c r="C1556" s="34" t="s">
        <v>38</v>
      </c>
      <c r="D1556" s="34" t="s">
        <v>39</v>
      </c>
      <c r="E1556" s="34" t="s">
        <v>52</v>
      </c>
      <c r="F1556" s="34" t="s">
        <v>189</v>
      </c>
      <c r="G1556" s="35">
        <v>564</v>
      </c>
      <c r="H1556" s="36">
        <v>1122.3599999999999</v>
      </c>
      <c r="I1556" s="37">
        <v>2436.3599999999997</v>
      </c>
      <c r="J1556" s="38">
        <f t="shared" si="48"/>
        <v>0.53932916317785551</v>
      </c>
      <c r="K1556" s="60">
        <f t="shared" si="49"/>
        <v>1313.9999999999998</v>
      </c>
    </row>
    <row r="1557" spans="1:11" x14ac:dyDescent="0.25">
      <c r="A1557" s="33">
        <v>2000</v>
      </c>
      <c r="B1557" s="34" t="s">
        <v>61</v>
      </c>
      <c r="C1557" s="34" t="s">
        <v>38</v>
      </c>
      <c r="D1557" s="34" t="s">
        <v>39</v>
      </c>
      <c r="E1557" s="34" t="s">
        <v>52</v>
      </c>
      <c r="F1557" s="34" t="s">
        <v>87</v>
      </c>
      <c r="G1557" s="35">
        <v>536</v>
      </c>
      <c r="H1557" s="36">
        <v>1066.6400000000001</v>
      </c>
      <c r="I1557" s="37">
        <v>2352.6400000000003</v>
      </c>
      <c r="J1557" s="38">
        <f t="shared" si="48"/>
        <v>0.54661996735582152</v>
      </c>
      <c r="K1557" s="60">
        <f t="shared" si="49"/>
        <v>1286.0000000000002</v>
      </c>
    </row>
    <row r="1558" spans="1:11" x14ac:dyDescent="0.25">
      <c r="A1558" s="33">
        <v>2000</v>
      </c>
      <c r="B1558" s="34" t="s">
        <v>61</v>
      </c>
      <c r="C1558" s="34" t="s">
        <v>38</v>
      </c>
      <c r="D1558" s="34" t="s">
        <v>43</v>
      </c>
      <c r="E1558" s="34" t="s">
        <v>46</v>
      </c>
      <c r="F1558" s="34" t="s">
        <v>62</v>
      </c>
      <c r="G1558" s="35">
        <v>337</v>
      </c>
      <c r="H1558" s="36">
        <v>839.13</v>
      </c>
      <c r="I1558" s="37">
        <v>2094.63</v>
      </c>
      <c r="J1558" s="38">
        <f t="shared" si="48"/>
        <v>0.59938986837770869</v>
      </c>
      <c r="K1558" s="60">
        <f t="shared" si="49"/>
        <v>1255.5</v>
      </c>
    </row>
    <row r="1559" spans="1:11" x14ac:dyDescent="0.25">
      <c r="A1559" s="33">
        <v>2000</v>
      </c>
      <c r="B1559" s="34" t="s">
        <v>61</v>
      </c>
      <c r="C1559" s="34" t="s">
        <v>38</v>
      </c>
      <c r="D1559" s="34" t="s">
        <v>43</v>
      </c>
      <c r="E1559" s="34" t="s">
        <v>44</v>
      </c>
      <c r="F1559" s="34" t="s">
        <v>65</v>
      </c>
      <c r="G1559" s="35">
        <v>265</v>
      </c>
      <c r="H1559" s="36">
        <v>596.25</v>
      </c>
      <c r="I1559" s="37">
        <v>1674.85</v>
      </c>
      <c r="J1559" s="38">
        <f t="shared" si="48"/>
        <v>0.64399796996745973</v>
      </c>
      <c r="K1559" s="60">
        <f t="shared" si="49"/>
        <v>1078.5999999999999</v>
      </c>
    </row>
    <row r="1560" spans="1:11" x14ac:dyDescent="0.25">
      <c r="A1560" s="33">
        <v>2000</v>
      </c>
      <c r="B1560" s="34" t="s">
        <v>61</v>
      </c>
      <c r="C1560" s="34" t="s">
        <v>38</v>
      </c>
      <c r="D1560" s="34" t="s">
        <v>39</v>
      </c>
      <c r="E1560" s="34" t="s">
        <v>40</v>
      </c>
      <c r="F1560" s="34" t="s">
        <v>111</v>
      </c>
      <c r="G1560" s="35">
        <v>74</v>
      </c>
      <c r="H1560" s="36">
        <v>92.5</v>
      </c>
      <c r="I1560" s="37">
        <v>934.26</v>
      </c>
      <c r="J1560" s="38">
        <f t="shared" si="48"/>
        <v>0.90099115877807034</v>
      </c>
      <c r="K1560" s="60">
        <f t="shared" si="49"/>
        <v>841.76</v>
      </c>
    </row>
    <row r="1561" spans="1:11" x14ac:dyDescent="0.25">
      <c r="A1561" s="33">
        <v>2000</v>
      </c>
      <c r="B1561" s="34" t="s">
        <v>68</v>
      </c>
      <c r="C1561" s="34" t="s">
        <v>69</v>
      </c>
      <c r="D1561" s="34" t="s">
        <v>43</v>
      </c>
      <c r="E1561" s="34" t="s">
        <v>44</v>
      </c>
      <c r="F1561" s="34" t="s">
        <v>147</v>
      </c>
      <c r="G1561" s="35">
        <v>707</v>
      </c>
      <c r="H1561" s="36">
        <v>1590.75</v>
      </c>
      <c r="I1561" s="37">
        <v>3217.43</v>
      </c>
      <c r="J1561" s="38">
        <f t="shared" si="48"/>
        <v>0.50558364906151798</v>
      </c>
      <c r="K1561" s="60">
        <f t="shared" si="49"/>
        <v>1626.6799999999998</v>
      </c>
    </row>
    <row r="1562" spans="1:11" x14ac:dyDescent="0.25">
      <c r="A1562" s="33">
        <v>2000</v>
      </c>
      <c r="B1562" s="34" t="s">
        <v>68</v>
      </c>
      <c r="C1562" s="34" t="s">
        <v>69</v>
      </c>
      <c r="D1562" s="34" t="s">
        <v>39</v>
      </c>
      <c r="E1562" s="34" t="s">
        <v>40</v>
      </c>
      <c r="F1562" s="34" t="s">
        <v>142</v>
      </c>
      <c r="G1562" s="35">
        <v>821</v>
      </c>
      <c r="H1562" s="36">
        <v>1026.25</v>
      </c>
      <c r="I1562" s="37">
        <v>2794.29</v>
      </c>
      <c r="J1562" s="38">
        <f t="shared" si="48"/>
        <v>0.63273318087957942</v>
      </c>
      <c r="K1562" s="60">
        <f t="shared" si="49"/>
        <v>1768.04</v>
      </c>
    </row>
    <row r="1563" spans="1:11" x14ac:dyDescent="0.25">
      <c r="A1563" s="33">
        <v>2000</v>
      </c>
      <c r="B1563" s="34" t="s">
        <v>68</v>
      </c>
      <c r="C1563" s="34" t="s">
        <v>69</v>
      </c>
      <c r="D1563" s="34" t="s">
        <v>39</v>
      </c>
      <c r="E1563" s="34" t="s">
        <v>52</v>
      </c>
      <c r="F1563" s="34" t="s">
        <v>91</v>
      </c>
      <c r="G1563" s="35">
        <v>379</v>
      </c>
      <c r="H1563" s="36">
        <v>754.21</v>
      </c>
      <c r="I1563" s="37">
        <v>1883.21</v>
      </c>
      <c r="J1563" s="38">
        <f t="shared" si="48"/>
        <v>0.59950828638335607</v>
      </c>
      <c r="K1563" s="60">
        <f t="shared" si="49"/>
        <v>1129</v>
      </c>
    </row>
    <row r="1564" spans="1:11" x14ac:dyDescent="0.25">
      <c r="A1564" s="33">
        <v>2000</v>
      </c>
      <c r="B1564" s="34" t="s">
        <v>74</v>
      </c>
      <c r="C1564" s="34" t="s">
        <v>69</v>
      </c>
      <c r="D1564" s="34" t="s">
        <v>43</v>
      </c>
      <c r="E1564" s="34" t="s">
        <v>44</v>
      </c>
      <c r="F1564" s="34" t="s">
        <v>207</v>
      </c>
      <c r="G1564" s="35">
        <v>973</v>
      </c>
      <c r="H1564" s="36">
        <v>2189.25</v>
      </c>
      <c r="I1564" s="37">
        <v>4145.7700000000004</v>
      </c>
      <c r="J1564" s="38">
        <f t="shared" si="48"/>
        <v>0.47193163151839107</v>
      </c>
      <c r="K1564" s="60">
        <f t="shared" si="49"/>
        <v>1956.5200000000004</v>
      </c>
    </row>
    <row r="1565" spans="1:11" x14ac:dyDescent="0.25">
      <c r="A1565" s="33">
        <v>2000</v>
      </c>
      <c r="B1565" s="34" t="s">
        <v>74</v>
      </c>
      <c r="C1565" s="34" t="s">
        <v>69</v>
      </c>
      <c r="D1565" s="34" t="s">
        <v>43</v>
      </c>
      <c r="E1565" s="34" t="s">
        <v>46</v>
      </c>
      <c r="F1565" s="34" t="s">
        <v>179</v>
      </c>
      <c r="G1565" s="35">
        <v>461</v>
      </c>
      <c r="H1565" s="36">
        <v>1147.8900000000001</v>
      </c>
      <c r="I1565" s="37">
        <v>2589.3900000000003</v>
      </c>
      <c r="J1565" s="38">
        <f t="shared" si="48"/>
        <v>0.55669482001552495</v>
      </c>
      <c r="K1565" s="60">
        <f t="shared" si="49"/>
        <v>1441.5000000000002</v>
      </c>
    </row>
    <row r="1566" spans="1:11" x14ac:dyDescent="0.25">
      <c r="A1566" s="33">
        <v>2000</v>
      </c>
      <c r="B1566" s="34" t="s">
        <v>74</v>
      </c>
      <c r="C1566" s="34" t="s">
        <v>69</v>
      </c>
      <c r="D1566" s="34" t="s">
        <v>43</v>
      </c>
      <c r="E1566" s="34" t="s">
        <v>44</v>
      </c>
      <c r="F1566" s="34" t="s">
        <v>149</v>
      </c>
      <c r="G1566" s="35">
        <v>351</v>
      </c>
      <c r="H1566" s="36">
        <v>789.75</v>
      </c>
      <c r="I1566" s="37">
        <v>1974.99</v>
      </c>
      <c r="J1566" s="38">
        <f t="shared" si="48"/>
        <v>0.60012455759269667</v>
      </c>
      <c r="K1566" s="60">
        <f t="shared" si="49"/>
        <v>1185.24</v>
      </c>
    </row>
    <row r="1567" spans="1:11" x14ac:dyDescent="0.25">
      <c r="A1567" s="33">
        <v>2000</v>
      </c>
      <c r="B1567" s="34" t="s">
        <v>74</v>
      </c>
      <c r="C1567" s="34" t="s">
        <v>69</v>
      </c>
      <c r="D1567" s="34" t="s">
        <v>43</v>
      </c>
      <c r="E1567" s="34" t="s">
        <v>44</v>
      </c>
      <c r="F1567" s="34" t="s">
        <v>207</v>
      </c>
      <c r="G1567" s="35">
        <v>306</v>
      </c>
      <c r="H1567" s="36">
        <v>688.5</v>
      </c>
      <c r="I1567" s="37">
        <v>1817.94</v>
      </c>
      <c r="J1567" s="38">
        <f t="shared" si="48"/>
        <v>0.62127462952572698</v>
      </c>
      <c r="K1567" s="60">
        <f t="shared" si="49"/>
        <v>1129.44</v>
      </c>
    </row>
    <row r="1568" spans="1:11" x14ac:dyDescent="0.25">
      <c r="A1568" s="33">
        <v>2000</v>
      </c>
      <c r="B1568" s="34" t="s">
        <v>74</v>
      </c>
      <c r="C1568" s="34" t="s">
        <v>69</v>
      </c>
      <c r="D1568" s="34" t="s">
        <v>39</v>
      </c>
      <c r="E1568" s="34" t="s">
        <v>40</v>
      </c>
      <c r="F1568" s="34" t="s">
        <v>151</v>
      </c>
      <c r="G1568" s="35">
        <v>362</v>
      </c>
      <c r="H1568" s="36">
        <v>452.5</v>
      </c>
      <c r="I1568" s="37">
        <v>1651.38</v>
      </c>
      <c r="J1568" s="38">
        <f t="shared" si="48"/>
        <v>0.72598675047535999</v>
      </c>
      <c r="K1568" s="60">
        <f t="shared" si="49"/>
        <v>1198.8800000000001</v>
      </c>
    </row>
    <row r="1569" spans="1:11" x14ac:dyDescent="0.25">
      <c r="A1569" s="33">
        <v>2000</v>
      </c>
      <c r="B1569" s="34" t="s">
        <v>74</v>
      </c>
      <c r="C1569" s="34" t="s">
        <v>69</v>
      </c>
      <c r="D1569" s="34" t="s">
        <v>43</v>
      </c>
      <c r="E1569" s="34" t="s">
        <v>44</v>
      </c>
      <c r="F1569" s="34" t="s">
        <v>129</v>
      </c>
      <c r="G1569" s="35">
        <v>257</v>
      </c>
      <c r="H1569" s="36">
        <v>578.25</v>
      </c>
      <c r="I1569" s="37">
        <v>1646.9299999999998</v>
      </c>
      <c r="J1569" s="38">
        <f t="shared" si="48"/>
        <v>0.64889218120988745</v>
      </c>
      <c r="K1569" s="60">
        <f t="shared" si="49"/>
        <v>1068.6799999999998</v>
      </c>
    </row>
    <row r="1570" spans="1:11" x14ac:dyDescent="0.25">
      <c r="A1570" s="33">
        <v>2000</v>
      </c>
      <c r="B1570" s="34" t="s">
        <v>74</v>
      </c>
      <c r="C1570" s="34" t="s">
        <v>69</v>
      </c>
      <c r="D1570" s="34" t="s">
        <v>39</v>
      </c>
      <c r="E1570" s="34" t="s">
        <v>40</v>
      </c>
      <c r="F1570" s="34" t="s">
        <v>129</v>
      </c>
      <c r="G1570" s="35">
        <v>265</v>
      </c>
      <c r="H1570" s="36">
        <v>331.25</v>
      </c>
      <c r="I1570" s="37">
        <v>1409.85</v>
      </c>
      <c r="J1570" s="38">
        <f t="shared" si="48"/>
        <v>0.76504592687165296</v>
      </c>
      <c r="K1570" s="60">
        <f t="shared" si="49"/>
        <v>1078.5999999999999</v>
      </c>
    </row>
    <row r="1571" spans="1:11" x14ac:dyDescent="0.25">
      <c r="A1571" s="33">
        <v>2000</v>
      </c>
      <c r="B1571" s="34" t="s">
        <v>74</v>
      </c>
      <c r="C1571" s="34" t="s">
        <v>69</v>
      </c>
      <c r="D1571" s="34" t="s">
        <v>39</v>
      </c>
      <c r="E1571" s="34" t="s">
        <v>52</v>
      </c>
      <c r="F1571" s="34" t="s">
        <v>108</v>
      </c>
      <c r="G1571" s="35">
        <v>206</v>
      </c>
      <c r="H1571" s="36">
        <v>409.94</v>
      </c>
      <c r="I1571" s="37">
        <v>1365.94</v>
      </c>
      <c r="J1571" s="38">
        <f t="shared" si="48"/>
        <v>0.69988432874064743</v>
      </c>
      <c r="K1571" s="60">
        <f t="shared" si="49"/>
        <v>956</v>
      </c>
    </row>
    <row r="1572" spans="1:11" x14ac:dyDescent="0.25">
      <c r="A1572" s="33">
        <v>2000</v>
      </c>
      <c r="B1572" s="34" t="s">
        <v>74</v>
      </c>
      <c r="C1572" s="34" t="s">
        <v>69</v>
      </c>
      <c r="D1572" s="34" t="s">
        <v>39</v>
      </c>
      <c r="E1572" s="34" t="s">
        <v>40</v>
      </c>
      <c r="F1572" s="34" t="s">
        <v>137</v>
      </c>
      <c r="G1572" s="35">
        <v>194</v>
      </c>
      <c r="H1572" s="36">
        <v>242.5</v>
      </c>
      <c r="I1572" s="37">
        <v>1233.06</v>
      </c>
      <c r="J1572" s="38">
        <f t="shared" si="48"/>
        <v>0.80333479311631228</v>
      </c>
      <c r="K1572" s="60">
        <f t="shared" si="49"/>
        <v>990.56</v>
      </c>
    </row>
    <row r="1573" spans="1:11" x14ac:dyDescent="0.25">
      <c r="A1573" s="33">
        <v>2000</v>
      </c>
      <c r="B1573" s="34" t="s">
        <v>74</v>
      </c>
      <c r="C1573" s="34" t="s">
        <v>69</v>
      </c>
      <c r="D1573" s="34" t="s">
        <v>43</v>
      </c>
      <c r="E1573" s="34" t="s">
        <v>44</v>
      </c>
      <c r="F1573" s="34" t="s">
        <v>149</v>
      </c>
      <c r="G1573" s="35">
        <v>99</v>
      </c>
      <c r="H1573" s="36">
        <v>222.75</v>
      </c>
      <c r="I1573" s="37">
        <v>1095.51</v>
      </c>
      <c r="J1573" s="38">
        <f t="shared" si="48"/>
        <v>0.7966700440890544</v>
      </c>
      <c r="K1573" s="60">
        <f t="shared" si="49"/>
        <v>872.76</v>
      </c>
    </row>
    <row r="1574" spans="1:11" x14ac:dyDescent="0.25">
      <c r="A1574" s="33">
        <v>2000</v>
      </c>
      <c r="B1574" s="34" t="s">
        <v>78</v>
      </c>
      <c r="C1574" s="34" t="s">
        <v>69</v>
      </c>
      <c r="D1574" s="34" t="s">
        <v>39</v>
      </c>
      <c r="E1574" s="34" t="s">
        <v>52</v>
      </c>
      <c r="F1574" s="34" t="s">
        <v>116</v>
      </c>
      <c r="G1574" s="35">
        <v>799</v>
      </c>
      <c r="H1574" s="36">
        <v>1590.01</v>
      </c>
      <c r="I1574" s="37">
        <v>3139.01</v>
      </c>
      <c r="J1574" s="38">
        <f t="shared" si="48"/>
        <v>0.49346768567159716</v>
      </c>
      <c r="K1574" s="60">
        <f t="shared" si="49"/>
        <v>1549.0000000000002</v>
      </c>
    </row>
    <row r="1575" spans="1:11" x14ac:dyDescent="0.25">
      <c r="A1575" s="33">
        <v>2000</v>
      </c>
      <c r="B1575" s="34" t="s">
        <v>78</v>
      </c>
      <c r="C1575" s="34" t="s">
        <v>69</v>
      </c>
      <c r="D1575" s="34" t="s">
        <v>43</v>
      </c>
      <c r="E1575" s="34" t="s">
        <v>46</v>
      </c>
      <c r="F1575" s="34" t="s">
        <v>70</v>
      </c>
      <c r="G1575" s="35">
        <v>584</v>
      </c>
      <c r="H1575" s="36">
        <v>1454.16</v>
      </c>
      <c r="I1575" s="37">
        <v>3080.16</v>
      </c>
      <c r="J1575" s="38">
        <f t="shared" si="48"/>
        <v>0.52789465482312603</v>
      </c>
      <c r="K1575" s="60">
        <f t="shared" si="49"/>
        <v>1625.9999999999998</v>
      </c>
    </row>
    <row r="1576" spans="1:11" x14ac:dyDescent="0.25">
      <c r="A1576" s="33">
        <v>2000</v>
      </c>
      <c r="B1576" s="34" t="s">
        <v>78</v>
      </c>
      <c r="C1576" s="34" t="s">
        <v>69</v>
      </c>
      <c r="D1576" s="34" t="s">
        <v>43</v>
      </c>
      <c r="E1576" s="34" t="s">
        <v>44</v>
      </c>
      <c r="F1576" s="34" t="s">
        <v>72</v>
      </c>
      <c r="G1576" s="35">
        <v>665</v>
      </c>
      <c r="H1576" s="36">
        <v>1496.25</v>
      </c>
      <c r="I1576" s="37">
        <v>3070.85</v>
      </c>
      <c r="J1576" s="38">
        <f t="shared" si="48"/>
        <v>0.51275705423579787</v>
      </c>
      <c r="K1576" s="60">
        <f t="shared" si="49"/>
        <v>1574.6</v>
      </c>
    </row>
    <row r="1577" spans="1:11" x14ac:dyDescent="0.25">
      <c r="A1577" s="33">
        <v>2000</v>
      </c>
      <c r="B1577" s="34" t="s">
        <v>78</v>
      </c>
      <c r="C1577" s="34" t="s">
        <v>69</v>
      </c>
      <c r="D1577" s="34" t="s">
        <v>39</v>
      </c>
      <c r="E1577" s="34" t="s">
        <v>52</v>
      </c>
      <c r="F1577" s="34" t="s">
        <v>190</v>
      </c>
      <c r="G1577" s="35">
        <v>460</v>
      </c>
      <c r="H1577" s="36">
        <v>915.4</v>
      </c>
      <c r="I1577" s="37">
        <v>2125.4</v>
      </c>
      <c r="J1577" s="38">
        <f t="shared" si="48"/>
        <v>0.56930460148677897</v>
      </c>
      <c r="K1577" s="60">
        <f t="shared" si="49"/>
        <v>1210</v>
      </c>
    </row>
    <row r="1578" spans="1:11" x14ac:dyDescent="0.25">
      <c r="A1578" s="33">
        <v>2000</v>
      </c>
      <c r="B1578" s="34" t="s">
        <v>78</v>
      </c>
      <c r="C1578" s="34" t="s">
        <v>69</v>
      </c>
      <c r="D1578" s="34" t="s">
        <v>39</v>
      </c>
      <c r="E1578" s="34" t="s">
        <v>40</v>
      </c>
      <c r="F1578" s="34" t="s">
        <v>142</v>
      </c>
      <c r="G1578" s="35">
        <v>175</v>
      </c>
      <c r="H1578" s="36">
        <v>218.75</v>
      </c>
      <c r="I1578" s="37">
        <v>1185.75</v>
      </c>
      <c r="J1578" s="38">
        <f t="shared" si="48"/>
        <v>0.81551760489141889</v>
      </c>
      <c r="K1578" s="60">
        <f t="shared" si="49"/>
        <v>967</v>
      </c>
    </row>
    <row r="1579" spans="1:11" x14ac:dyDescent="0.25">
      <c r="A1579" s="33">
        <v>2000</v>
      </c>
      <c r="B1579" s="34" t="s">
        <v>78</v>
      </c>
      <c r="C1579" s="34" t="s">
        <v>69</v>
      </c>
      <c r="D1579" s="34" t="s">
        <v>39</v>
      </c>
      <c r="E1579" s="34" t="s">
        <v>40</v>
      </c>
      <c r="F1579" s="34" t="s">
        <v>51</v>
      </c>
      <c r="G1579" s="35">
        <v>6</v>
      </c>
      <c r="H1579" s="36">
        <v>7.5</v>
      </c>
      <c r="I1579" s="37">
        <v>764.94</v>
      </c>
      <c r="J1579" s="38">
        <f t="shared" si="48"/>
        <v>0.99019530943603418</v>
      </c>
      <c r="K1579" s="60">
        <f t="shared" si="49"/>
        <v>757.44</v>
      </c>
    </row>
    <row r="1580" spans="1:11" x14ac:dyDescent="0.25">
      <c r="A1580" s="33">
        <v>2000</v>
      </c>
      <c r="B1580" s="34" t="s">
        <v>54</v>
      </c>
      <c r="C1580" s="34" t="s">
        <v>69</v>
      </c>
      <c r="D1580" s="34" t="s">
        <v>43</v>
      </c>
      <c r="E1580" s="34" t="s">
        <v>46</v>
      </c>
      <c r="F1580" s="34" t="s">
        <v>120</v>
      </c>
      <c r="G1580" s="35">
        <v>601</v>
      </c>
      <c r="H1580" s="36">
        <v>1496.49</v>
      </c>
      <c r="I1580" s="37">
        <v>3147.99</v>
      </c>
      <c r="J1580" s="38">
        <f t="shared" si="48"/>
        <v>0.52462047211077545</v>
      </c>
      <c r="K1580" s="60">
        <f t="shared" si="49"/>
        <v>1651.4999999999998</v>
      </c>
    </row>
    <row r="1581" spans="1:11" x14ac:dyDescent="0.25">
      <c r="A1581" s="33">
        <v>2000</v>
      </c>
      <c r="B1581" s="34" t="s">
        <v>130</v>
      </c>
      <c r="C1581" s="34" t="s">
        <v>69</v>
      </c>
      <c r="D1581" s="34" t="s">
        <v>39</v>
      </c>
      <c r="E1581" s="34" t="s">
        <v>44</v>
      </c>
      <c r="F1581" s="34" t="s">
        <v>157</v>
      </c>
      <c r="G1581" s="35">
        <v>901</v>
      </c>
      <c r="H1581" s="36">
        <v>2027.25</v>
      </c>
      <c r="I1581" s="37">
        <v>3894.49</v>
      </c>
      <c r="J1581" s="38">
        <f t="shared" si="48"/>
        <v>0.47945687368564305</v>
      </c>
      <c r="K1581" s="60">
        <f t="shared" si="49"/>
        <v>1867.2399999999998</v>
      </c>
    </row>
    <row r="1582" spans="1:11" x14ac:dyDescent="0.25">
      <c r="A1582" s="33">
        <v>2000</v>
      </c>
      <c r="B1582" s="34" t="s">
        <v>130</v>
      </c>
      <c r="C1582" s="34" t="s">
        <v>69</v>
      </c>
      <c r="D1582" s="34" t="s">
        <v>39</v>
      </c>
      <c r="E1582" s="34" t="s">
        <v>52</v>
      </c>
      <c r="F1582" s="34" t="s">
        <v>178</v>
      </c>
      <c r="G1582" s="35">
        <v>737</v>
      </c>
      <c r="H1582" s="36">
        <v>1466.63</v>
      </c>
      <c r="I1582" s="37">
        <v>2953.63</v>
      </c>
      <c r="J1582" s="38">
        <f t="shared" si="48"/>
        <v>0.50344829921147871</v>
      </c>
      <c r="K1582" s="60">
        <f t="shared" si="49"/>
        <v>1487</v>
      </c>
    </row>
    <row r="1583" spans="1:11" x14ac:dyDescent="0.25">
      <c r="A1583" s="33">
        <v>2000</v>
      </c>
      <c r="B1583" s="34" t="s">
        <v>130</v>
      </c>
      <c r="C1583" s="34" t="s">
        <v>69</v>
      </c>
      <c r="D1583" s="34" t="s">
        <v>43</v>
      </c>
      <c r="E1583" s="34" t="s">
        <v>46</v>
      </c>
      <c r="F1583" s="34" t="s">
        <v>80</v>
      </c>
      <c r="G1583" s="35">
        <v>419</v>
      </c>
      <c r="H1583" s="36">
        <v>1043.31</v>
      </c>
      <c r="I1583" s="37">
        <v>2421.81</v>
      </c>
      <c r="J1583" s="38">
        <f t="shared" si="48"/>
        <v>0.56920237343144175</v>
      </c>
      <c r="K1583" s="60">
        <f t="shared" si="49"/>
        <v>1378.5</v>
      </c>
    </row>
    <row r="1584" spans="1:11" x14ac:dyDescent="0.25">
      <c r="A1584" s="33">
        <v>2000</v>
      </c>
      <c r="B1584" s="34" t="s">
        <v>130</v>
      </c>
      <c r="C1584" s="34" t="s">
        <v>69</v>
      </c>
      <c r="D1584" s="34" t="s">
        <v>43</v>
      </c>
      <c r="E1584" s="34" t="s">
        <v>46</v>
      </c>
      <c r="F1584" s="34" t="s">
        <v>152</v>
      </c>
      <c r="G1584" s="35">
        <v>251</v>
      </c>
      <c r="H1584" s="36">
        <v>624.99</v>
      </c>
      <c r="I1584" s="37">
        <v>1751.49</v>
      </c>
      <c r="J1584" s="38">
        <f t="shared" si="48"/>
        <v>0.64316667523080351</v>
      </c>
      <c r="K1584" s="60">
        <f t="shared" si="49"/>
        <v>1126.5</v>
      </c>
    </row>
    <row r="1585" spans="1:11" x14ac:dyDescent="0.25">
      <c r="A1585" s="33">
        <v>2000</v>
      </c>
      <c r="B1585" s="34" t="s">
        <v>81</v>
      </c>
      <c r="C1585" s="34" t="s">
        <v>82</v>
      </c>
      <c r="D1585" s="34" t="s">
        <v>43</v>
      </c>
      <c r="E1585" s="34" t="s">
        <v>44</v>
      </c>
      <c r="F1585" s="34" t="s">
        <v>53</v>
      </c>
      <c r="G1585" s="35">
        <v>759</v>
      </c>
      <c r="H1585" s="36">
        <v>1707.75</v>
      </c>
      <c r="I1585" s="37">
        <v>3398.91</v>
      </c>
      <c r="J1585" s="38">
        <f t="shared" si="48"/>
        <v>0.49755951172581797</v>
      </c>
      <c r="K1585" s="60">
        <f t="shared" si="49"/>
        <v>1691.1599999999999</v>
      </c>
    </row>
    <row r="1586" spans="1:11" x14ac:dyDescent="0.25">
      <c r="A1586" s="33">
        <v>2000</v>
      </c>
      <c r="B1586" s="34" t="s">
        <v>81</v>
      </c>
      <c r="C1586" s="34" t="s">
        <v>82</v>
      </c>
      <c r="D1586" s="34" t="s">
        <v>39</v>
      </c>
      <c r="E1586" s="34" t="s">
        <v>52</v>
      </c>
      <c r="F1586" s="34" t="s">
        <v>128</v>
      </c>
      <c r="G1586" s="35">
        <v>573</v>
      </c>
      <c r="H1586" s="36">
        <v>1140.27</v>
      </c>
      <c r="I1586" s="37">
        <v>2463.27</v>
      </c>
      <c r="J1586" s="38">
        <f t="shared" si="48"/>
        <v>0.53709094009182912</v>
      </c>
      <c r="K1586" s="60">
        <f t="shared" si="49"/>
        <v>1323</v>
      </c>
    </row>
    <row r="1587" spans="1:11" x14ac:dyDescent="0.25">
      <c r="A1587" s="33">
        <v>2000</v>
      </c>
      <c r="B1587" s="34" t="s">
        <v>81</v>
      </c>
      <c r="C1587" s="34" t="s">
        <v>82</v>
      </c>
      <c r="D1587" s="34" t="s">
        <v>43</v>
      </c>
      <c r="E1587" s="34" t="s">
        <v>46</v>
      </c>
      <c r="F1587" s="34" t="s">
        <v>167</v>
      </c>
      <c r="G1587" s="35">
        <v>348</v>
      </c>
      <c r="H1587" s="36">
        <v>866.52</v>
      </c>
      <c r="I1587" s="37">
        <v>2138.52</v>
      </c>
      <c r="J1587" s="38">
        <f t="shared" si="48"/>
        <v>0.59480388305931209</v>
      </c>
      <c r="K1587" s="60">
        <f t="shared" si="49"/>
        <v>1272</v>
      </c>
    </row>
    <row r="1588" spans="1:11" x14ac:dyDescent="0.25">
      <c r="A1588" s="33">
        <v>2000</v>
      </c>
      <c r="B1588" s="34" t="s">
        <v>81</v>
      </c>
      <c r="C1588" s="34" t="s">
        <v>82</v>
      </c>
      <c r="D1588" s="34" t="s">
        <v>43</v>
      </c>
      <c r="E1588" s="34" t="s">
        <v>44</v>
      </c>
      <c r="F1588" s="34" t="s">
        <v>100</v>
      </c>
      <c r="G1588" s="35">
        <v>363</v>
      </c>
      <c r="H1588" s="36">
        <v>816.75</v>
      </c>
      <c r="I1588" s="37">
        <v>2016.87</v>
      </c>
      <c r="J1588" s="38">
        <f t="shared" si="48"/>
        <v>0.59504083059394008</v>
      </c>
      <c r="K1588" s="60">
        <f t="shared" si="49"/>
        <v>1200.1199999999999</v>
      </c>
    </row>
    <row r="1589" spans="1:11" x14ac:dyDescent="0.25">
      <c r="A1589" s="33">
        <v>2000</v>
      </c>
      <c r="B1589" s="34" t="s">
        <v>81</v>
      </c>
      <c r="C1589" s="34" t="s">
        <v>82</v>
      </c>
      <c r="D1589" s="34" t="s">
        <v>39</v>
      </c>
      <c r="E1589" s="34" t="s">
        <v>52</v>
      </c>
      <c r="F1589" s="34" t="s">
        <v>209</v>
      </c>
      <c r="G1589" s="35">
        <v>149</v>
      </c>
      <c r="H1589" s="36">
        <v>296.51</v>
      </c>
      <c r="I1589" s="37">
        <v>1195.51</v>
      </c>
      <c r="J1589" s="38">
        <f t="shared" si="48"/>
        <v>0.75198032638790135</v>
      </c>
      <c r="K1589" s="60">
        <f t="shared" si="49"/>
        <v>899</v>
      </c>
    </row>
    <row r="1590" spans="1:11" x14ac:dyDescent="0.25">
      <c r="A1590" s="33">
        <v>2000</v>
      </c>
      <c r="B1590" s="34" t="s">
        <v>81</v>
      </c>
      <c r="C1590" s="34" t="s">
        <v>82</v>
      </c>
      <c r="D1590" s="34" t="s">
        <v>43</v>
      </c>
      <c r="E1590" s="34" t="s">
        <v>46</v>
      </c>
      <c r="F1590" s="34" t="s">
        <v>170</v>
      </c>
      <c r="G1590" s="35">
        <v>103</v>
      </c>
      <c r="H1590" s="36">
        <v>256.47000000000003</v>
      </c>
      <c r="I1590" s="37">
        <v>1160.97</v>
      </c>
      <c r="J1590" s="38">
        <f t="shared" si="48"/>
        <v>0.77908989896379754</v>
      </c>
      <c r="K1590" s="60">
        <f t="shared" si="49"/>
        <v>904.5</v>
      </c>
    </row>
    <row r="1591" spans="1:11" x14ac:dyDescent="0.25">
      <c r="A1591" s="33">
        <v>2000</v>
      </c>
      <c r="B1591" s="34" t="s">
        <v>81</v>
      </c>
      <c r="C1591" s="34" t="s">
        <v>82</v>
      </c>
      <c r="D1591" s="34" t="s">
        <v>43</v>
      </c>
      <c r="E1591" s="34" t="s">
        <v>44</v>
      </c>
      <c r="F1591" s="34" t="s">
        <v>41</v>
      </c>
      <c r="G1591" s="35">
        <v>69</v>
      </c>
      <c r="H1591" s="36">
        <v>155.25</v>
      </c>
      <c r="I1591" s="37">
        <v>990.81</v>
      </c>
      <c r="J1591" s="38">
        <f t="shared" si="48"/>
        <v>0.84331001907530201</v>
      </c>
      <c r="K1591" s="60">
        <f t="shared" si="49"/>
        <v>835.56</v>
      </c>
    </row>
    <row r="1592" spans="1:11" x14ac:dyDescent="0.25">
      <c r="A1592" s="33">
        <v>2000</v>
      </c>
      <c r="B1592" s="34" t="s">
        <v>90</v>
      </c>
      <c r="C1592" s="34" t="s">
        <v>82</v>
      </c>
      <c r="D1592" s="34" t="s">
        <v>43</v>
      </c>
      <c r="E1592" s="34" t="s">
        <v>46</v>
      </c>
      <c r="F1592" s="34" t="s">
        <v>156</v>
      </c>
      <c r="G1592" s="35">
        <v>941</v>
      </c>
      <c r="H1592" s="36">
        <v>2343.09</v>
      </c>
      <c r="I1592" s="37">
        <v>4504.59</v>
      </c>
      <c r="J1592" s="38">
        <f t="shared" si="48"/>
        <v>0.47984389256291915</v>
      </c>
      <c r="K1592" s="60">
        <f t="shared" si="49"/>
        <v>2161.5</v>
      </c>
    </row>
    <row r="1593" spans="1:11" x14ac:dyDescent="0.25">
      <c r="A1593" s="33">
        <v>2000</v>
      </c>
      <c r="B1593" s="34" t="s">
        <v>90</v>
      </c>
      <c r="C1593" s="34" t="s">
        <v>82</v>
      </c>
      <c r="D1593" s="34" t="s">
        <v>43</v>
      </c>
      <c r="E1593" s="34" t="s">
        <v>46</v>
      </c>
      <c r="F1593" s="34" t="s">
        <v>220</v>
      </c>
      <c r="G1593" s="35">
        <v>793</v>
      </c>
      <c r="H1593" s="36">
        <v>1974.57</v>
      </c>
      <c r="I1593" s="37">
        <v>3914.07</v>
      </c>
      <c r="J1593" s="38">
        <f t="shared" si="48"/>
        <v>0.49552000858441475</v>
      </c>
      <c r="K1593" s="60">
        <f t="shared" si="49"/>
        <v>1939.5000000000002</v>
      </c>
    </row>
    <row r="1594" spans="1:11" x14ac:dyDescent="0.25">
      <c r="A1594" s="33">
        <v>2000</v>
      </c>
      <c r="B1594" s="34" t="s">
        <v>90</v>
      </c>
      <c r="C1594" s="34" t="s">
        <v>82</v>
      </c>
      <c r="D1594" s="34" t="s">
        <v>43</v>
      </c>
      <c r="E1594" s="34" t="s">
        <v>46</v>
      </c>
      <c r="F1594" s="34" t="s">
        <v>156</v>
      </c>
      <c r="G1594" s="35">
        <v>686</v>
      </c>
      <c r="H1594" s="36">
        <v>1708.14</v>
      </c>
      <c r="I1594" s="37">
        <v>3487.14</v>
      </c>
      <c r="J1594" s="38">
        <f t="shared" si="48"/>
        <v>0.5101601885786059</v>
      </c>
      <c r="K1594" s="60">
        <f t="shared" si="49"/>
        <v>1778.9999999999998</v>
      </c>
    </row>
    <row r="1595" spans="1:11" x14ac:dyDescent="0.25">
      <c r="A1595" s="33">
        <v>2000</v>
      </c>
      <c r="B1595" s="34" t="s">
        <v>90</v>
      </c>
      <c r="C1595" s="34" t="s">
        <v>82</v>
      </c>
      <c r="D1595" s="34" t="s">
        <v>39</v>
      </c>
      <c r="E1595" s="34" t="s">
        <v>52</v>
      </c>
      <c r="F1595" s="34" t="s">
        <v>87</v>
      </c>
      <c r="G1595" s="35">
        <v>778</v>
      </c>
      <c r="H1595" s="36">
        <v>1548.22</v>
      </c>
      <c r="I1595" s="37">
        <v>3076.22</v>
      </c>
      <c r="J1595" s="38">
        <f t="shared" si="48"/>
        <v>0.49671349903452933</v>
      </c>
      <c r="K1595" s="60">
        <f t="shared" si="49"/>
        <v>1527.9999999999998</v>
      </c>
    </row>
    <row r="1596" spans="1:11" x14ac:dyDescent="0.25">
      <c r="A1596" s="33">
        <v>2000</v>
      </c>
      <c r="B1596" s="34" t="s">
        <v>90</v>
      </c>
      <c r="C1596" s="34" t="s">
        <v>82</v>
      </c>
      <c r="D1596" s="34" t="s">
        <v>39</v>
      </c>
      <c r="E1596" s="34" t="s">
        <v>40</v>
      </c>
      <c r="F1596" s="34" t="s">
        <v>87</v>
      </c>
      <c r="G1596" s="35">
        <v>914</v>
      </c>
      <c r="H1596" s="36">
        <v>1142.5</v>
      </c>
      <c r="I1596" s="37">
        <v>3025.86</v>
      </c>
      <c r="J1596" s="38">
        <f t="shared" si="48"/>
        <v>0.62242139424824683</v>
      </c>
      <c r="K1596" s="60">
        <f t="shared" si="49"/>
        <v>1883.3600000000001</v>
      </c>
    </row>
    <row r="1597" spans="1:11" x14ac:dyDescent="0.25">
      <c r="A1597" s="33">
        <v>2000</v>
      </c>
      <c r="B1597" s="34" t="s">
        <v>90</v>
      </c>
      <c r="C1597" s="34" t="s">
        <v>82</v>
      </c>
      <c r="D1597" s="34" t="s">
        <v>39</v>
      </c>
      <c r="E1597" s="34" t="s">
        <v>52</v>
      </c>
      <c r="F1597" s="34" t="s">
        <v>205</v>
      </c>
      <c r="G1597" s="35">
        <v>733</v>
      </c>
      <c r="H1597" s="36">
        <v>1458.67</v>
      </c>
      <c r="I1597" s="37">
        <v>2941.67</v>
      </c>
      <c r="J1597" s="38">
        <f t="shared" si="48"/>
        <v>0.50413540607885998</v>
      </c>
      <c r="K1597" s="60">
        <f t="shared" si="49"/>
        <v>1483</v>
      </c>
    </row>
    <row r="1598" spans="1:11" x14ac:dyDescent="0.25">
      <c r="A1598" s="33">
        <v>2000</v>
      </c>
      <c r="B1598" s="34" t="s">
        <v>90</v>
      </c>
      <c r="C1598" s="34" t="s">
        <v>82</v>
      </c>
      <c r="D1598" s="34" t="s">
        <v>43</v>
      </c>
      <c r="E1598" s="34" t="s">
        <v>46</v>
      </c>
      <c r="F1598" s="34" t="s">
        <v>91</v>
      </c>
      <c r="G1598" s="35">
        <v>276</v>
      </c>
      <c r="H1598" s="36">
        <v>687.24</v>
      </c>
      <c r="I1598" s="37">
        <v>1851.24</v>
      </c>
      <c r="J1598" s="38">
        <f t="shared" si="48"/>
        <v>0.62876774486290266</v>
      </c>
      <c r="K1598" s="60">
        <f t="shared" si="49"/>
        <v>1164</v>
      </c>
    </row>
    <row r="1599" spans="1:11" x14ac:dyDescent="0.25">
      <c r="A1599" s="33">
        <v>2000</v>
      </c>
      <c r="B1599" s="34" t="s">
        <v>90</v>
      </c>
      <c r="C1599" s="34" t="s">
        <v>82</v>
      </c>
      <c r="D1599" s="34" t="s">
        <v>39</v>
      </c>
      <c r="E1599" s="34" t="s">
        <v>52</v>
      </c>
      <c r="F1599" s="34" t="s">
        <v>205</v>
      </c>
      <c r="G1599" s="35">
        <v>294</v>
      </c>
      <c r="H1599" s="36">
        <v>585.05999999999995</v>
      </c>
      <c r="I1599" s="37">
        <v>1629.06</v>
      </c>
      <c r="J1599" s="38">
        <f t="shared" si="48"/>
        <v>0.64086037346690727</v>
      </c>
      <c r="K1599" s="60">
        <f t="shared" si="49"/>
        <v>1044</v>
      </c>
    </row>
    <row r="1600" spans="1:11" x14ac:dyDescent="0.25">
      <c r="A1600" s="33">
        <v>2000</v>
      </c>
      <c r="B1600" s="34" t="s">
        <v>90</v>
      </c>
      <c r="C1600" s="34" t="s">
        <v>82</v>
      </c>
      <c r="D1600" s="34" t="s">
        <v>43</v>
      </c>
      <c r="E1600" s="34" t="s">
        <v>44</v>
      </c>
      <c r="F1600" s="34" t="s">
        <v>144</v>
      </c>
      <c r="G1600" s="35">
        <v>145</v>
      </c>
      <c r="H1600" s="36">
        <v>326.25</v>
      </c>
      <c r="I1600" s="37">
        <v>1256.05</v>
      </c>
      <c r="J1600" s="38">
        <f t="shared" si="48"/>
        <v>0.74025715536801873</v>
      </c>
      <c r="K1600" s="60">
        <f t="shared" si="49"/>
        <v>929.8</v>
      </c>
    </row>
    <row r="1601" spans="1:11" x14ac:dyDescent="0.25">
      <c r="A1601" s="33">
        <v>2000</v>
      </c>
      <c r="B1601" s="34" t="s">
        <v>98</v>
      </c>
      <c r="C1601" s="34" t="s">
        <v>82</v>
      </c>
      <c r="D1601" s="34" t="s">
        <v>39</v>
      </c>
      <c r="E1601" s="34" t="s">
        <v>52</v>
      </c>
      <c r="F1601" s="34" t="s">
        <v>139</v>
      </c>
      <c r="G1601" s="35">
        <v>374</v>
      </c>
      <c r="H1601" s="36">
        <v>744.26</v>
      </c>
      <c r="I1601" s="37">
        <v>1868.26</v>
      </c>
      <c r="J1601" s="38">
        <f t="shared" si="48"/>
        <v>0.60162932354169119</v>
      </c>
      <c r="K1601" s="60">
        <f t="shared" si="49"/>
        <v>1124</v>
      </c>
    </row>
    <row r="1602" spans="1:11" x14ac:dyDescent="0.25">
      <c r="A1602" s="33">
        <v>2000</v>
      </c>
      <c r="B1602" s="34" t="s">
        <v>98</v>
      </c>
      <c r="C1602" s="34" t="s">
        <v>82</v>
      </c>
      <c r="D1602" s="34" t="s">
        <v>43</v>
      </c>
      <c r="E1602" s="34" t="s">
        <v>46</v>
      </c>
      <c r="F1602" s="34" t="s">
        <v>134</v>
      </c>
      <c r="G1602" s="35">
        <v>259</v>
      </c>
      <c r="H1602" s="36">
        <v>644.91</v>
      </c>
      <c r="I1602" s="37">
        <v>1783.41</v>
      </c>
      <c r="J1602" s="38">
        <f t="shared" ref="J1602:J1665" si="50">(I1602-H1602)/I1602</f>
        <v>0.63838377041734651</v>
      </c>
      <c r="K1602" s="60">
        <f t="shared" ref="K1602:K1665" si="51">I1602-H1602</f>
        <v>1138.5</v>
      </c>
    </row>
    <row r="1603" spans="1:11" x14ac:dyDescent="0.25">
      <c r="A1603" s="33">
        <v>2000</v>
      </c>
      <c r="B1603" s="34" t="s">
        <v>98</v>
      </c>
      <c r="C1603" s="34" t="s">
        <v>82</v>
      </c>
      <c r="D1603" s="34" t="s">
        <v>39</v>
      </c>
      <c r="E1603" s="34" t="s">
        <v>52</v>
      </c>
      <c r="F1603" s="34" t="s">
        <v>208</v>
      </c>
      <c r="G1603" s="35">
        <v>290</v>
      </c>
      <c r="H1603" s="36">
        <v>577.1</v>
      </c>
      <c r="I1603" s="37">
        <v>1617.1</v>
      </c>
      <c r="J1603" s="38">
        <f t="shared" si="50"/>
        <v>0.64312658462680106</v>
      </c>
      <c r="K1603" s="60">
        <f t="shared" si="51"/>
        <v>1040</v>
      </c>
    </row>
    <row r="1604" spans="1:11" x14ac:dyDescent="0.25">
      <c r="A1604" s="33">
        <v>2000</v>
      </c>
      <c r="B1604" s="34" t="s">
        <v>98</v>
      </c>
      <c r="C1604" s="34" t="s">
        <v>82</v>
      </c>
      <c r="D1604" s="34" t="s">
        <v>39</v>
      </c>
      <c r="E1604" s="34" t="s">
        <v>40</v>
      </c>
      <c r="F1604" s="34" t="s">
        <v>153</v>
      </c>
      <c r="G1604" s="35">
        <v>299</v>
      </c>
      <c r="H1604" s="36">
        <v>373.75</v>
      </c>
      <c r="I1604" s="37">
        <v>1494.51</v>
      </c>
      <c r="J1604" s="38">
        <f t="shared" si="50"/>
        <v>0.74991803333534068</v>
      </c>
      <c r="K1604" s="60">
        <f t="shared" si="51"/>
        <v>1120.76</v>
      </c>
    </row>
    <row r="1605" spans="1:11" x14ac:dyDescent="0.25">
      <c r="A1605" s="33">
        <v>2000</v>
      </c>
      <c r="B1605" s="34" t="s">
        <v>101</v>
      </c>
      <c r="C1605" s="34" t="s">
        <v>82</v>
      </c>
      <c r="D1605" s="34" t="s">
        <v>43</v>
      </c>
      <c r="E1605" s="34" t="s">
        <v>44</v>
      </c>
      <c r="F1605" s="34" t="s">
        <v>58</v>
      </c>
      <c r="G1605" s="35">
        <v>732</v>
      </c>
      <c r="H1605" s="36">
        <v>1647</v>
      </c>
      <c r="I1605" s="37">
        <v>3304.68</v>
      </c>
      <c r="J1605" s="38">
        <f t="shared" si="50"/>
        <v>0.50161589019209119</v>
      </c>
      <c r="K1605" s="60">
        <f t="shared" si="51"/>
        <v>1657.6799999999998</v>
      </c>
    </row>
    <row r="1606" spans="1:11" x14ac:dyDescent="0.25">
      <c r="A1606" s="33">
        <v>2000</v>
      </c>
      <c r="B1606" s="34" t="s">
        <v>101</v>
      </c>
      <c r="C1606" s="34" t="s">
        <v>82</v>
      </c>
      <c r="D1606" s="34" t="s">
        <v>43</v>
      </c>
      <c r="E1606" s="34" t="s">
        <v>44</v>
      </c>
      <c r="F1606" s="34" t="s">
        <v>154</v>
      </c>
      <c r="G1606" s="35">
        <v>704</v>
      </c>
      <c r="H1606" s="36">
        <v>1584</v>
      </c>
      <c r="I1606" s="37">
        <v>3206.96</v>
      </c>
      <c r="J1606" s="38">
        <f t="shared" si="50"/>
        <v>0.50607428842268065</v>
      </c>
      <c r="K1606" s="60">
        <f t="shared" si="51"/>
        <v>1622.96</v>
      </c>
    </row>
    <row r="1607" spans="1:11" x14ac:dyDescent="0.25">
      <c r="A1607" s="33">
        <v>2000</v>
      </c>
      <c r="B1607" s="34" t="s">
        <v>101</v>
      </c>
      <c r="C1607" s="34" t="s">
        <v>82</v>
      </c>
      <c r="D1607" s="34" t="s">
        <v>39</v>
      </c>
      <c r="E1607" s="34" t="s">
        <v>52</v>
      </c>
      <c r="F1607" s="34" t="s">
        <v>210</v>
      </c>
      <c r="G1607" s="35">
        <v>399</v>
      </c>
      <c r="H1607" s="36">
        <v>794.01</v>
      </c>
      <c r="I1607" s="37">
        <v>1943.01</v>
      </c>
      <c r="J1607" s="38">
        <f t="shared" si="50"/>
        <v>0.59135053345067701</v>
      </c>
      <c r="K1607" s="60">
        <f t="shared" si="51"/>
        <v>1149</v>
      </c>
    </row>
    <row r="1608" spans="1:11" x14ac:dyDescent="0.25">
      <c r="A1608" s="33">
        <v>2000</v>
      </c>
      <c r="B1608" s="34" t="s">
        <v>101</v>
      </c>
      <c r="C1608" s="34" t="s">
        <v>82</v>
      </c>
      <c r="D1608" s="34" t="s">
        <v>39</v>
      </c>
      <c r="E1608" s="34" t="s">
        <v>52</v>
      </c>
      <c r="F1608" s="34" t="s">
        <v>205</v>
      </c>
      <c r="G1608" s="35">
        <v>69</v>
      </c>
      <c r="H1608" s="36">
        <v>137.31</v>
      </c>
      <c r="I1608" s="37">
        <v>956.31</v>
      </c>
      <c r="J1608" s="38">
        <f t="shared" si="50"/>
        <v>0.85641685227593567</v>
      </c>
      <c r="K1608" s="60">
        <f t="shared" si="51"/>
        <v>819</v>
      </c>
    </row>
    <row r="1609" spans="1:11" x14ac:dyDescent="0.25">
      <c r="A1609" s="33">
        <v>2000</v>
      </c>
      <c r="B1609" s="34" t="s">
        <v>68</v>
      </c>
      <c r="C1609" s="34" t="s">
        <v>103</v>
      </c>
      <c r="D1609" s="34" t="s">
        <v>43</v>
      </c>
      <c r="E1609" s="34" t="s">
        <v>46</v>
      </c>
      <c r="F1609" s="34" t="s">
        <v>119</v>
      </c>
      <c r="G1609" s="35">
        <v>48</v>
      </c>
      <c r="H1609" s="36">
        <v>119.52</v>
      </c>
      <c r="I1609" s="37">
        <v>941.52</v>
      </c>
      <c r="J1609" s="38">
        <f t="shared" si="50"/>
        <v>0.87305633443793018</v>
      </c>
      <c r="K1609" s="60">
        <f t="shared" si="51"/>
        <v>822</v>
      </c>
    </row>
    <row r="1610" spans="1:11" x14ac:dyDescent="0.25">
      <c r="A1610" s="33">
        <v>2000</v>
      </c>
      <c r="B1610" s="34" t="s">
        <v>81</v>
      </c>
      <c r="C1610" s="34" t="s">
        <v>103</v>
      </c>
      <c r="D1610" s="34" t="s">
        <v>43</v>
      </c>
      <c r="E1610" s="34" t="s">
        <v>46</v>
      </c>
      <c r="F1610" s="34" t="s">
        <v>47</v>
      </c>
      <c r="G1610" s="35">
        <v>992</v>
      </c>
      <c r="H1610" s="36">
        <v>2470.08</v>
      </c>
      <c r="I1610" s="37">
        <v>4708.08</v>
      </c>
      <c r="J1610" s="38">
        <f t="shared" si="50"/>
        <v>0.47535301014426262</v>
      </c>
      <c r="K1610" s="60">
        <f t="shared" si="51"/>
        <v>2238</v>
      </c>
    </row>
    <row r="1611" spans="1:11" x14ac:dyDescent="0.25">
      <c r="A1611" s="33">
        <v>2000</v>
      </c>
      <c r="B1611" s="34" t="s">
        <v>81</v>
      </c>
      <c r="C1611" s="34" t="s">
        <v>103</v>
      </c>
      <c r="D1611" s="34" t="s">
        <v>39</v>
      </c>
      <c r="E1611" s="34" t="s">
        <v>52</v>
      </c>
      <c r="F1611" s="34" t="s">
        <v>55</v>
      </c>
      <c r="G1611" s="35">
        <v>809</v>
      </c>
      <c r="H1611" s="36">
        <v>1609.91</v>
      </c>
      <c r="I1611" s="37">
        <v>3168.91</v>
      </c>
      <c r="J1611" s="38">
        <f t="shared" si="50"/>
        <v>0.49196726950276271</v>
      </c>
      <c r="K1611" s="60">
        <f t="shared" si="51"/>
        <v>1558.9999999999998</v>
      </c>
    </row>
    <row r="1612" spans="1:11" x14ac:dyDescent="0.25">
      <c r="A1612" s="33">
        <v>2000</v>
      </c>
      <c r="B1612" s="34" t="s">
        <v>81</v>
      </c>
      <c r="C1612" s="34" t="s">
        <v>103</v>
      </c>
      <c r="D1612" s="34" t="s">
        <v>43</v>
      </c>
      <c r="E1612" s="34" t="s">
        <v>46</v>
      </c>
      <c r="F1612" s="34" t="s">
        <v>216</v>
      </c>
      <c r="G1612" s="35">
        <v>198</v>
      </c>
      <c r="H1612" s="36">
        <v>493.02</v>
      </c>
      <c r="I1612" s="37">
        <v>1540.02</v>
      </c>
      <c r="J1612" s="38">
        <f t="shared" si="50"/>
        <v>0.67986130050259086</v>
      </c>
      <c r="K1612" s="60">
        <f t="shared" si="51"/>
        <v>1047</v>
      </c>
    </row>
    <row r="1613" spans="1:11" x14ac:dyDescent="0.25">
      <c r="A1613" s="33">
        <v>2000</v>
      </c>
      <c r="B1613" s="34" t="s">
        <v>90</v>
      </c>
      <c r="C1613" s="34" t="s">
        <v>103</v>
      </c>
      <c r="D1613" s="34" t="s">
        <v>43</v>
      </c>
      <c r="E1613" s="34" t="s">
        <v>44</v>
      </c>
      <c r="F1613" s="34" t="s">
        <v>155</v>
      </c>
      <c r="G1613" s="35">
        <v>771</v>
      </c>
      <c r="H1613" s="36">
        <v>1734.75</v>
      </c>
      <c r="I1613" s="37">
        <v>3440.79</v>
      </c>
      <c r="J1613" s="38">
        <f t="shared" si="50"/>
        <v>0.49582799298998192</v>
      </c>
      <c r="K1613" s="60">
        <f t="shared" si="51"/>
        <v>1706.04</v>
      </c>
    </row>
    <row r="1614" spans="1:11" x14ac:dyDescent="0.25">
      <c r="A1614" s="33">
        <v>2000</v>
      </c>
      <c r="B1614" s="34" t="s">
        <v>90</v>
      </c>
      <c r="C1614" s="34" t="s">
        <v>103</v>
      </c>
      <c r="D1614" s="34" t="s">
        <v>39</v>
      </c>
      <c r="E1614" s="34" t="s">
        <v>52</v>
      </c>
      <c r="F1614" s="34" t="s">
        <v>53</v>
      </c>
      <c r="G1614" s="35">
        <v>576</v>
      </c>
      <c r="H1614" s="36">
        <v>1146.24</v>
      </c>
      <c r="I1614" s="37">
        <v>2472.2399999999998</v>
      </c>
      <c r="J1614" s="38">
        <f t="shared" si="50"/>
        <v>0.53635569362197844</v>
      </c>
      <c r="K1614" s="60">
        <f t="shared" si="51"/>
        <v>1325.9999999999998</v>
      </c>
    </row>
    <row r="1615" spans="1:11" x14ac:dyDescent="0.25">
      <c r="A1615" s="33">
        <v>2000</v>
      </c>
      <c r="B1615" s="34" t="s">
        <v>90</v>
      </c>
      <c r="C1615" s="34" t="s">
        <v>103</v>
      </c>
      <c r="D1615" s="34" t="s">
        <v>43</v>
      </c>
      <c r="E1615" s="34" t="s">
        <v>44</v>
      </c>
      <c r="F1615" s="34" t="s">
        <v>198</v>
      </c>
      <c r="G1615" s="35">
        <v>305</v>
      </c>
      <c r="H1615" s="36">
        <v>686.25</v>
      </c>
      <c r="I1615" s="37">
        <v>1814.45</v>
      </c>
      <c r="J1615" s="38">
        <f t="shared" si="50"/>
        <v>0.62178621620876851</v>
      </c>
      <c r="K1615" s="60">
        <f t="shared" si="51"/>
        <v>1128.2</v>
      </c>
    </row>
    <row r="1616" spans="1:11" x14ac:dyDescent="0.25">
      <c r="A1616" s="33">
        <v>2000</v>
      </c>
      <c r="B1616" s="34" t="s">
        <v>98</v>
      </c>
      <c r="C1616" s="34" t="s">
        <v>103</v>
      </c>
      <c r="D1616" s="34" t="s">
        <v>43</v>
      </c>
      <c r="E1616" s="34" t="s">
        <v>46</v>
      </c>
      <c r="F1616" s="34" t="s">
        <v>199</v>
      </c>
      <c r="G1616" s="35">
        <v>734</v>
      </c>
      <c r="H1616" s="36">
        <v>1827.66</v>
      </c>
      <c r="I1616" s="37">
        <v>3678.66</v>
      </c>
      <c r="J1616" s="38">
        <f t="shared" si="50"/>
        <v>0.50317235080165057</v>
      </c>
      <c r="K1616" s="60">
        <f t="shared" si="51"/>
        <v>1850.9999999999998</v>
      </c>
    </row>
    <row r="1617" spans="1:11" x14ac:dyDescent="0.25">
      <c r="A1617" s="33">
        <v>2000</v>
      </c>
      <c r="B1617" s="34" t="s">
        <v>98</v>
      </c>
      <c r="C1617" s="34" t="s">
        <v>103</v>
      </c>
      <c r="D1617" s="34" t="s">
        <v>43</v>
      </c>
      <c r="E1617" s="34" t="s">
        <v>44</v>
      </c>
      <c r="F1617" s="34" t="s">
        <v>67</v>
      </c>
      <c r="G1617" s="35">
        <v>576</v>
      </c>
      <c r="H1617" s="36">
        <v>1296</v>
      </c>
      <c r="I1617" s="37">
        <v>2760.24</v>
      </c>
      <c r="J1617" s="38">
        <f t="shared" si="50"/>
        <v>0.53047561081645067</v>
      </c>
      <c r="K1617" s="60">
        <f t="shared" si="51"/>
        <v>1464.2399999999998</v>
      </c>
    </row>
    <row r="1618" spans="1:11" x14ac:dyDescent="0.25">
      <c r="A1618" s="33">
        <v>2000</v>
      </c>
      <c r="B1618" s="34" t="s">
        <v>98</v>
      </c>
      <c r="C1618" s="34" t="s">
        <v>103</v>
      </c>
      <c r="D1618" s="34" t="s">
        <v>39</v>
      </c>
      <c r="E1618" s="34" t="s">
        <v>52</v>
      </c>
      <c r="F1618" s="34" t="s">
        <v>66</v>
      </c>
      <c r="G1618" s="35">
        <v>551</v>
      </c>
      <c r="H1618" s="36">
        <v>1096.49</v>
      </c>
      <c r="I1618" s="37">
        <v>2397.4899999999998</v>
      </c>
      <c r="J1618" s="38">
        <f t="shared" si="50"/>
        <v>0.54265085568657212</v>
      </c>
      <c r="K1618" s="60">
        <f t="shared" si="51"/>
        <v>1300.9999999999998</v>
      </c>
    </row>
    <row r="1619" spans="1:11" x14ac:dyDescent="0.25">
      <c r="A1619" s="33">
        <v>2000</v>
      </c>
      <c r="B1619" s="34" t="s">
        <v>98</v>
      </c>
      <c r="C1619" s="34" t="s">
        <v>103</v>
      </c>
      <c r="D1619" s="34" t="s">
        <v>43</v>
      </c>
      <c r="E1619" s="34" t="s">
        <v>46</v>
      </c>
      <c r="F1619" s="34" t="s">
        <v>110</v>
      </c>
      <c r="G1619" s="35">
        <v>137</v>
      </c>
      <c r="H1619" s="36">
        <v>341.13</v>
      </c>
      <c r="I1619" s="37">
        <v>1296.6300000000001</v>
      </c>
      <c r="J1619" s="38">
        <f t="shared" si="50"/>
        <v>0.73691029823465448</v>
      </c>
      <c r="K1619" s="60">
        <f t="shared" si="51"/>
        <v>955.50000000000011</v>
      </c>
    </row>
    <row r="1620" spans="1:11" x14ac:dyDescent="0.25">
      <c r="A1620" s="33">
        <v>2000</v>
      </c>
      <c r="B1620" s="34" t="s">
        <v>98</v>
      </c>
      <c r="C1620" s="34" t="s">
        <v>103</v>
      </c>
      <c r="D1620" s="34" t="s">
        <v>39</v>
      </c>
      <c r="E1620" s="34" t="s">
        <v>52</v>
      </c>
      <c r="F1620" s="34" t="s">
        <v>76</v>
      </c>
      <c r="G1620" s="35">
        <v>131</v>
      </c>
      <c r="H1620" s="36">
        <v>260.69</v>
      </c>
      <c r="I1620" s="37">
        <v>1141.69</v>
      </c>
      <c r="J1620" s="38">
        <f t="shared" si="50"/>
        <v>0.77166306090094505</v>
      </c>
      <c r="K1620" s="60">
        <f t="shared" si="51"/>
        <v>881</v>
      </c>
    </row>
    <row r="1621" spans="1:11" x14ac:dyDescent="0.25">
      <c r="A1621" s="33">
        <v>2000</v>
      </c>
      <c r="B1621" s="34" t="s">
        <v>98</v>
      </c>
      <c r="C1621" s="34" t="s">
        <v>103</v>
      </c>
      <c r="D1621" s="34" t="s">
        <v>39</v>
      </c>
      <c r="E1621" s="34" t="s">
        <v>52</v>
      </c>
      <c r="F1621" s="34" t="s">
        <v>66</v>
      </c>
      <c r="G1621" s="35">
        <v>110</v>
      </c>
      <c r="H1621" s="36">
        <v>218.9</v>
      </c>
      <c r="I1621" s="37">
        <v>1078.9000000000001</v>
      </c>
      <c r="J1621" s="38">
        <f t="shared" si="50"/>
        <v>0.79710816572434895</v>
      </c>
      <c r="K1621" s="60">
        <f t="shared" si="51"/>
        <v>860.00000000000011</v>
      </c>
    </row>
    <row r="1622" spans="1:11" x14ac:dyDescent="0.25">
      <c r="A1622" s="33">
        <v>2000</v>
      </c>
      <c r="B1622" s="34" t="s">
        <v>98</v>
      </c>
      <c r="C1622" s="34" t="s">
        <v>103</v>
      </c>
      <c r="D1622" s="34" t="s">
        <v>43</v>
      </c>
      <c r="E1622" s="34" t="s">
        <v>46</v>
      </c>
      <c r="F1622" s="34" t="s">
        <v>51</v>
      </c>
      <c r="G1622" s="35">
        <v>32</v>
      </c>
      <c r="H1622" s="36">
        <v>79.680000000000007</v>
      </c>
      <c r="I1622" s="37">
        <v>877.68000000000006</v>
      </c>
      <c r="J1622" s="38">
        <f t="shared" si="50"/>
        <v>0.90921520371889519</v>
      </c>
      <c r="K1622" s="60">
        <f t="shared" si="51"/>
        <v>798</v>
      </c>
    </row>
    <row r="1623" spans="1:11" x14ac:dyDescent="0.25">
      <c r="A1623" s="33">
        <v>2000</v>
      </c>
      <c r="B1623" s="34" t="s">
        <v>101</v>
      </c>
      <c r="C1623" s="34" t="s">
        <v>103</v>
      </c>
      <c r="D1623" s="34" t="s">
        <v>43</v>
      </c>
      <c r="E1623" s="34" t="s">
        <v>44</v>
      </c>
      <c r="F1623" s="34" t="s">
        <v>72</v>
      </c>
      <c r="G1623" s="35">
        <v>735</v>
      </c>
      <c r="H1623" s="36">
        <v>1653.75</v>
      </c>
      <c r="I1623" s="37">
        <v>3315.15</v>
      </c>
      <c r="J1623" s="38">
        <f t="shared" si="50"/>
        <v>0.50115379394597526</v>
      </c>
      <c r="K1623" s="60">
        <f t="shared" si="51"/>
        <v>1661.4</v>
      </c>
    </row>
    <row r="1624" spans="1:11" x14ac:dyDescent="0.25">
      <c r="A1624" s="33">
        <v>2000</v>
      </c>
      <c r="B1624" s="34" t="s">
        <v>101</v>
      </c>
      <c r="C1624" s="34" t="s">
        <v>103</v>
      </c>
      <c r="D1624" s="34" t="s">
        <v>39</v>
      </c>
      <c r="E1624" s="34" t="s">
        <v>40</v>
      </c>
      <c r="F1624" s="34" t="s">
        <v>197</v>
      </c>
      <c r="G1624" s="35">
        <v>922</v>
      </c>
      <c r="H1624" s="36">
        <v>1152.5</v>
      </c>
      <c r="I1624" s="37">
        <v>3045.78</v>
      </c>
      <c r="J1624" s="38">
        <f t="shared" si="50"/>
        <v>0.62160760133693183</v>
      </c>
      <c r="K1624" s="60">
        <f t="shared" si="51"/>
        <v>1893.2800000000002</v>
      </c>
    </row>
    <row r="1625" spans="1:11" x14ac:dyDescent="0.25">
      <c r="A1625" s="33">
        <v>2000</v>
      </c>
      <c r="B1625" s="34" t="s">
        <v>101</v>
      </c>
      <c r="C1625" s="34" t="s">
        <v>103</v>
      </c>
      <c r="D1625" s="34" t="s">
        <v>43</v>
      </c>
      <c r="E1625" s="34" t="s">
        <v>44</v>
      </c>
      <c r="F1625" s="34" t="s">
        <v>159</v>
      </c>
      <c r="G1625" s="35">
        <v>465</v>
      </c>
      <c r="H1625" s="36">
        <v>1046.25</v>
      </c>
      <c r="I1625" s="37">
        <v>2372.85</v>
      </c>
      <c r="J1625" s="38">
        <f t="shared" si="50"/>
        <v>0.55907453062772616</v>
      </c>
      <c r="K1625" s="60">
        <f t="shared" si="51"/>
        <v>1326.6</v>
      </c>
    </row>
    <row r="1626" spans="1:11" x14ac:dyDescent="0.25">
      <c r="A1626" s="33">
        <v>2000</v>
      </c>
      <c r="B1626" s="34" t="s">
        <v>101</v>
      </c>
      <c r="C1626" s="34" t="s">
        <v>103</v>
      </c>
      <c r="D1626" s="34" t="s">
        <v>43</v>
      </c>
      <c r="E1626" s="34" t="s">
        <v>44</v>
      </c>
      <c r="F1626" s="34" t="s">
        <v>60</v>
      </c>
      <c r="G1626" s="35">
        <v>338</v>
      </c>
      <c r="H1626" s="36">
        <v>760.5</v>
      </c>
      <c r="I1626" s="37">
        <v>1929.62</v>
      </c>
      <c r="J1626" s="38">
        <f t="shared" si="50"/>
        <v>0.60588095065349656</v>
      </c>
      <c r="K1626" s="60">
        <f t="shared" si="51"/>
        <v>1169.1199999999999</v>
      </c>
    </row>
    <row r="1627" spans="1:11" x14ac:dyDescent="0.25">
      <c r="A1627" s="33">
        <v>2000</v>
      </c>
      <c r="B1627" s="34" t="s">
        <v>101</v>
      </c>
      <c r="C1627" s="34" t="s">
        <v>103</v>
      </c>
      <c r="D1627" s="34" t="s">
        <v>39</v>
      </c>
      <c r="E1627" s="34" t="s">
        <v>40</v>
      </c>
      <c r="F1627" s="34" t="s">
        <v>51</v>
      </c>
      <c r="G1627" s="35">
        <v>438</v>
      </c>
      <c r="H1627" s="36">
        <v>547.5</v>
      </c>
      <c r="I1627" s="37">
        <v>1840.62</v>
      </c>
      <c r="J1627" s="38">
        <f t="shared" si="50"/>
        <v>0.7025458812791342</v>
      </c>
      <c r="K1627" s="60">
        <f t="shared" si="51"/>
        <v>1293.1199999999999</v>
      </c>
    </row>
    <row r="1628" spans="1:11" x14ac:dyDescent="0.25">
      <c r="A1628" s="33">
        <v>2000</v>
      </c>
      <c r="B1628" s="34" t="s">
        <v>101</v>
      </c>
      <c r="C1628" s="34" t="s">
        <v>103</v>
      </c>
      <c r="D1628" s="34" t="s">
        <v>43</v>
      </c>
      <c r="E1628" s="34" t="s">
        <v>44</v>
      </c>
      <c r="F1628" s="34" t="s">
        <v>200</v>
      </c>
      <c r="G1628" s="35">
        <v>273</v>
      </c>
      <c r="H1628" s="36">
        <v>614.25</v>
      </c>
      <c r="I1628" s="37">
        <v>1702.77</v>
      </c>
      <c r="J1628" s="38">
        <f t="shared" si="50"/>
        <v>0.639264257650769</v>
      </c>
      <c r="K1628" s="60">
        <f t="shared" si="51"/>
        <v>1088.52</v>
      </c>
    </row>
    <row r="1629" spans="1:11" x14ac:dyDescent="0.25">
      <c r="A1629" s="33">
        <v>2000</v>
      </c>
      <c r="B1629" s="34" t="s">
        <v>101</v>
      </c>
      <c r="C1629" s="34" t="s">
        <v>103</v>
      </c>
      <c r="D1629" s="34" t="s">
        <v>39</v>
      </c>
      <c r="E1629" s="34" t="s">
        <v>40</v>
      </c>
      <c r="F1629" s="34" t="s">
        <v>114</v>
      </c>
      <c r="G1629" s="35">
        <v>92</v>
      </c>
      <c r="H1629" s="36">
        <v>115</v>
      </c>
      <c r="I1629" s="37">
        <v>979.08</v>
      </c>
      <c r="J1629" s="38">
        <f t="shared" si="50"/>
        <v>0.88254279527719903</v>
      </c>
      <c r="K1629" s="60">
        <f t="shared" si="51"/>
        <v>864.08</v>
      </c>
    </row>
    <row r="1630" spans="1:11" x14ac:dyDescent="0.25">
      <c r="A1630" s="33">
        <v>2000</v>
      </c>
      <c r="B1630" s="34" t="s">
        <v>68</v>
      </c>
      <c r="C1630" s="34" t="s">
        <v>121</v>
      </c>
      <c r="D1630" s="34" t="s">
        <v>43</v>
      </c>
      <c r="E1630" s="34" t="s">
        <v>46</v>
      </c>
      <c r="F1630" s="34" t="s">
        <v>85</v>
      </c>
      <c r="G1630" s="35">
        <v>894</v>
      </c>
      <c r="H1630" s="36">
        <v>2226.06</v>
      </c>
      <c r="I1630" s="37">
        <v>4317.0599999999995</v>
      </c>
      <c r="J1630" s="38">
        <f t="shared" si="50"/>
        <v>0.48435740990396237</v>
      </c>
      <c r="K1630" s="60">
        <f t="shared" si="51"/>
        <v>2090.9999999999995</v>
      </c>
    </row>
    <row r="1631" spans="1:11" x14ac:dyDescent="0.25">
      <c r="A1631" s="33">
        <v>2000</v>
      </c>
      <c r="B1631" s="34" t="s">
        <v>68</v>
      </c>
      <c r="C1631" s="34" t="s">
        <v>121</v>
      </c>
      <c r="D1631" s="34" t="s">
        <v>39</v>
      </c>
      <c r="E1631" s="34" t="s">
        <v>40</v>
      </c>
      <c r="F1631" s="34" t="s">
        <v>204</v>
      </c>
      <c r="G1631" s="35">
        <v>863</v>
      </c>
      <c r="H1631" s="36">
        <v>1078.75</v>
      </c>
      <c r="I1631" s="37">
        <v>2898.87</v>
      </c>
      <c r="J1631" s="38">
        <f t="shared" si="50"/>
        <v>0.62787223987277796</v>
      </c>
      <c r="K1631" s="60">
        <f t="shared" si="51"/>
        <v>1820.12</v>
      </c>
    </row>
    <row r="1632" spans="1:11" x14ac:dyDescent="0.25">
      <c r="A1632" s="33">
        <v>2000</v>
      </c>
      <c r="B1632" s="34" t="s">
        <v>68</v>
      </c>
      <c r="C1632" s="34" t="s">
        <v>121</v>
      </c>
      <c r="D1632" s="34" t="s">
        <v>43</v>
      </c>
      <c r="E1632" s="34" t="s">
        <v>46</v>
      </c>
      <c r="F1632" s="34" t="s">
        <v>214</v>
      </c>
      <c r="G1632" s="35">
        <v>490</v>
      </c>
      <c r="H1632" s="36">
        <v>1220.0999999999999</v>
      </c>
      <c r="I1632" s="37">
        <v>2705.1</v>
      </c>
      <c r="J1632" s="38">
        <f t="shared" si="50"/>
        <v>0.5489630697571255</v>
      </c>
      <c r="K1632" s="60">
        <f t="shared" si="51"/>
        <v>1485</v>
      </c>
    </row>
    <row r="1633" spans="1:11" x14ac:dyDescent="0.25">
      <c r="A1633" s="33">
        <v>2000</v>
      </c>
      <c r="B1633" s="34" t="s">
        <v>68</v>
      </c>
      <c r="C1633" s="34" t="s">
        <v>121</v>
      </c>
      <c r="D1633" s="34" t="s">
        <v>43</v>
      </c>
      <c r="E1633" s="34" t="s">
        <v>44</v>
      </c>
      <c r="F1633" s="34" t="s">
        <v>42</v>
      </c>
      <c r="G1633" s="35">
        <v>520</v>
      </c>
      <c r="H1633" s="36">
        <v>1170</v>
      </c>
      <c r="I1633" s="37">
        <v>2564.8000000000002</v>
      </c>
      <c r="J1633" s="38">
        <f t="shared" si="50"/>
        <v>0.54382407985028081</v>
      </c>
      <c r="K1633" s="60">
        <f t="shared" si="51"/>
        <v>1394.8000000000002</v>
      </c>
    </row>
    <row r="1634" spans="1:11" x14ac:dyDescent="0.25">
      <c r="A1634" s="33">
        <v>2000</v>
      </c>
      <c r="B1634" s="34" t="s">
        <v>68</v>
      </c>
      <c r="C1634" s="34" t="s">
        <v>121</v>
      </c>
      <c r="D1634" s="34" t="s">
        <v>43</v>
      </c>
      <c r="E1634" s="34" t="s">
        <v>44</v>
      </c>
      <c r="F1634" s="34" t="s">
        <v>42</v>
      </c>
      <c r="G1634" s="35">
        <v>307</v>
      </c>
      <c r="H1634" s="36">
        <v>690.75</v>
      </c>
      <c r="I1634" s="37">
        <v>1821.43</v>
      </c>
      <c r="J1634" s="38">
        <f t="shared" si="50"/>
        <v>0.62076500332156603</v>
      </c>
      <c r="K1634" s="60">
        <f t="shared" si="51"/>
        <v>1130.68</v>
      </c>
    </row>
    <row r="1635" spans="1:11" x14ac:dyDescent="0.25">
      <c r="A1635" s="33">
        <v>2000</v>
      </c>
      <c r="B1635" s="34" t="s">
        <v>68</v>
      </c>
      <c r="C1635" s="34" t="s">
        <v>121</v>
      </c>
      <c r="D1635" s="34" t="s">
        <v>39</v>
      </c>
      <c r="E1635" s="34" t="s">
        <v>52</v>
      </c>
      <c r="F1635" s="34" t="s">
        <v>209</v>
      </c>
      <c r="G1635" s="35">
        <v>282</v>
      </c>
      <c r="H1635" s="36">
        <v>561.17999999999995</v>
      </c>
      <c r="I1635" s="37">
        <v>1593.1799999999998</v>
      </c>
      <c r="J1635" s="38">
        <f t="shared" si="50"/>
        <v>0.64776108161036428</v>
      </c>
      <c r="K1635" s="60">
        <f t="shared" si="51"/>
        <v>1032</v>
      </c>
    </row>
    <row r="1636" spans="1:11" x14ac:dyDescent="0.25">
      <c r="A1636" s="33">
        <v>2000</v>
      </c>
      <c r="B1636" s="34" t="s">
        <v>68</v>
      </c>
      <c r="C1636" s="34" t="s">
        <v>121</v>
      </c>
      <c r="D1636" s="34" t="s">
        <v>39</v>
      </c>
      <c r="E1636" s="34" t="s">
        <v>52</v>
      </c>
      <c r="F1636" s="34" t="s">
        <v>209</v>
      </c>
      <c r="G1636" s="35">
        <v>162</v>
      </c>
      <c r="H1636" s="36">
        <v>322.38</v>
      </c>
      <c r="I1636" s="37">
        <v>1234.3800000000001</v>
      </c>
      <c r="J1636" s="38">
        <f t="shared" si="50"/>
        <v>0.73883245029893552</v>
      </c>
      <c r="K1636" s="60">
        <f t="shared" si="51"/>
        <v>912.00000000000011</v>
      </c>
    </row>
    <row r="1637" spans="1:11" x14ac:dyDescent="0.25">
      <c r="A1637" s="33">
        <v>2000</v>
      </c>
      <c r="B1637" s="34" t="s">
        <v>68</v>
      </c>
      <c r="C1637" s="34" t="s">
        <v>121</v>
      </c>
      <c r="D1637" s="34" t="s">
        <v>39</v>
      </c>
      <c r="E1637" s="34" t="s">
        <v>52</v>
      </c>
      <c r="F1637" s="34" t="s">
        <v>166</v>
      </c>
      <c r="G1637" s="35">
        <v>16</v>
      </c>
      <c r="H1637" s="36">
        <v>31.84</v>
      </c>
      <c r="I1637" s="37">
        <v>797.84</v>
      </c>
      <c r="J1637" s="38">
        <f t="shared" si="50"/>
        <v>0.96009224907249568</v>
      </c>
      <c r="K1637" s="60">
        <f t="shared" si="51"/>
        <v>766</v>
      </c>
    </row>
    <row r="1638" spans="1:11" x14ac:dyDescent="0.25">
      <c r="A1638" s="33">
        <v>2000</v>
      </c>
      <c r="B1638" s="34" t="s">
        <v>74</v>
      </c>
      <c r="C1638" s="34" t="s">
        <v>121</v>
      </c>
      <c r="D1638" s="34" t="s">
        <v>43</v>
      </c>
      <c r="E1638" s="34" t="s">
        <v>44</v>
      </c>
      <c r="F1638" s="34" t="s">
        <v>88</v>
      </c>
      <c r="G1638" s="35">
        <v>877</v>
      </c>
      <c r="H1638" s="36">
        <v>1973.25</v>
      </c>
      <c r="I1638" s="37">
        <v>3810.73</v>
      </c>
      <c r="J1638" s="38">
        <f t="shared" si="50"/>
        <v>0.4821858279122373</v>
      </c>
      <c r="K1638" s="60">
        <f t="shared" si="51"/>
        <v>1837.48</v>
      </c>
    </row>
    <row r="1639" spans="1:11" x14ac:dyDescent="0.25">
      <c r="A1639" s="33">
        <v>2000</v>
      </c>
      <c r="B1639" s="34" t="s">
        <v>74</v>
      </c>
      <c r="C1639" s="34" t="s">
        <v>121</v>
      </c>
      <c r="D1639" s="34" t="s">
        <v>39</v>
      </c>
      <c r="E1639" s="34" t="s">
        <v>40</v>
      </c>
      <c r="F1639" s="34" t="s">
        <v>153</v>
      </c>
      <c r="G1639" s="35">
        <v>994</v>
      </c>
      <c r="H1639" s="36">
        <v>1242.5</v>
      </c>
      <c r="I1639" s="37">
        <v>3225.06</v>
      </c>
      <c r="J1639" s="38">
        <f t="shared" si="50"/>
        <v>0.61473584987566121</v>
      </c>
      <c r="K1639" s="60">
        <f t="shared" si="51"/>
        <v>1982.56</v>
      </c>
    </row>
    <row r="1640" spans="1:11" x14ac:dyDescent="0.25">
      <c r="A1640" s="33">
        <v>2000</v>
      </c>
      <c r="B1640" s="34" t="s">
        <v>74</v>
      </c>
      <c r="C1640" s="34" t="s">
        <v>121</v>
      </c>
      <c r="D1640" s="34" t="s">
        <v>39</v>
      </c>
      <c r="E1640" s="34" t="s">
        <v>52</v>
      </c>
      <c r="F1640" s="34" t="s">
        <v>165</v>
      </c>
      <c r="G1640" s="35">
        <v>660</v>
      </c>
      <c r="H1640" s="36">
        <v>1313.4</v>
      </c>
      <c r="I1640" s="37">
        <v>2723.4</v>
      </c>
      <c r="J1640" s="38">
        <f t="shared" si="50"/>
        <v>0.51773518396122498</v>
      </c>
      <c r="K1640" s="60">
        <f t="shared" si="51"/>
        <v>1410</v>
      </c>
    </row>
    <row r="1641" spans="1:11" x14ac:dyDescent="0.25">
      <c r="A1641" s="33">
        <v>2000</v>
      </c>
      <c r="B1641" s="34" t="s">
        <v>74</v>
      </c>
      <c r="C1641" s="34" t="s">
        <v>121</v>
      </c>
      <c r="D1641" s="34" t="s">
        <v>43</v>
      </c>
      <c r="E1641" s="34" t="s">
        <v>46</v>
      </c>
      <c r="F1641" s="34" t="s">
        <v>138</v>
      </c>
      <c r="G1641" s="35">
        <v>272</v>
      </c>
      <c r="H1641" s="36">
        <v>677.28</v>
      </c>
      <c r="I1641" s="37">
        <v>1835.28</v>
      </c>
      <c r="J1641" s="38">
        <f t="shared" si="50"/>
        <v>0.6309663920491696</v>
      </c>
      <c r="K1641" s="60">
        <f t="shared" si="51"/>
        <v>1158</v>
      </c>
    </row>
    <row r="1642" spans="1:11" x14ac:dyDescent="0.25">
      <c r="A1642" s="33">
        <v>2000</v>
      </c>
      <c r="B1642" s="34" t="s">
        <v>130</v>
      </c>
      <c r="C1642" s="34" t="s">
        <v>121</v>
      </c>
      <c r="D1642" s="34" t="s">
        <v>43</v>
      </c>
      <c r="E1642" s="34" t="s">
        <v>44</v>
      </c>
      <c r="F1642" s="34" t="s">
        <v>102</v>
      </c>
      <c r="G1642" s="35">
        <v>882</v>
      </c>
      <c r="H1642" s="36">
        <v>1984.5</v>
      </c>
      <c r="I1642" s="37">
        <v>3828.18</v>
      </c>
      <c r="J1642" s="38">
        <f t="shared" si="50"/>
        <v>0.48160744792564608</v>
      </c>
      <c r="K1642" s="60">
        <f t="shared" si="51"/>
        <v>1843.6799999999998</v>
      </c>
    </row>
    <row r="1643" spans="1:11" x14ac:dyDescent="0.25">
      <c r="A1643" s="33">
        <v>2000</v>
      </c>
      <c r="B1643" s="34" t="s">
        <v>130</v>
      </c>
      <c r="C1643" s="34" t="s">
        <v>121</v>
      </c>
      <c r="D1643" s="34" t="s">
        <v>43</v>
      </c>
      <c r="E1643" s="34" t="s">
        <v>46</v>
      </c>
      <c r="F1643" s="34" t="s">
        <v>97</v>
      </c>
      <c r="G1643" s="35">
        <v>656</v>
      </c>
      <c r="H1643" s="36">
        <v>1633.44</v>
      </c>
      <c r="I1643" s="37">
        <v>3367.44</v>
      </c>
      <c r="J1643" s="38">
        <f t="shared" si="50"/>
        <v>0.51493122371890809</v>
      </c>
      <c r="K1643" s="60">
        <f t="shared" si="51"/>
        <v>1734</v>
      </c>
    </row>
    <row r="1644" spans="1:11" x14ac:dyDescent="0.25">
      <c r="A1644" s="33">
        <v>2000</v>
      </c>
      <c r="B1644" s="34" t="s">
        <v>130</v>
      </c>
      <c r="C1644" s="34" t="s">
        <v>121</v>
      </c>
      <c r="D1644" s="34" t="s">
        <v>39</v>
      </c>
      <c r="E1644" s="34" t="s">
        <v>52</v>
      </c>
      <c r="F1644" s="34" t="s">
        <v>188</v>
      </c>
      <c r="G1644" s="35">
        <v>841</v>
      </c>
      <c r="H1644" s="36">
        <v>1673.59</v>
      </c>
      <c r="I1644" s="37">
        <v>3264.59</v>
      </c>
      <c r="J1644" s="38">
        <f t="shared" si="50"/>
        <v>0.48735063208549928</v>
      </c>
      <c r="K1644" s="60">
        <f t="shared" si="51"/>
        <v>1591.0000000000002</v>
      </c>
    </row>
    <row r="1645" spans="1:11" x14ac:dyDescent="0.25">
      <c r="A1645" s="33">
        <v>2000</v>
      </c>
      <c r="B1645" s="34" t="s">
        <v>130</v>
      </c>
      <c r="C1645" s="34" t="s">
        <v>121</v>
      </c>
      <c r="D1645" s="34" t="s">
        <v>43</v>
      </c>
      <c r="E1645" s="34" t="s">
        <v>44</v>
      </c>
      <c r="F1645" s="34" t="s">
        <v>184</v>
      </c>
      <c r="G1645" s="35">
        <v>657</v>
      </c>
      <c r="H1645" s="36">
        <v>1478.25</v>
      </c>
      <c r="I1645" s="37">
        <v>3042.93</v>
      </c>
      <c r="J1645" s="38">
        <f t="shared" si="50"/>
        <v>0.514201772633613</v>
      </c>
      <c r="K1645" s="60">
        <f t="shared" si="51"/>
        <v>1564.6799999999998</v>
      </c>
    </row>
    <row r="1646" spans="1:11" x14ac:dyDescent="0.25">
      <c r="A1646" s="33">
        <v>2000</v>
      </c>
      <c r="B1646" s="34" t="s">
        <v>37</v>
      </c>
      <c r="C1646" s="34" t="s">
        <v>135</v>
      </c>
      <c r="D1646" s="34" t="s">
        <v>43</v>
      </c>
      <c r="E1646" s="34" t="s">
        <v>46</v>
      </c>
      <c r="F1646" s="34" t="s">
        <v>134</v>
      </c>
      <c r="G1646" s="35">
        <v>771</v>
      </c>
      <c r="H1646" s="36">
        <v>1919.79</v>
      </c>
      <c r="I1646" s="37">
        <v>3826.29</v>
      </c>
      <c r="J1646" s="38">
        <f t="shared" si="50"/>
        <v>0.49826333079824059</v>
      </c>
      <c r="K1646" s="60">
        <f t="shared" si="51"/>
        <v>1906.5</v>
      </c>
    </row>
    <row r="1647" spans="1:11" x14ac:dyDescent="0.25">
      <c r="A1647" s="33">
        <v>2000</v>
      </c>
      <c r="B1647" s="34" t="s">
        <v>37</v>
      </c>
      <c r="C1647" s="34" t="s">
        <v>135</v>
      </c>
      <c r="D1647" s="34" t="s">
        <v>43</v>
      </c>
      <c r="E1647" s="34" t="s">
        <v>44</v>
      </c>
      <c r="F1647" s="34" t="s">
        <v>88</v>
      </c>
      <c r="G1647" s="35">
        <v>841</v>
      </c>
      <c r="H1647" s="36">
        <v>1892.25</v>
      </c>
      <c r="I1647" s="37">
        <v>3685.09</v>
      </c>
      <c r="J1647" s="38">
        <f t="shared" si="50"/>
        <v>0.48651186266821167</v>
      </c>
      <c r="K1647" s="60">
        <f t="shared" si="51"/>
        <v>1792.8400000000001</v>
      </c>
    </row>
    <row r="1648" spans="1:11" x14ac:dyDescent="0.25">
      <c r="A1648" s="33">
        <v>2000</v>
      </c>
      <c r="B1648" s="34" t="s">
        <v>37</v>
      </c>
      <c r="C1648" s="34" t="s">
        <v>135</v>
      </c>
      <c r="D1648" s="34" t="s">
        <v>43</v>
      </c>
      <c r="E1648" s="34" t="s">
        <v>46</v>
      </c>
      <c r="F1648" s="34" t="s">
        <v>53</v>
      </c>
      <c r="G1648" s="35">
        <v>729</v>
      </c>
      <c r="H1648" s="36">
        <v>1815.21</v>
      </c>
      <c r="I1648" s="37">
        <v>3658.71</v>
      </c>
      <c r="J1648" s="38">
        <f t="shared" si="50"/>
        <v>0.50386611674606618</v>
      </c>
      <c r="K1648" s="60">
        <f t="shared" si="51"/>
        <v>1843.5</v>
      </c>
    </row>
    <row r="1649" spans="1:11" x14ac:dyDescent="0.25">
      <c r="A1649" s="33">
        <v>2000</v>
      </c>
      <c r="B1649" s="34" t="s">
        <v>37</v>
      </c>
      <c r="C1649" s="34" t="s">
        <v>135</v>
      </c>
      <c r="D1649" s="34" t="s">
        <v>39</v>
      </c>
      <c r="E1649" s="34" t="s">
        <v>52</v>
      </c>
      <c r="F1649" s="34" t="s">
        <v>166</v>
      </c>
      <c r="G1649" s="35">
        <v>947</v>
      </c>
      <c r="H1649" s="36">
        <v>1884.53</v>
      </c>
      <c r="I1649" s="37">
        <v>3581.53</v>
      </c>
      <c r="J1649" s="38">
        <f t="shared" si="50"/>
        <v>0.47381984794208065</v>
      </c>
      <c r="K1649" s="60">
        <f t="shared" si="51"/>
        <v>1697.0000000000002</v>
      </c>
    </row>
    <row r="1650" spans="1:11" x14ac:dyDescent="0.25">
      <c r="A1650" s="33">
        <v>2000</v>
      </c>
      <c r="B1650" s="34" t="s">
        <v>37</v>
      </c>
      <c r="C1650" s="34" t="s">
        <v>135</v>
      </c>
      <c r="D1650" s="34" t="s">
        <v>43</v>
      </c>
      <c r="E1650" s="34" t="s">
        <v>44</v>
      </c>
      <c r="F1650" s="34" t="s">
        <v>99</v>
      </c>
      <c r="G1650" s="35">
        <v>805</v>
      </c>
      <c r="H1650" s="36">
        <v>1811.25</v>
      </c>
      <c r="I1650" s="37">
        <v>3559.45</v>
      </c>
      <c r="J1650" s="38">
        <f t="shared" si="50"/>
        <v>0.49114329461012235</v>
      </c>
      <c r="K1650" s="60">
        <f t="shared" si="51"/>
        <v>1748.1999999999998</v>
      </c>
    </row>
    <row r="1651" spans="1:11" x14ac:dyDescent="0.25">
      <c r="A1651" s="33">
        <v>2000</v>
      </c>
      <c r="B1651" s="34" t="s">
        <v>37</v>
      </c>
      <c r="C1651" s="34" t="s">
        <v>135</v>
      </c>
      <c r="D1651" s="34" t="s">
        <v>43</v>
      </c>
      <c r="E1651" s="34" t="s">
        <v>46</v>
      </c>
      <c r="F1651" s="34" t="s">
        <v>134</v>
      </c>
      <c r="G1651" s="35">
        <v>583</v>
      </c>
      <c r="H1651" s="36">
        <v>1451.67</v>
      </c>
      <c r="I1651" s="37">
        <v>3076.17</v>
      </c>
      <c r="J1651" s="38">
        <f t="shared" si="50"/>
        <v>0.52809175045592405</v>
      </c>
      <c r="K1651" s="60">
        <f t="shared" si="51"/>
        <v>1624.5</v>
      </c>
    </row>
    <row r="1652" spans="1:11" x14ac:dyDescent="0.25">
      <c r="A1652" s="33">
        <v>2000</v>
      </c>
      <c r="B1652" s="34" t="s">
        <v>37</v>
      </c>
      <c r="C1652" s="34" t="s">
        <v>135</v>
      </c>
      <c r="D1652" s="34" t="s">
        <v>43</v>
      </c>
      <c r="E1652" s="34" t="s">
        <v>46</v>
      </c>
      <c r="F1652" s="34" t="s">
        <v>53</v>
      </c>
      <c r="G1652" s="35">
        <v>569</v>
      </c>
      <c r="H1652" s="36">
        <v>1416.81</v>
      </c>
      <c r="I1652" s="37">
        <v>3020.31</v>
      </c>
      <c r="J1652" s="38">
        <f t="shared" si="50"/>
        <v>0.53090576795097189</v>
      </c>
      <c r="K1652" s="60">
        <f t="shared" si="51"/>
        <v>1603.5</v>
      </c>
    </row>
    <row r="1653" spans="1:11" x14ac:dyDescent="0.25">
      <c r="A1653" s="33">
        <v>2000</v>
      </c>
      <c r="B1653" s="34" t="s">
        <v>37</v>
      </c>
      <c r="C1653" s="34" t="s">
        <v>135</v>
      </c>
      <c r="D1653" s="34" t="s">
        <v>39</v>
      </c>
      <c r="E1653" s="34" t="s">
        <v>40</v>
      </c>
      <c r="F1653" s="34" t="s">
        <v>145</v>
      </c>
      <c r="G1653" s="35">
        <v>751</v>
      </c>
      <c r="H1653" s="36">
        <v>938.75</v>
      </c>
      <c r="I1653" s="37">
        <v>2619.9899999999998</v>
      </c>
      <c r="J1653" s="38">
        <f t="shared" si="50"/>
        <v>0.64169710571414396</v>
      </c>
      <c r="K1653" s="60">
        <f t="shared" si="51"/>
        <v>1681.2399999999998</v>
      </c>
    </row>
    <row r="1654" spans="1:11" x14ac:dyDescent="0.25">
      <c r="A1654" s="33">
        <v>2000</v>
      </c>
      <c r="B1654" s="34" t="s">
        <v>37</v>
      </c>
      <c r="C1654" s="34" t="s">
        <v>135</v>
      </c>
      <c r="D1654" s="34" t="s">
        <v>39</v>
      </c>
      <c r="E1654" s="34" t="s">
        <v>52</v>
      </c>
      <c r="F1654" s="34" t="s">
        <v>166</v>
      </c>
      <c r="G1654" s="35">
        <v>587</v>
      </c>
      <c r="H1654" s="36">
        <v>1168.1300000000001</v>
      </c>
      <c r="I1654" s="37">
        <v>2505.13</v>
      </c>
      <c r="J1654" s="38">
        <f t="shared" si="50"/>
        <v>0.53370483767309473</v>
      </c>
      <c r="K1654" s="60">
        <f t="shared" si="51"/>
        <v>1337</v>
      </c>
    </row>
    <row r="1655" spans="1:11" x14ac:dyDescent="0.25">
      <c r="A1655" s="33">
        <v>2000</v>
      </c>
      <c r="B1655" s="34" t="s">
        <v>37</v>
      </c>
      <c r="C1655" s="34" t="s">
        <v>135</v>
      </c>
      <c r="D1655" s="34" t="s">
        <v>39</v>
      </c>
      <c r="E1655" s="34" t="s">
        <v>52</v>
      </c>
      <c r="F1655" s="34" t="s">
        <v>127</v>
      </c>
      <c r="G1655" s="35">
        <v>316</v>
      </c>
      <c r="H1655" s="36">
        <v>628.84</v>
      </c>
      <c r="I1655" s="37">
        <v>1694.8400000000001</v>
      </c>
      <c r="J1655" s="38">
        <f t="shared" si="50"/>
        <v>0.62896792617592212</v>
      </c>
      <c r="K1655" s="60">
        <f t="shared" si="51"/>
        <v>1066</v>
      </c>
    </row>
    <row r="1656" spans="1:11" x14ac:dyDescent="0.25">
      <c r="A1656" s="33">
        <v>2000</v>
      </c>
      <c r="B1656" s="34" t="s">
        <v>49</v>
      </c>
      <c r="C1656" s="34" t="s">
        <v>135</v>
      </c>
      <c r="D1656" s="34" t="s">
        <v>39</v>
      </c>
      <c r="E1656" s="34" t="s">
        <v>52</v>
      </c>
      <c r="F1656" s="34" t="s">
        <v>205</v>
      </c>
      <c r="G1656" s="35">
        <v>838</v>
      </c>
      <c r="H1656" s="36">
        <v>1667.62</v>
      </c>
      <c r="I1656" s="37">
        <v>3255.62</v>
      </c>
      <c r="J1656" s="38">
        <f t="shared" si="50"/>
        <v>0.48777191441261575</v>
      </c>
      <c r="K1656" s="60">
        <f t="shared" si="51"/>
        <v>1588</v>
      </c>
    </row>
    <row r="1657" spans="1:11" x14ac:dyDescent="0.25">
      <c r="A1657" s="33">
        <v>2000</v>
      </c>
      <c r="B1657" s="34" t="s">
        <v>49</v>
      </c>
      <c r="C1657" s="34" t="s">
        <v>135</v>
      </c>
      <c r="D1657" s="34" t="s">
        <v>39</v>
      </c>
      <c r="E1657" s="34" t="s">
        <v>52</v>
      </c>
      <c r="F1657" s="34" t="s">
        <v>185</v>
      </c>
      <c r="G1657" s="35">
        <v>522</v>
      </c>
      <c r="H1657" s="36">
        <v>1038.78</v>
      </c>
      <c r="I1657" s="37">
        <v>2310.7799999999997</v>
      </c>
      <c r="J1657" s="38">
        <f t="shared" si="50"/>
        <v>0.55046347986394206</v>
      </c>
      <c r="K1657" s="60">
        <f t="shared" si="51"/>
        <v>1271.9999999999998</v>
      </c>
    </row>
    <row r="1658" spans="1:11" x14ac:dyDescent="0.25">
      <c r="A1658" s="33">
        <v>2000</v>
      </c>
      <c r="B1658" s="34" t="s">
        <v>49</v>
      </c>
      <c r="C1658" s="34" t="s">
        <v>135</v>
      </c>
      <c r="D1658" s="34" t="s">
        <v>43</v>
      </c>
      <c r="E1658" s="34" t="s">
        <v>46</v>
      </c>
      <c r="F1658" s="34" t="s">
        <v>173</v>
      </c>
      <c r="G1658" s="35">
        <v>365</v>
      </c>
      <c r="H1658" s="36">
        <v>908.85</v>
      </c>
      <c r="I1658" s="37">
        <v>2206.35</v>
      </c>
      <c r="J1658" s="38">
        <f t="shared" si="50"/>
        <v>0.58807532803045759</v>
      </c>
      <c r="K1658" s="60">
        <f t="shared" si="51"/>
        <v>1297.5</v>
      </c>
    </row>
    <row r="1659" spans="1:11" x14ac:dyDescent="0.25">
      <c r="A1659" s="33">
        <v>2000</v>
      </c>
      <c r="B1659" s="34" t="s">
        <v>49</v>
      </c>
      <c r="C1659" s="34" t="s">
        <v>135</v>
      </c>
      <c r="D1659" s="34" t="s">
        <v>39</v>
      </c>
      <c r="E1659" s="34" t="s">
        <v>52</v>
      </c>
      <c r="F1659" s="34" t="s">
        <v>87</v>
      </c>
      <c r="G1659" s="35">
        <v>487</v>
      </c>
      <c r="H1659" s="36">
        <v>969.13</v>
      </c>
      <c r="I1659" s="37">
        <v>2206.13</v>
      </c>
      <c r="J1659" s="38">
        <f t="shared" si="50"/>
        <v>0.5607103842475285</v>
      </c>
      <c r="K1659" s="60">
        <f t="shared" si="51"/>
        <v>1237</v>
      </c>
    </row>
    <row r="1660" spans="1:11" x14ac:dyDescent="0.25">
      <c r="A1660" s="33">
        <v>2000</v>
      </c>
      <c r="B1660" s="34" t="s">
        <v>49</v>
      </c>
      <c r="C1660" s="34" t="s">
        <v>135</v>
      </c>
      <c r="D1660" s="34" t="s">
        <v>43</v>
      </c>
      <c r="E1660" s="34" t="s">
        <v>46</v>
      </c>
      <c r="F1660" s="34" t="s">
        <v>175</v>
      </c>
      <c r="G1660" s="35">
        <v>333</v>
      </c>
      <c r="H1660" s="36">
        <v>829.17</v>
      </c>
      <c r="I1660" s="37">
        <v>2078.67</v>
      </c>
      <c r="J1660" s="38">
        <f t="shared" si="50"/>
        <v>0.60110551458384442</v>
      </c>
      <c r="K1660" s="60">
        <f t="shared" si="51"/>
        <v>1249.5</v>
      </c>
    </row>
    <row r="1661" spans="1:11" x14ac:dyDescent="0.25">
      <c r="A1661" s="33">
        <v>2000</v>
      </c>
      <c r="B1661" s="34" t="s">
        <v>49</v>
      </c>
      <c r="C1661" s="34" t="s">
        <v>135</v>
      </c>
      <c r="D1661" s="34" t="s">
        <v>43</v>
      </c>
      <c r="E1661" s="34" t="s">
        <v>46</v>
      </c>
      <c r="F1661" s="34" t="s">
        <v>93</v>
      </c>
      <c r="G1661" s="35">
        <v>134</v>
      </c>
      <c r="H1661" s="36">
        <v>333.66</v>
      </c>
      <c r="I1661" s="37">
        <v>1284.6599999999999</v>
      </c>
      <c r="J1661" s="38">
        <f t="shared" si="50"/>
        <v>0.74027369109336316</v>
      </c>
      <c r="K1661" s="60">
        <f t="shared" si="51"/>
        <v>950.99999999999977</v>
      </c>
    </row>
    <row r="1662" spans="1:11" x14ac:dyDescent="0.25">
      <c r="A1662" s="33">
        <v>2000</v>
      </c>
      <c r="B1662" s="34" t="s">
        <v>49</v>
      </c>
      <c r="C1662" s="34" t="s">
        <v>135</v>
      </c>
      <c r="D1662" s="34" t="s">
        <v>43</v>
      </c>
      <c r="E1662" s="34" t="s">
        <v>46</v>
      </c>
      <c r="F1662" s="34" t="s">
        <v>132</v>
      </c>
      <c r="G1662" s="35">
        <v>59</v>
      </c>
      <c r="H1662" s="36">
        <v>146.91</v>
      </c>
      <c r="I1662" s="37">
        <v>985.41</v>
      </c>
      <c r="J1662" s="38">
        <f t="shared" si="50"/>
        <v>0.85091484762687619</v>
      </c>
      <c r="K1662" s="60">
        <f t="shared" si="51"/>
        <v>838.5</v>
      </c>
    </row>
    <row r="1663" spans="1:11" x14ac:dyDescent="0.25">
      <c r="A1663" s="33">
        <v>2000</v>
      </c>
      <c r="B1663" s="34" t="s">
        <v>49</v>
      </c>
      <c r="C1663" s="34" t="s">
        <v>135</v>
      </c>
      <c r="D1663" s="34" t="s">
        <v>43</v>
      </c>
      <c r="E1663" s="34" t="s">
        <v>44</v>
      </c>
      <c r="F1663" s="34" t="s">
        <v>168</v>
      </c>
      <c r="G1663" s="35">
        <v>52</v>
      </c>
      <c r="H1663" s="36">
        <v>117</v>
      </c>
      <c r="I1663" s="37">
        <v>931.48</v>
      </c>
      <c r="J1663" s="38">
        <f t="shared" si="50"/>
        <v>0.87439343839910677</v>
      </c>
      <c r="K1663" s="60">
        <f t="shared" si="51"/>
        <v>814.48</v>
      </c>
    </row>
    <row r="1664" spans="1:11" x14ac:dyDescent="0.25">
      <c r="A1664" s="33">
        <v>2000</v>
      </c>
      <c r="B1664" s="34" t="s">
        <v>54</v>
      </c>
      <c r="C1664" s="34" t="s">
        <v>135</v>
      </c>
      <c r="D1664" s="34" t="s">
        <v>43</v>
      </c>
      <c r="E1664" s="34" t="s">
        <v>44</v>
      </c>
      <c r="F1664" s="34" t="s">
        <v>92</v>
      </c>
      <c r="G1664" s="35">
        <v>627</v>
      </c>
      <c r="H1664" s="36">
        <v>1410.75</v>
      </c>
      <c r="I1664" s="37">
        <v>2938.23</v>
      </c>
      <c r="J1664" s="38">
        <f t="shared" si="50"/>
        <v>0.51986399975495456</v>
      </c>
      <c r="K1664" s="60">
        <f t="shared" si="51"/>
        <v>1527.48</v>
      </c>
    </row>
    <row r="1665" spans="1:11" x14ac:dyDescent="0.25">
      <c r="A1665" s="33">
        <v>2000</v>
      </c>
      <c r="B1665" s="34" t="s">
        <v>54</v>
      </c>
      <c r="C1665" s="34" t="s">
        <v>135</v>
      </c>
      <c r="D1665" s="34" t="s">
        <v>39</v>
      </c>
      <c r="E1665" s="34" t="s">
        <v>40</v>
      </c>
      <c r="F1665" s="34" t="s">
        <v>206</v>
      </c>
      <c r="G1665" s="35">
        <v>842</v>
      </c>
      <c r="H1665" s="36">
        <v>1052.5</v>
      </c>
      <c r="I1665" s="37">
        <v>2846.58</v>
      </c>
      <c r="J1665" s="38">
        <f t="shared" si="50"/>
        <v>0.63025806406284035</v>
      </c>
      <c r="K1665" s="60">
        <f t="shared" si="51"/>
        <v>1794.08</v>
      </c>
    </row>
    <row r="1666" spans="1:11" x14ac:dyDescent="0.25">
      <c r="A1666" s="33">
        <v>2000</v>
      </c>
      <c r="B1666" s="34" t="s">
        <v>54</v>
      </c>
      <c r="C1666" s="34" t="s">
        <v>135</v>
      </c>
      <c r="D1666" s="34" t="s">
        <v>39</v>
      </c>
      <c r="E1666" s="34" t="s">
        <v>40</v>
      </c>
      <c r="F1666" s="34" t="s">
        <v>171</v>
      </c>
      <c r="G1666" s="35">
        <v>665</v>
      </c>
      <c r="H1666" s="36">
        <v>831.25</v>
      </c>
      <c r="I1666" s="37">
        <v>2405.85</v>
      </c>
      <c r="J1666" s="38">
        <f t="shared" ref="J1666:J1729" si="52">(I1666-H1666)/I1666</f>
        <v>0.65448801878753871</v>
      </c>
      <c r="K1666" s="60">
        <f t="shared" ref="K1666:K1729" si="53">I1666-H1666</f>
        <v>1574.6</v>
      </c>
    </row>
    <row r="1667" spans="1:11" x14ac:dyDescent="0.25">
      <c r="A1667" s="33">
        <v>2000</v>
      </c>
      <c r="B1667" s="34" t="s">
        <v>54</v>
      </c>
      <c r="C1667" s="34" t="s">
        <v>135</v>
      </c>
      <c r="D1667" s="34" t="s">
        <v>39</v>
      </c>
      <c r="E1667" s="34" t="s">
        <v>52</v>
      </c>
      <c r="F1667" s="34" t="s">
        <v>41</v>
      </c>
      <c r="G1667" s="35">
        <v>292</v>
      </c>
      <c r="H1667" s="36">
        <v>581.08000000000004</v>
      </c>
      <c r="I1667" s="37">
        <v>1623.08</v>
      </c>
      <c r="J1667" s="38">
        <f t="shared" si="52"/>
        <v>0.64198930428567913</v>
      </c>
      <c r="K1667" s="60">
        <f t="shared" si="53"/>
        <v>1042</v>
      </c>
    </row>
    <row r="1668" spans="1:11" x14ac:dyDescent="0.25">
      <c r="A1668" s="33">
        <v>2000</v>
      </c>
      <c r="B1668" s="34" t="s">
        <v>54</v>
      </c>
      <c r="C1668" s="34" t="s">
        <v>135</v>
      </c>
      <c r="D1668" s="34" t="s">
        <v>43</v>
      </c>
      <c r="E1668" s="34" t="s">
        <v>44</v>
      </c>
      <c r="F1668" s="34" t="s">
        <v>102</v>
      </c>
      <c r="G1668" s="35">
        <v>1</v>
      </c>
      <c r="H1668" s="36">
        <v>2.25</v>
      </c>
      <c r="I1668" s="37">
        <v>753.49</v>
      </c>
      <c r="J1668" s="38">
        <f t="shared" si="52"/>
        <v>0.99701389534034957</v>
      </c>
      <c r="K1668" s="60">
        <f t="shared" si="53"/>
        <v>751.24</v>
      </c>
    </row>
    <row r="1669" spans="1:11" x14ac:dyDescent="0.25">
      <c r="A1669" s="33">
        <v>2000</v>
      </c>
      <c r="B1669" s="34" t="s">
        <v>61</v>
      </c>
      <c r="C1669" s="34" t="s">
        <v>135</v>
      </c>
      <c r="D1669" s="34" t="s">
        <v>43</v>
      </c>
      <c r="E1669" s="34" t="s">
        <v>44</v>
      </c>
      <c r="F1669" s="34" t="s">
        <v>137</v>
      </c>
      <c r="G1669" s="35">
        <v>979</v>
      </c>
      <c r="H1669" s="36">
        <v>2202.75</v>
      </c>
      <c r="I1669" s="37">
        <v>4166.71</v>
      </c>
      <c r="J1669" s="38">
        <f t="shared" si="52"/>
        <v>0.47134549800682074</v>
      </c>
      <c r="K1669" s="60">
        <f t="shared" si="53"/>
        <v>1963.96</v>
      </c>
    </row>
    <row r="1670" spans="1:11" x14ac:dyDescent="0.25">
      <c r="A1670" s="33">
        <v>2000</v>
      </c>
      <c r="B1670" s="34" t="s">
        <v>61</v>
      </c>
      <c r="C1670" s="34" t="s">
        <v>135</v>
      </c>
      <c r="D1670" s="34" t="s">
        <v>39</v>
      </c>
      <c r="E1670" s="34" t="s">
        <v>52</v>
      </c>
      <c r="F1670" s="34" t="s">
        <v>127</v>
      </c>
      <c r="G1670" s="35">
        <v>438</v>
      </c>
      <c r="H1670" s="36">
        <v>871.62</v>
      </c>
      <c r="I1670" s="37">
        <v>2059.62</v>
      </c>
      <c r="J1670" s="38">
        <f t="shared" si="52"/>
        <v>0.57680543012788765</v>
      </c>
      <c r="K1670" s="60">
        <f t="shared" si="53"/>
        <v>1188</v>
      </c>
    </row>
    <row r="1671" spans="1:11" x14ac:dyDescent="0.25">
      <c r="A1671" s="33">
        <v>2000</v>
      </c>
      <c r="B1671" s="34" t="s">
        <v>61</v>
      </c>
      <c r="C1671" s="34" t="s">
        <v>135</v>
      </c>
      <c r="D1671" s="34" t="s">
        <v>43</v>
      </c>
      <c r="E1671" s="34" t="s">
        <v>44</v>
      </c>
      <c r="F1671" s="34" t="s">
        <v>146</v>
      </c>
      <c r="G1671" s="35">
        <v>274</v>
      </c>
      <c r="H1671" s="36">
        <v>616.5</v>
      </c>
      <c r="I1671" s="37">
        <v>1706.26</v>
      </c>
      <c r="J1671" s="38">
        <f t="shared" si="52"/>
        <v>0.63868343628755286</v>
      </c>
      <c r="K1671" s="60">
        <f t="shared" si="53"/>
        <v>1089.76</v>
      </c>
    </row>
    <row r="1672" spans="1:11" x14ac:dyDescent="0.25">
      <c r="A1672" s="33">
        <v>2001</v>
      </c>
      <c r="B1672" s="34" t="s">
        <v>37</v>
      </c>
      <c r="C1672" s="34" t="s">
        <v>38</v>
      </c>
      <c r="D1672" s="34" t="s">
        <v>43</v>
      </c>
      <c r="E1672" s="34" t="s">
        <v>46</v>
      </c>
      <c r="F1672" s="34" t="s">
        <v>58</v>
      </c>
      <c r="G1672" s="35">
        <v>841</v>
      </c>
      <c r="H1672" s="36">
        <v>2094.09</v>
      </c>
      <c r="I1672" s="37">
        <v>4105.59</v>
      </c>
      <c r="J1672" s="38">
        <f t="shared" si="52"/>
        <v>0.48994176232892228</v>
      </c>
      <c r="K1672" s="60">
        <f t="shared" si="53"/>
        <v>2011.5</v>
      </c>
    </row>
    <row r="1673" spans="1:11" x14ac:dyDescent="0.25">
      <c r="A1673" s="33">
        <v>2001</v>
      </c>
      <c r="B1673" s="34" t="s">
        <v>37</v>
      </c>
      <c r="C1673" s="34" t="s">
        <v>38</v>
      </c>
      <c r="D1673" s="34" t="s">
        <v>39</v>
      </c>
      <c r="E1673" s="34" t="s">
        <v>52</v>
      </c>
      <c r="F1673" s="34" t="s">
        <v>55</v>
      </c>
      <c r="G1673" s="35">
        <v>998</v>
      </c>
      <c r="H1673" s="36">
        <v>1986.02</v>
      </c>
      <c r="I1673" s="37">
        <v>3734.02</v>
      </c>
      <c r="J1673" s="38">
        <f t="shared" si="52"/>
        <v>0.46812818356623692</v>
      </c>
      <c r="K1673" s="60">
        <f t="shared" si="53"/>
        <v>1748</v>
      </c>
    </row>
    <row r="1674" spans="1:11" x14ac:dyDescent="0.25">
      <c r="A1674" s="33">
        <v>2001</v>
      </c>
      <c r="B1674" s="34" t="s">
        <v>37</v>
      </c>
      <c r="C1674" s="34" t="s">
        <v>38</v>
      </c>
      <c r="D1674" s="34" t="s">
        <v>39</v>
      </c>
      <c r="E1674" s="34" t="s">
        <v>40</v>
      </c>
      <c r="F1674" s="34" t="s">
        <v>116</v>
      </c>
      <c r="G1674" s="35">
        <v>778</v>
      </c>
      <c r="H1674" s="36">
        <v>972.5</v>
      </c>
      <c r="I1674" s="37">
        <v>2687.2200000000003</v>
      </c>
      <c r="J1674" s="38">
        <f t="shared" si="52"/>
        <v>0.63810183014416388</v>
      </c>
      <c r="K1674" s="60">
        <f t="shared" si="53"/>
        <v>1714.7200000000003</v>
      </c>
    </row>
    <row r="1675" spans="1:11" x14ac:dyDescent="0.25">
      <c r="A1675" s="33">
        <v>2001</v>
      </c>
      <c r="B1675" s="34" t="s">
        <v>37</v>
      </c>
      <c r="C1675" s="34" t="s">
        <v>38</v>
      </c>
      <c r="D1675" s="34" t="s">
        <v>43</v>
      </c>
      <c r="E1675" s="34" t="s">
        <v>44</v>
      </c>
      <c r="F1675" s="34" t="s">
        <v>72</v>
      </c>
      <c r="G1675" s="35">
        <v>301</v>
      </c>
      <c r="H1675" s="36">
        <v>677.25</v>
      </c>
      <c r="I1675" s="37">
        <v>1800.49</v>
      </c>
      <c r="J1675" s="38">
        <f t="shared" si="52"/>
        <v>0.62385239573671614</v>
      </c>
      <c r="K1675" s="60">
        <f t="shared" si="53"/>
        <v>1123.24</v>
      </c>
    </row>
    <row r="1676" spans="1:11" x14ac:dyDescent="0.25">
      <c r="A1676" s="33">
        <v>2001</v>
      </c>
      <c r="B1676" s="34" t="s">
        <v>37</v>
      </c>
      <c r="C1676" s="34" t="s">
        <v>38</v>
      </c>
      <c r="D1676" s="34" t="s">
        <v>43</v>
      </c>
      <c r="E1676" s="34" t="s">
        <v>46</v>
      </c>
      <c r="F1676" s="34" t="s">
        <v>118</v>
      </c>
      <c r="G1676" s="35">
        <v>256</v>
      </c>
      <c r="H1676" s="36">
        <v>637.44000000000005</v>
      </c>
      <c r="I1676" s="37">
        <v>1771.44</v>
      </c>
      <c r="J1676" s="38">
        <f t="shared" si="52"/>
        <v>0.64015716027638525</v>
      </c>
      <c r="K1676" s="60">
        <f t="shared" si="53"/>
        <v>1134</v>
      </c>
    </row>
    <row r="1677" spans="1:11" x14ac:dyDescent="0.25">
      <c r="A1677" s="33">
        <v>2001</v>
      </c>
      <c r="B1677" s="34" t="s">
        <v>37</v>
      </c>
      <c r="C1677" s="34" t="s">
        <v>38</v>
      </c>
      <c r="D1677" s="34" t="s">
        <v>43</v>
      </c>
      <c r="E1677" s="34" t="s">
        <v>44</v>
      </c>
      <c r="F1677" s="34" t="s">
        <v>132</v>
      </c>
      <c r="G1677" s="35">
        <v>105</v>
      </c>
      <c r="H1677" s="36">
        <v>236.25</v>
      </c>
      <c r="I1677" s="37">
        <v>1116.45</v>
      </c>
      <c r="J1677" s="38">
        <f t="shared" si="52"/>
        <v>0.78839177750906897</v>
      </c>
      <c r="K1677" s="60">
        <f t="shared" si="53"/>
        <v>880.2</v>
      </c>
    </row>
    <row r="1678" spans="1:11" x14ac:dyDescent="0.25">
      <c r="A1678" s="33">
        <v>2001</v>
      </c>
      <c r="B1678" s="34" t="s">
        <v>49</v>
      </c>
      <c r="C1678" s="34" t="s">
        <v>38</v>
      </c>
      <c r="D1678" s="34" t="s">
        <v>39</v>
      </c>
      <c r="E1678" s="34" t="s">
        <v>52</v>
      </c>
      <c r="F1678" s="34" t="s">
        <v>76</v>
      </c>
      <c r="G1678" s="35">
        <v>640</v>
      </c>
      <c r="H1678" s="36">
        <v>1273.5999999999999</v>
      </c>
      <c r="I1678" s="37">
        <v>2663.6</v>
      </c>
      <c r="J1678" s="38">
        <f t="shared" si="52"/>
        <v>0.52185012764679384</v>
      </c>
      <c r="K1678" s="60">
        <f t="shared" si="53"/>
        <v>1390</v>
      </c>
    </row>
    <row r="1679" spans="1:11" x14ac:dyDescent="0.25">
      <c r="A1679" s="33">
        <v>2001</v>
      </c>
      <c r="B1679" s="34" t="s">
        <v>49</v>
      </c>
      <c r="C1679" s="34" t="s">
        <v>38</v>
      </c>
      <c r="D1679" s="34" t="s">
        <v>43</v>
      </c>
      <c r="E1679" s="34" t="s">
        <v>44</v>
      </c>
      <c r="F1679" s="34" t="s">
        <v>195</v>
      </c>
      <c r="G1679" s="35">
        <v>167</v>
      </c>
      <c r="H1679" s="36">
        <v>375.75</v>
      </c>
      <c r="I1679" s="37">
        <v>1332.83</v>
      </c>
      <c r="J1679" s="38">
        <f t="shared" si="52"/>
        <v>0.71808107560604129</v>
      </c>
      <c r="K1679" s="60">
        <f t="shared" si="53"/>
        <v>957.07999999999993</v>
      </c>
    </row>
    <row r="1680" spans="1:11" x14ac:dyDescent="0.25">
      <c r="A1680" s="33">
        <v>2001</v>
      </c>
      <c r="B1680" s="34" t="s">
        <v>49</v>
      </c>
      <c r="C1680" s="34" t="s">
        <v>38</v>
      </c>
      <c r="D1680" s="34" t="s">
        <v>43</v>
      </c>
      <c r="E1680" s="34" t="s">
        <v>44</v>
      </c>
      <c r="F1680" s="34" t="s">
        <v>164</v>
      </c>
      <c r="G1680" s="35">
        <v>159</v>
      </c>
      <c r="H1680" s="36">
        <v>357.75</v>
      </c>
      <c r="I1680" s="37">
        <v>1304.9099999999999</v>
      </c>
      <c r="J1680" s="38">
        <f t="shared" si="52"/>
        <v>0.72584316159735152</v>
      </c>
      <c r="K1680" s="60">
        <f t="shared" si="53"/>
        <v>947.15999999999985</v>
      </c>
    </row>
    <row r="1681" spans="1:11" x14ac:dyDescent="0.25">
      <c r="A1681" s="33">
        <v>2001</v>
      </c>
      <c r="B1681" s="34" t="s">
        <v>54</v>
      </c>
      <c r="C1681" s="34" t="s">
        <v>38</v>
      </c>
      <c r="D1681" s="34" t="s">
        <v>43</v>
      </c>
      <c r="E1681" s="34" t="s">
        <v>44</v>
      </c>
      <c r="F1681" s="34" t="s">
        <v>159</v>
      </c>
      <c r="G1681" s="35">
        <v>959</v>
      </c>
      <c r="H1681" s="36">
        <v>2157.75</v>
      </c>
      <c r="I1681" s="37">
        <v>4096.91</v>
      </c>
      <c r="J1681" s="38">
        <f t="shared" si="52"/>
        <v>0.47332257725944671</v>
      </c>
      <c r="K1681" s="60">
        <f t="shared" si="53"/>
        <v>1939.1599999999999</v>
      </c>
    </row>
    <row r="1682" spans="1:11" x14ac:dyDescent="0.25">
      <c r="A1682" s="33">
        <v>2001</v>
      </c>
      <c r="B1682" s="34" t="s">
        <v>54</v>
      </c>
      <c r="C1682" s="34" t="s">
        <v>38</v>
      </c>
      <c r="D1682" s="34" t="s">
        <v>39</v>
      </c>
      <c r="E1682" s="34" t="s">
        <v>52</v>
      </c>
      <c r="F1682" s="34" t="s">
        <v>115</v>
      </c>
      <c r="G1682" s="35">
        <v>955</v>
      </c>
      <c r="H1682" s="36">
        <v>1900.45</v>
      </c>
      <c r="I1682" s="37">
        <v>3605.45</v>
      </c>
      <c r="J1682" s="38">
        <f t="shared" si="52"/>
        <v>0.4728952003217351</v>
      </c>
      <c r="K1682" s="60">
        <f t="shared" si="53"/>
        <v>1704.9999999999998</v>
      </c>
    </row>
    <row r="1683" spans="1:11" x14ac:dyDescent="0.25">
      <c r="A1683" s="33">
        <v>2001</v>
      </c>
      <c r="B1683" s="34" t="s">
        <v>54</v>
      </c>
      <c r="C1683" s="34" t="s">
        <v>38</v>
      </c>
      <c r="D1683" s="34" t="s">
        <v>43</v>
      </c>
      <c r="E1683" s="34" t="s">
        <v>46</v>
      </c>
      <c r="F1683" s="34" t="s">
        <v>216</v>
      </c>
      <c r="G1683" s="35">
        <v>654</v>
      </c>
      <c r="H1683" s="36">
        <v>1628.46</v>
      </c>
      <c r="I1683" s="37">
        <v>3359.46</v>
      </c>
      <c r="J1683" s="38">
        <f t="shared" si="52"/>
        <v>0.51526138129342214</v>
      </c>
      <c r="K1683" s="60">
        <f t="shared" si="53"/>
        <v>1731</v>
      </c>
    </row>
    <row r="1684" spans="1:11" x14ac:dyDescent="0.25">
      <c r="A1684" s="33">
        <v>2001</v>
      </c>
      <c r="B1684" s="34" t="s">
        <v>54</v>
      </c>
      <c r="C1684" s="34" t="s">
        <v>38</v>
      </c>
      <c r="D1684" s="34" t="s">
        <v>39</v>
      </c>
      <c r="E1684" s="34" t="s">
        <v>40</v>
      </c>
      <c r="F1684" s="34" t="s">
        <v>41</v>
      </c>
      <c r="G1684" s="35">
        <v>973</v>
      </c>
      <c r="H1684" s="36">
        <v>1216.25</v>
      </c>
      <c r="I1684" s="37">
        <v>3172.77</v>
      </c>
      <c r="J1684" s="38">
        <f t="shared" si="52"/>
        <v>0.616659890253627</v>
      </c>
      <c r="K1684" s="60">
        <f t="shared" si="53"/>
        <v>1956.52</v>
      </c>
    </row>
    <row r="1685" spans="1:11" x14ac:dyDescent="0.25">
      <c r="A1685" s="33">
        <v>2001</v>
      </c>
      <c r="B1685" s="34" t="s">
        <v>54</v>
      </c>
      <c r="C1685" s="34" t="s">
        <v>38</v>
      </c>
      <c r="D1685" s="34" t="s">
        <v>43</v>
      </c>
      <c r="E1685" s="34" t="s">
        <v>44</v>
      </c>
      <c r="F1685" s="34" t="s">
        <v>159</v>
      </c>
      <c r="G1685" s="35">
        <v>693</v>
      </c>
      <c r="H1685" s="36">
        <v>1559.25</v>
      </c>
      <c r="I1685" s="37">
        <v>3168.57</v>
      </c>
      <c r="J1685" s="38">
        <f t="shared" si="52"/>
        <v>0.50790104053247997</v>
      </c>
      <c r="K1685" s="60">
        <f t="shared" si="53"/>
        <v>1609.3200000000002</v>
      </c>
    </row>
    <row r="1686" spans="1:11" x14ac:dyDescent="0.25">
      <c r="A1686" s="33">
        <v>2001</v>
      </c>
      <c r="B1686" s="34" t="s">
        <v>54</v>
      </c>
      <c r="C1686" s="34" t="s">
        <v>38</v>
      </c>
      <c r="D1686" s="34" t="s">
        <v>39</v>
      </c>
      <c r="E1686" s="34" t="s">
        <v>52</v>
      </c>
      <c r="F1686" s="34" t="s">
        <v>160</v>
      </c>
      <c r="G1686" s="35">
        <v>477</v>
      </c>
      <c r="H1686" s="36">
        <v>949.23</v>
      </c>
      <c r="I1686" s="37">
        <v>2176.23</v>
      </c>
      <c r="J1686" s="38">
        <f t="shared" si="52"/>
        <v>0.56381908162280636</v>
      </c>
      <c r="K1686" s="60">
        <f t="shared" si="53"/>
        <v>1227</v>
      </c>
    </row>
    <row r="1687" spans="1:11" x14ac:dyDescent="0.25">
      <c r="A1687" s="33">
        <v>2001</v>
      </c>
      <c r="B1687" s="34" t="s">
        <v>54</v>
      </c>
      <c r="C1687" s="34" t="s">
        <v>38</v>
      </c>
      <c r="D1687" s="34" t="s">
        <v>39</v>
      </c>
      <c r="E1687" s="34" t="s">
        <v>52</v>
      </c>
      <c r="F1687" s="34" t="s">
        <v>115</v>
      </c>
      <c r="G1687" s="35">
        <v>392</v>
      </c>
      <c r="H1687" s="36">
        <v>780.08</v>
      </c>
      <c r="I1687" s="37">
        <v>1922.08</v>
      </c>
      <c r="J1687" s="38">
        <f t="shared" si="52"/>
        <v>0.59414800632647968</v>
      </c>
      <c r="K1687" s="60">
        <f t="shared" si="53"/>
        <v>1142</v>
      </c>
    </row>
    <row r="1688" spans="1:11" x14ac:dyDescent="0.25">
      <c r="A1688" s="33">
        <v>2001</v>
      </c>
      <c r="B1688" s="34" t="s">
        <v>54</v>
      </c>
      <c r="C1688" s="34" t="s">
        <v>38</v>
      </c>
      <c r="D1688" s="34" t="s">
        <v>39</v>
      </c>
      <c r="E1688" s="34" t="s">
        <v>52</v>
      </c>
      <c r="F1688" s="34" t="s">
        <v>160</v>
      </c>
      <c r="G1688" s="35">
        <v>203</v>
      </c>
      <c r="H1688" s="36">
        <v>403.97</v>
      </c>
      <c r="I1688" s="37">
        <v>1356.97</v>
      </c>
      <c r="J1688" s="38">
        <f t="shared" si="52"/>
        <v>0.70229997715498504</v>
      </c>
      <c r="K1688" s="60">
        <f t="shared" si="53"/>
        <v>953</v>
      </c>
    </row>
    <row r="1689" spans="1:11" x14ac:dyDescent="0.25">
      <c r="A1689" s="33">
        <v>2001</v>
      </c>
      <c r="B1689" s="34" t="s">
        <v>54</v>
      </c>
      <c r="C1689" s="34" t="s">
        <v>38</v>
      </c>
      <c r="D1689" s="34" t="s">
        <v>43</v>
      </c>
      <c r="E1689" s="34" t="s">
        <v>46</v>
      </c>
      <c r="F1689" s="34" t="s">
        <v>216</v>
      </c>
      <c r="G1689" s="35">
        <v>144</v>
      </c>
      <c r="H1689" s="36">
        <v>358.56</v>
      </c>
      <c r="I1689" s="37">
        <v>1324.56</v>
      </c>
      <c r="J1689" s="38">
        <f t="shared" si="52"/>
        <v>0.72929878601195874</v>
      </c>
      <c r="K1689" s="60">
        <f t="shared" si="53"/>
        <v>966</v>
      </c>
    </row>
    <row r="1690" spans="1:11" x14ac:dyDescent="0.25">
      <c r="A1690" s="33">
        <v>2001</v>
      </c>
      <c r="B1690" s="34" t="s">
        <v>54</v>
      </c>
      <c r="C1690" s="34" t="s">
        <v>38</v>
      </c>
      <c r="D1690" s="34" t="s">
        <v>43</v>
      </c>
      <c r="E1690" s="34" t="s">
        <v>46</v>
      </c>
      <c r="F1690" s="34" t="s">
        <v>79</v>
      </c>
      <c r="G1690" s="35">
        <v>116</v>
      </c>
      <c r="H1690" s="36">
        <v>288.83999999999997</v>
      </c>
      <c r="I1690" s="37">
        <v>1212.8399999999999</v>
      </c>
      <c r="J1690" s="38">
        <f t="shared" si="52"/>
        <v>0.76184822400316621</v>
      </c>
      <c r="K1690" s="60">
        <f t="shared" si="53"/>
        <v>924</v>
      </c>
    </row>
    <row r="1691" spans="1:11" x14ac:dyDescent="0.25">
      <c r="A1691" s="33">
        <v>2001</v>
      </c>
      <c r="B1691" s="34" t="s">
        <v>61</v>
      </c>
      <c r="C1691" s="34" t="s">
        <v>38</v>
      </c>
      <c r="D1691" s="34" t="s">
        <v>43</v>
      </c>
      <c r="E1691" s="34" t="s">
        <v>46</v>
      </c>
      <c r="F1691" s="34" t="s">
        <v>77</v>
      </c>
      <c r="G1691" s="35">
        <v>819</v>
      </c>
      <c r="H1691" s="36">
        <v>2039.31</v>
      </c>
      <c r="I1691" s="37">
        <v>4017.81</v>
      </c>
      <c r="J1691" s="38">
        <f t="shared" si="52"/>
        <v>0.49243244454068263</v>
      </c>
      <c r="K1691" s="60">
        <f t="shared" si="53"/>
        <v>1978.5</v>
      </c>
    </row>
    <row r="1692" spans="1:11" x14ac:dyDescent="0.25">
      <c r="A1692" s="33">
        <v>2001</v>
      </c>
      <c r="B1692" s="34" t="s">
        <v>61</v>
      </c>
      <c r="C1692" s="34" t="s">
        <v>38</v>
      </c>
      <c r="D1692" s="34" t="s">
        <v>43</v>
      </c>
      <c r="E1692" s="34" t="s">
        <v>44</v>
      </c>
      <c r="F1692" s="34" t="s">
        <v>198</v>
      </c>
      <c r="G1692" s="35">
        <v>876</v>
      </c>
      <c r="H1692" s="36">
        <v>1971</v>
      </c>
      <c r="I1692" s="37">
        <v>3807.24</v>
      </c>
      <c r="J1692" s="38">
        <f t="shared" si="52"/>
        <v>0.4823021401330097</v>
      </c>
      <c r="K1692" s="60">
        <f t="shared" si="53"/>
        <v>1836.2399999999998</v>
      </c>
    </row>
    <row r="1693" spans="1:11" x14ac:dyDescent="0.25">
      <c r="A1693" s="33">
        <v>2001</v>
      </c>
      <c r="B1693" s="34" t="s">
        <v>61</v>
      </c>
      <c r="C1693" s="34" t="s">
        <v>38</v>
      </c>
      <c r="D1693" s="34" t="s">
        <v>43</v>
      </c>
      <c r="E1693" s="34" t="s">
        <v>44</v>
      </c>
      <c r="F1693" s="34" t="s">
        <v>129</v>
      </c>
      <c r="G1693" s="35">
        <v>845</v>
      </c>
      <c r="H1693" s="36">
        <v>1901.25</v>
      </c>
      <c r="I1693" s="37">
        <v>3699.05</v>
      </c>
      <c r="J1693" s="38">
        <f t="shared" si="52"/>
        <v>0.48601667995836773</v>
      </c>
      <c r="K1693" s="60">
        <f t="shared" si="53"/>
        <v>1797.8000000000002</v>
      </c>
    </row>
    <row r="1694" spans="1:11" x14ac:dyDescent="0.25">
      <c r="A1694" s="33">
        <v>2001</v>
      </c>
      <c r="B1694" s="34" t="s">
        <v>61</v>
      </c>
      <c r="C1694" s="34" t="s">
        <v>38</v>
      </c>
      <c r="D1694" s="34" t="s">
        <v>43</v>
      </c>
      <c r="E1694" s="34" t="s">
        <v>44</v>
      </c>
      <c r="F1694" s="34" t="s">
        <v>129</v>
      </c>
      <c r="G1694" s="35">
        <v>548</v>
      </c>
      <c r="H1694" s="36">
        <v>1233</v>
      </c>
      <c r="I1694" s="37">
        <v>2662.52</v>
      </c>
      <c r="J1694" s="38">
        <f t="shared" si="52"/>
        <v>0.53690488709943962</v>
      </c>
      <c r="K1694" s="60">
        <f t="shared" si="53"/>
        <v>1429.52</v>
      </c>
    </row>
    <row r="1695" spans="1:11" x14ac:dyDescent="0.25">
      <c r="A1695" s="33">
        <v>2001</v>
      </c>
      <c r="B1695" s="34" t="s">
        <v>61</v>
      </c>
      <c r="C1695" s="34" t="s">
        <v>38</v>
      </c>
      <c r="D1695" s="34" t="s">
        <v>39</v>
      </c>
      <c r="E1695" s="34" t="s">
        <v>52</v>
      </c>
      <c r="F1695" s="34" t="s">
        <v>76</v>
      </c>
      <c r="G1695" s="35">
        <v>578</v>
      </c>
      <c r="H1695" s="36">
        <v>1150.22</v>
      </c>
      <c r="I1695" s="37">
        <v>2478.2200000000003</v>
      </c>
      <c r="J1695" s="38">
        <f t="shared" si="52"/>
        <v>0.53586848625222949</v>
      </c>
      <c r="K1695" s="60">
        <f t="shared" si="53"/>
        <v>1328.0000000000002</v>
      </c>
    </row>
    <row r="1696" spans="1:11" x14ac:dyDescent="0.25">
      <c r="A1696" s="33">
        <v>2001</v>
      </c>
      <c r="B1696" s="34" t="s">
        <v>61</v>
      </c>
      <c r="C1696" s="34" t="s">
        <v>38</v>
      </c>
      <c r="D1696" s="34" t="s">
        <v>43</v>
      </c>
      <c r="E1696" s="34" t="s">
        <v>44</v>
      </c>
      <c r="F1696" s="34" t="s">
        <v>198</v>
      </c>
      <c r="G1696" s="35">
        <v>387</v>
      </c>
      <c r="H1696" s="36">
        <v>870.75</v>
      </c>
      <c r="I1696" s="37">
        <v>2100.63</v>
      </c>
      <c r="J1696" s="38">
        <f t="shared" si="52"/>
        <v>0.58548149840762054</v>
      </c>
      <c r="K1696" s="60">
        <f t="shared" si="53"/>
        <v>1229.8800000000001</v>
      </c>
    </row>
    <row r="1697" spans="1:11" x14ac:dyDescent="0.25">
      <c r="A1697" s="33">
        <v>2001</v>
      </c>
      <c r="B1697" s="34" t="s">
        <v>61</v>
      </c>
      <c r="C1697" s="34" t="s">
        <v>38</v>
      </c>
      <c r="D1697" s="34" t="s">
        <v>43</v>
      </c>
      <c r="E1697" s="34" t="s">
        <v>46</v>
      </c>
      <c r="F1697" s="34" t="s">
        <v>77</v>
      </c>
      <c r="G1697" s="35">
        <v>29</v>
      </c>
      <c r="H1697" s="36">
        <v>72.209999999999994</v>
      </c>
      <c r="I1697" s="37">
        <v>865.71</v>
      </c>
      <c r="J1697" s="38">
        <f t="shared" si="52"/>
        <v>0.91658869598364345</v>
      </c>
      <c r="K1697" s="60">
        <f t="shared" si="53"/>
        <v>793.5</v>
      </c>
    </row>
    <row r="1698" spans="1:11" x14ac:dyDescent="0.25">
      <c r="A1698" s="33">
        <v>2001</v>
      </c>
      <c r="B1698" s="34" t="s">
        <v>68</v>
      </c>
      <c r="C1698" s="34" t="s">
        <v>69</v>
      </c>
      <c r="D1698" s="34" t="s">
        <v>39</v>
      </c>
      <c r="E1698" s="34" t="s">
        <v>52</v>
      </c>
      <c r="F1698" s="34" t="s">
        <v>57</v>
      </c>
      <c r="G1698" s="35">
        <v>993</v>
      </c>
      <c r="H1698" s="36">
        <v>1976.07</v>
      </c>
      <c r="I1698" s="37">
        <v>3719.07</v>
      </c>
      <c r="J1698" s="38">
        <f t="shared" si="52"/>
        <v>0.46866555348514555</v>
      </c>
      <c r="K1698" s="60">
        <f t="shared" si="53"/>
        <v>1743.0000000000002</v>
      </c>
    </row>
    <row r="1699" spans="1:11" x14ac:dyDescent="0.25">
      <c r="A1699" s="33">
        <v>2001</v>
      </c>
      <c r="B1699" s="34" t="s">
        <v>68</v>
      </c>
      <c r="C1699" s="34" t="s">
        <v>69</v>
      </c>
      <c r="D1699" s="34" t="s">
        <v>39</v>
      </c>
      <c r="E1699" s="34" t="s">
        <v>52</v>
      </c>
      <c r="F1699" s="34" t="s">
        <v>162</v>
      </c>
      <c r="G1699" s="35">
        <v>663</v>
      </c>
      <c r="H1699" s="36">
        <v>1319.37</v>
      </c>
      <c r="I1699" s="37">
        <v>2732.37</v>
      </c>
      <c r="J1699" s="38">
        <f t="shared" si="52"/>
        <v>0.51713347753049554</v>
      </c>
      <c r="K1699" s="60">
        <f t="shared" si="53"/>
        <v>1413</v>
      </c>
    </row>
    <row r="1700" spans="1:11" x14ac:dyDescent="0.25">
      <c r="A1700" s="33">
        <v>2001</v>
      </c>
      <c r="B1700" s="34" t="s">
        <v>68</v>
      </c>
      <c r="C1700" s="34" t="s">
        <v>69</v>
      </c>
      <c r="D1700" s="34" t="s">
        <v>43</v>
      </c>
      <c r="E1700" s="34" t="s">
        <v>46</v>
      </c>
      <c r="F1700" s="34" t="s">
        <v>177</v>
      </c>
      <c r="G1700" s="35">
        <v>492</v>
      </c>
      <c r="H1700" s="36">
        <v>1225.08</v>
      </c>
      <c r="I1700" s="37">
        <v>2713.08</v>
      </c>
      <c r="J1700" s="38">
        <f t="shared" si="52"/>
        <v>0.54845415542483078</v>
      </c>
      <c r="K1700" s="60">
        <f t="shared" si="53"/>
        <v>1488</v>
      </c>
    </row>
    <row r="1701" spans="1:11" x14ac:dyDescent="0.25">
      <c r="A1701" s="33">
        <v>2001</v>
      </c>
      <c r="B1701" s="34" t="s">
        <v>68</v>
      </c>
      <c r="C1701" s="34" t="s">
        <v>69</v>
      </c>
      <c r="D1701" s="34" t="s">
        <v>39</v>
      </c>
      <c r="E1701" s="34" t="s">
        <v>40</v>
      </c>
      <c r="F1701" s="34" t="s">
        <v>116</v>
      </c>
      <c r="G1701" s="35">
        <v>47</v>
      </c>
      <c r="H1701" s="36">
        <v>58.75</v>
      </c>
      <c r="I1701" s="37">
        <v>867.03</v>
      </c>
      <c r="J1701" s="38">
        <f t="shared" si="52"/>
        <v>0.93223994556128387</v>
      </c>
      <c r="K1701" s="60">
        <f t="shared" si="53"/>
        <v>808.28</v>
      </c>
    </row>
    <row r="1702" spans="1:11" x14ac:dyDescent="0.25">
      <c r="A1702" s="33">
        <v>2001</v>
      </c>
      <c r="B1702" s="34" t="s">
        <v>74</v>
      </c>
      <c r="C1702" s="34" t="s">
        <v>69</v>
      </c>
      <c r="D1702" s="34" t="s">
        <v>39</v>
      </c>
      <c r="E1702" s="34" t="s">
        <v>52</v>
      </c>
      <c r="F1702" s="34" t="s">
        <v>148</v>
      </c>
      <c r="G1702" s="35">
        <v>811</v>
      </c>
      <c r="H1702" s="36">
        <v>1613.89</v>
      </c>
      <c r="I1702" s="37">
        <v>3174.89</v>
      </c>
      <c r="J1702" s="38">
        <f t="shared" si="52"/>
        <v>0.49167057756331711</v>
      </c>
      <c r="K1702" s="60">
        <f t="shared" si="53"/>
        <v>1560.9999999999998</v>
      </c>
    </row>
    <row r="1703" spans="1:11" x14ac:dyDescent="0.25">
      <c r="A1703" s="33">
        <v>2001</v>
      </c>
      <c r="B1703" s="34" t="s">
        <v>74</v>
      </c>
      <c r="C1703" s="34" t="s">
        <v>69</v>
      </c>
      <c r="D1703" s="34" t="s">
        <v>39</v>
      </c>
      <c r="E1703" s="34" t="s">
        <v>52</v>
      </c>
      <c r="F1703" s="34" t="s">
        <v>189</v>
      </c>
      <c r="G1703" s="35">
        <v>573</v>
      </c>
      <c r="H1703" s="36">
        <v>1140.27</v>
      </c>
      <c r="I1703" s="37">
        <v>2463.27</v>
      </c>
      <c r="J1703" s="38">
        <f t="shared" si="52"/>
        <v>0.53709094009182912</v>
      </c>
      <c r="K1703" s="60">
        <f t="shared" si="53"/>
        <v>1323</v>
      </c>
    </row>
    <row r="1704" spans="1:11" x14ac:dyDescent="0.25">
      <c r="A1704" s="33">
        <v>2001</v>
      </c>
      <c r="B1704" s="34" t="s">
        <v>74</v>
      </c>
      <c r="C1704" s="34" t="s">
        <v>69</v>
      </c>
      <c r="D1704" s="34" t="s">
        <v>39</v>
      </c>
      <c r="E1704" s="34" t="s">
        <v>52</v>
      </c>
      <c r="F1704" s="34" t="s">
        <v>189</v>
      </c>
      <c r="G1704" s="35">
        <v>371</v>
      </c>
      <c r="H1704" s="36">
        <v>738.29</v>
      </c>
      <c r="I1704" s="37">
        <v>1859.29</v>
      </c>
      <c r="J1704" s="38">
        <f t="shared" si="52"/>
        <v>0.60291831828278541</v>
      </c>
      <c r="K1704" s="60">
        <f t="shared" si="53"/>
        <v>1121</v>
      </c>
    </row>
    <row r="1705" spans="1:11" x14ac:dyDescent="0.25">
      <c r="A1705" s="33">
        <v>2001</v>
      </c>
      <c r="B1705" s="34" t="s">
        <v>74</v>
      </c>
      <c r="C1705" s="34" t="s">
        <v>69</v>
      </c>
      <c r="D1705" s="34" t="s">
        <v>43</v>
      </c>
      <c r="E1705" s="34" t="s">
        <v>46</v>
      </c>
      <c r="F1705" s="34" t="s">
        <v>179</v>
      </c>
      <c r="G1705" s="35">
        <v>272</v>
      </c>
      <c r="H1705" s="36">
        <v>677.28</v>
      </c>
      <c r="I1705" s="37">
        <v>1835.28</v>
      </c>
      <c r="J1705" s="38">
        <f t="shared" si="52"/>
        <v>0.6309663920491696</v>
      </c>
      <c r="K1705" s="60">
        <f t="shared" si="53"/>
        <v>1158</v>
      </c>
    </row>
    <row r="1706" spans="1:11" x14ac:dyDescent="0.25">
      <c r="A1706" s="33">
        <v>2001</v>
      </c>
      <c r="B1706" s="34" t="s">
        <v>74</v>
      </c>
      <c r="C1706" s="34" t="s">
        <v>69</v>
      </c>
      <c r="D1706" s="34" t="s">
        <v>43</v>
      </c>
      <c r="E1706" s="34" t="s">
        <v>46</v>
      </c>
      <c r="F1706" s="34" t="s">
        <v>110</v>
      </c>
      <c r="G1706" s="35">
        <v>264</v>
      </c>
      <c r="H1706" s="36">
        <v>657.36</v>
      </c>
      <c r="I1706" s="37">
        <v>1803.36</v>
      </c>
      <c r="J1706" s="38">
        <f t="shared" si="52"/>
        <v>0.63548043651849884</v>
      </c>
      <c r="K1706" s="60">
        <f t="shared" si="53"/>
        <v>1146</v>
      </c>
    </row>
    <row r="1707" spans="1:11" x14ac:dyDescent="0.25">
      <c r="A1707" s="33">
        <v>2001</v>
      </c>
      <c r="B1707" s="34" t="s">
        <v>74</v>
      </c>
      <c r="C1707" s="34" t="s">
        <v>69</v>
      </c>
      <c r="D1707" s="34" t="s">
        <v>43</v>
      </c>
      <c r="E1707" s="34" t="s">
        <v>44</v>
      </c>
      <c r="F1707" s="34" t="s">
        <v>164</v>
      </c>
      <c r="G1707" s="35">
        <v>270</v>
      </c>
      <c r="H1707" s="36">
        <v>607.5</v>
      </c>
      <c r="I1707" s="37">
        <v>1692.3</v>
      </c>
      <c r="J1707" s="38">
        <f t="shared" si="52"/>
        <v>0.64102109555043429</v>
      </c>
      <c r="K1707" s="60">
        <f t="shared" si="53"/>
        <v>1084.8</v>
      </c>
    </row>
    <row r="1708" spans="1:11" x14ac:dyDescent="0.25">
      <c r="A1708" s="33">
        <v>2001</v>
      </c>
      <c r="B1708" s="34" t="s">
        <v>74</v>
      </c>
      <c r="C1708" s="34" t="s">
        <v>69</v>
      </c>
      <c r="D1708" s="34" t="s">
        <v>39</v>
      </c>
      <c r="E1708" s="34" t="s">
        <v>40</v>
      </c>
      <c r="F1708" s="34" t="s">
        <v>129</v>
      </c>
      <c r="G1708" s="35">
        <v>322</v>
      </c>
      <c r="H1708" s="36">
        <v>402.5</v>
      </c>
      <c r="I1708" s="37">
        <v>1551.78</v>
      </c>
      <c r="J1708" s="38">
        <f t="shared" si="52"/>
        <v>0.74062044877495525</v>
      </c>
      <c r="K1708" s="60">
        <f t="shared" si="53"/>
        <v>1149.28</v>
      </c>
    </row>
    <row r="1709" spans="1:11" x14ac:dyDescent="0.25">
      <c r="A1709" s="33">
        <v>2001</v>
      </c>
      <c r="B1709" s="34" t="s">
        <v>74</v>
      </c>
      <c r="C1709" s="34" t="s">
        <v>69</v>
      </c>
      <c r="D1709" s="34" t="s">
        <v>43</v>
      </c>
      <c r="E1709" s="34" t="s">
        <v>46</v>
      </c>
      <c r="F1709" s="34" t="s">
        <v>152</v>
      </c>
      <c r="G1709" s="35">
        <v>183</v>
      </c>
      <c r="H1709" s="36">
        <v>455.67</v>
      </c>
      <c r="I1709" s="37">
        <v>1480.17</v>
      </c>
      <c r="J1709" s="38">
        <f t="shared" si="52"/>
        <v>0.69215022598755549</v>
      </c>
      <c r="K1709" s="60">
        <f t="shared" si="53"/>
        <v>1024.5</v>
      </c>
    </row>
    <row r="1710" spans="1:11" x14ac:dyDescent="0.25">
      <c r="A1710" s="33">
        <v>2001</v>
      </c>
      <c r="B1710" s="34" t="s">
        <v>74</v>
      </c>
      <c r="C1710" s="34" t="s">
        <v>69</v>
      </c>
      <c r="D1710" s="34" t="s">
        <v>43</v>
      </c>
      <c r="E1710" s="34" t="s">
        <v>46</v>
      </c>
      <c r="F1710" s="34" t="s">
        <v>110</v>
      </c>
      <c r="G1710" s="35">
        <v>168</v>
      </c>
      <c r="H1710" s="36">
        <v>418.32</v>
      </c>
      <c r="I1710" s="37">
        <v>1420.3200000000002</v>
      </c>
      <c r="J1710" s="38">
        <f t="shared" si="52"/>
        <v>0.70547482257519445</v>
      </c>
      <c r="K1710" s="60">
        <f t="shared" si="53"/>
        <v>1002.0000000000002</v>
      </c>
    </row>
    <row r="1711" spans="1:11" x14ac:dyDescent="0.25">
      <c r="A1711" s="33">
        <v>2001</v>
      </c>
      <c r="B1711" s="34" t="s">
        <v>78</v>
      </c>
      <c r="C1711" s="34" t="s">
        <v>69</v>
      </c>
      <c r="D1711" s="34" t="s">
        <v>39</v>
      </c>
      <c r="E1711" s="34" t="s">
        <v>52</v>
      </c>
      <c r="F1711" s="34" t="s">
        <v>129</v>
      </c>
      <c r="G1711" s="35">
        <v>999</v>
      </c>
      <c r="H1711" s="36">
        <v>1988.01</v>
      </c>
      <c r="I1711" s="37">
        <v>3737.01</v>
      </c>
      <c r="J1711" s="38">
        <f t="shared" si="52"/>
        <v>0.46802122552521941</v>
      </c>
      <c r="K1711" s="60">
        <f t="shared" si="53"/>
        <v>1749.0000000000002</v>
      </c>
    </row>
    <row r="1712" spans="1:11" x14ac:dyDescent="0.25">
      <c r="A1712" s="33">
        <v>2001</v>
      </c>
      <c r="B1712" s="34" t="s">
        <v>78</v>
      </c>
      <c r="C1712" s="34" t="s">
        <v>69</v>
      </c>
      <c r="D1712" s="34" t="s">
        <v>43</v>
      </c>
      <c r="E1712" s="34" t="s">
        <v>46</v>
      </c>
      <c r="F1712" s="34" t="s">
        <v>58</v>
      </c>
      <c r="G1712" s="35">
        <v>703</v>
      </c>
      <c r="H1712" s="36">
        <v>1750.47</v>
      </c>
      <c r="I1712" s="37">
        <v>3554.97</v>
      </c>
      <c r="J1712" s="38">
        <f t="shared" si="52"/>
        <v>0.50759922024658433</v>
      </c>
      <c r="K1712" s="60">
        <f t="shared" si="53"/>
        <v>1804.4999999999998</v>
      </c>
    </row>
    <row r="1713" spans="1:11" x14ac:dyDescent="0.25">
      <c r="A1713" s="33">
        <v>2001</v>
      </c>
      <c r="B1713" s="34" t="s">
        <v>78</v>
      </c>
      <c r="C1713" s="34" t="s">
        <v>69</v>
      </c>
      <c r="D1713" s="34" t="s">
        <v>39</v>
      </c>
      <c r="E1713" s="34" t="s">
        <v>52</v>
      </c>
      <c r="F1713" s="34" t="s">
        <v>115</v>
      </c>
      <c r="G1713" s="35">
        <v>789</v>
      </c>
      <c r="H1713" s="36">
        <v>1570.11</v>
      </c>
      <c r="I1713" s="37">
        <v>3109.11</v>
      </c>
      <c r="J1713" s="38">
        <f t="shared" si="52"/>
        <v>0.49499696054497916</v>
      </c>
      <c r="K1713" s="60">
        <f t="shared" si="53"/>
        <v>1539.0000000000002</v>
      </c>
    </row>
    <row r="1714" spans="1:11" x14ac:dyDescent="0.25">
      <c r="A1714" s="33">
        <v>2001</v>
      </c>
      <c r="B1714" s="34" t="s">
        <v>78</v>
      </c>
      <c r="C1714" s="34" t="s">
        <v>69</v>
      </c>
      <c r="D1714" s="34" t="s">
        <v>43</v>
      </c>
      <c r="E1714" s="34" t="s">
        <v>44</v>
      </c>
      <c r="F1714" s="34" t="s">
        <v>94</v>
      </c>
      <c r="G1714" s="35">
        <v>467</v>
      </c>
      <c r="H1714" s="36">
        <v>1050.75</v>
      </c>
      <c r="I1714" s="37">
        <v>2379.83</v>
      </c>
      <c r="J1714" s="38">
        <f t="shared" si="52"/>
        <v>0.55847686599462987</v>
      </c>
      <c r="K1714" s="60">
        <f t="shared" si="53"/>
        <v>1329.08</v>
      </c>
    </row>
    <row r="1715" spans="1:11" x14ac:dyDescent="0.25">
      <c r="A1715" s="33">
        <v>2001</v>
      </c>
      <c r="B1715" s="34" t="s">
        <v>78</v>
      </c>
      <c r="C1715" s="34" t="s">
        <v>69</v>
      </c>
      <c r="D1715" s="34" t="s">
        <v>43</v>
      </c>
      <c r="E1715" s="34" t="s">
        <v>44</v>
      </c>
      <c r="F1715" s="34" t="s">
        <v>73</v>
      </c>
      <c r="G1715" s="35">
        <v>450</v>
      </c>
      <c r="H1715" s="36">
        <v>1012.5</v>
      </c>
      <c r="I1715" s="37">
        <v>2320.5</v>
      </c>
      <c r="J1715" s="38">
        <f t="shared" si="52"/>
        <v>0.5636716224951519</v>
      </c>
      <c r="K1715" s="60">
        <f t="shared" si="53"/>
        <v>1308</v>
      </c>
    </row>
    <row r="1716" spans="1:11" x14ac:dyDescent="0.25">
      <c r="A1716" s="33">
        <v>2001</v>
      </c>
      <c r="B1716" s="34" t="s">
        <v>78</v>
      </c>
      <c r="C1716" s="34" t="s">
        <v>69</v>
      </c>
      <c r="D1716" s="34" t="s">
        <v>39</v>
      </c>
      <c r="E1716" s="34" t="s">
        <v>52</v>
      </c>
      <c r="F1716" s="34" t="s">
        <v>116</v>
      </c>
      <c r="G1716" s="35">
        <v>390</v>
      </c>
      <c r="H1716" s="36">
        <v>776.1</v>
      </c>
      <c r="I1716" s="37">
        <v>1916.1</v>
      </c>
      <c r="J1716" s="38">
        <f t="shared" si="52"/>
        <v>0.59495850947236573</v>
      </c>
      <c r="K1716" s="60">
        <f t="shared" si="53"/>
        <v>1140</v>
      </c>
    </row>
    <row r="1717" spans="1:11" x14ac:dyDescent="0.25">
      <c r="A1717" s="33">
        <v>2001</v>
      </c>
      <c r="B1717" s="34" t="s">
        <v>78</v>
      </c>
      <c r="C1717" s="34" t="s">
        <v>69</v>
      </c>
      <c r="D1717" s="34" t="s">
        <v>43</v>
      </c>
      <c r="E1717" s="34" t="s">
        <v>44</v>
      </c>
      <c r="F1717" s="34" t="s">
        <v>72</v>
      </c>
      <c r="G1717" s="35">
        <v>144</v>
      </c>
      <c r="H1717" s="36">
        <v>324</v>
      </c>
      <c r="I1717" s="37">
        <v>1252.56</v>
      </c>
      <c r="J1717" s="38">
        <f t="shared" si="52"/>
        <v>0.74132975665836365</v>
      </c>
      <c r="K1717" s="60">
        <f t="shared" si="53"/>
        <v>928.56</v>
      </c>
    </row>
    <row r="1718" spans="1:11" x14ac:dyDescent="0.25">
      <c r="A1718" s="33">
        <v>2001</v>
      </c>
      <c r="B1718" s="34" t="s">
        <v>78</v>
      </c>
      <c r="C1718" s="34" t="s">
        <v>69</v>
      </c>
      <c r="D1718" s="34" t="s">
        <v>43</v>
      </c>
      <c r="E1718" s="34" t="s">
        <v>46</v>
      </c>
      <c r="F1718" s="34" t="s">
        <v>70</v>
      </c>
      <c r="G1718" s="35">
        <v>19</v>
      </c>
      <c r="H1718" s="36">
        <v>47.31</v>
      </c>
      <c r="I1718" s="37">
        <v>825.81</v>
      </c>
      <c r="J1718" s="38">
        <f t="shared" si="52"/>
        <v>0.94271079303956118</v>
      </c>
      <c r="K1718" s="60">
        <f t="shared" si="53"/>
        <v>778.5</v>
      </c>
    </row>
    <row r="1719" spans="1:11" x14ac:dyDescent="0.25">
      <c r="A1719" s="33">
        <v>2001</v>
      </c>
      <c r="B1719" s="34" t="s">
        <v>130</v>
      </c>
      <c r="C1719" s="34" t="s">
        <v>69</v>
      </c>
      <c r="D1719" s="34" t="s">
        <v>43</v>
      </c>
      <c r="E1719" s="34" t="s">
        <v>44</v>
      </c>
      <c r="F1719" s="34" t="s">
        <v>155</v>
      </c>
      <c r="G1719" s="35">
        <v>995</v>
      </c>
      <c r="H1719" s="36">
        <v>2238.75</v>
      </c>
      <c r="I1719" s="37">
        <v>4222.55</v>
      </c>
      <c r="J1719" s="38">
        <f t="shared" si="52"/>
        <v>0.46981089625936934</v>
      </c>
      <c r="K1719" s="60">
        <f t="shared" si="53"/>
        <v>1983.8000000000002</v>
      </c>
    </row>
    <row r="1720" spans="1:11" x14ac:dyDescent="0.25">
      <c r="A1720" s="33">
        <v>2001</v>
      </c>
      <c r="B1720" s="34" t="s">
        <v>130</v>
      </c>
      <c r="C1720" s="34" t="s">
        <v>69</v>
      </c>
      <c r="D1720" s="34" t="s">
        <v>39</v>
      </c>
      <c r="E1720" s="34" t="s">
        <v>52</v>
      </c>
      <c r="F1720" s="34" t="s">
        <v>108</v>
      </c>
      <c r="G1720" s="35">
        <v>874</v>
      </c>
      <c r="H1720" s="36">
        <v>1739.26</v>
      </c>
      <c r="I1720" s="37">
        <v>3363.26</v>
      </c>
      <c r="J1720" s="38">
        <f t="shared" si="52"/>
        <v>0.48286483947122738</v>
      </c>
      <c r="K1720" s="60">
        <f t="shared" si="53"/>
        <v>1624.0000000000002</v>
      </c>
    </row>
    <row r="1721" spans="1:11" x14ac:dyDescent="0.25">
      <c r="A1721" s="33">
        <v>2001</v>
      </c>
      <c r="B1721" s="34" t="s">
        <v>130</v>
      </c>
      <c r="C1721" s="34" t="s">
        <v>69</v>
      </c>
      <c r="D1721" s="34" t="s">
        <v>39</v>
      </c>
      <c r="E1721" s="34" t="s">
        <v>52</v>
      </c>
      <c r="F1721" s="34" t="s">
        <v>189</v>
      </c>
      <c r="G1721" s="35">
        <v>733</v>
      </c>
      <c r="H1721" s="36">
        <v>1458.67</v>
      </c>
      <c r="I1721" s="37">
        <v>2941.67</v>
      </c>
      <c r="J1721" s="38">
        <f t="shared" si="52"/>
        <v>0.50413540607885998</v>
      </c>
      <c r="K1721" s="60">
        <f t="shared" si="53"/>
        <v>1483</v>
      </c>
    </row>
    <row r="1722" spans="1:11" x14ac:dyDescent="0.25">
      <c r="A1722" s="33">
        <v>2001</v>
      </c>
      <c r="B1722" s="34" t="s">
        <v>130</v>
      </c>
      <c r="C1722" s="34" t="s">
        <v>69</v>
      </c>
      <c r="D1722" s="34" t="s">
        <v>43</v>
      </c>
      <c r="E1722" s="34" t="s">
        <v>46</v>
      </c>
      <c r="F1722" s="34" t="s">
        <v>109</v>
      </c>
      <c r="G1722" s="35">
        <v>42</v>
      </c>
      <c r="H1722" s="36">
        <v>104.58</v>
      </c>
      <c r="I1722" s="37">
        <v>917.58</v>
      </c>
      <c r="J1722" s="38">
        <f t="shared" si="52"/>
        <v>0.88602628653632376</v>
      </c>
      <c r="K1722" s="60">
        <f t="shared" si="53"/>
        <v>813</v>
      </c>
    </row>
    <row r="1723" spans="1:11" x14ac:dyDescent="0.25">
      <c r="A1723" s="33">
        <v>2001</v>
      </c>
      <c r="B1723" s="34" t="s">
        <v>68</v>
      </c>
      <c r="C1723" s="34" t="s">
        <v>82</v>
      </c>
      <c r="D1723" s="34" t="s">
        <v>43</v>
      </c>
      <c r="E1723" s="34" t="s">
        <v>46</v>
      </c>
      <c r="F1723" s="34" t="s">
        <v>124</v>
      </c>
      <c r="G1723" s="35">
        <v>592</v>
      </c>
      <c r="H1723" s="36">
        <v>1474.08</v>
      </c>
      <c r="I1723" s="37">
        <v>3112.08</v>
      </c>
      <c r="J1723" s="38">
        <f t="shared" si="52"/>
        <v>0.52633608390529807</v>
      </c>
      <c r="K1723" s="60">
        <f t="shared" si="53"/>
        <v>1638</v>
      </c>
    </row>
    <row r="1724" spans="1:11" x14ac:dyDescent="0.25">
      <c r="A1724" s="33">
        <v>2001</v>
      </c>
      <c r="B1724" s="34" t="s">
        <v>81</v>
      </c>
      <c r="C1724" s="34" t="s">
        <v>82</v>
      </c>
      <c r="D1724" s="34" t="s">
        <v>43</v>
      </c>
      <c r="E1724" s="34" t="s">
        <v>46</v>
      </c>
      <c r="F1724" s="34" t="s">
        <v>124</v>
      </c>
      <c r="G1724" s="35">
        <v>878</v>
      </c>
      <c r="H1724" s="36">
        <v>2186.2199999999998</v>
      </c>
      <c r="I1724" s="37">
        <v>4253.2199999999993</v>
      </c>
      <c r="J1724" s="38">
        <f t="shared" si="52"/>
        <v>0.48598473627040217</v>
      </c>
      <c r="K1724" s="60">
        <f t="shared" si="53"/>
        <v>2066.9999999999995</v>
      </c>
    </row>
    <row r="1725" spans="1:11" x14ac:dyDescent="0.25">
      <c r="A1725" s="33">
        <v>2001</v>
      </c>
      <c r="B1725" s="34" t="s">
        <v>81</v>
      </c>
      <c r="C1725" s="34" t="s">
        <v>82</v>
      </c>
      <c r="D1725" s="34" t="s">
        <v>43</v>
      </c>
      <c r="E1725" s="34" t="s">
        <v>44</v>
      </c>
      <c r="F1725" s="34" t="s">
        <v>136</v>
      </c>
      <c r="G1725" s="35">
        <v>925</v>
      </c>
      <c r="H1725" s="36">
        <v>2081.25</v>
      </c>
      <c r="I1725" s="37">
        <v>3978.25</v>
      </c>
      <c r="J1725" s="38">
        <f t="shared" si="52"/>
        <v>0.47684283290391505</v>
      </c>
      <c r="K1725" s="60">
        <f t="shared" si="53"/>
        <v>1897</v>
      </c>
    </row>
    <row r="1726" spans="1:11" x14ac:dyDescent="0.25">
      <c r="A1726" s="33">
        <v>2001</v>
      </c>
      <c r="B1726" s="34" t="s">
        <v>81</v>
      </c>
      <c r="C1726" s="34" t="s">
        <v>82</v>
      </c>
      <c r="D1726" s="34" t="s">
        <v>39</v>
      </c>
      <c r="E1726" s="34" t="s">
        <v>52</v>
      </c>
      <c r="F1726" s="34" t="s">
        <v>128</v>
      </c>
      <c r="G1726" s="35">
        <v>874</v>
      </c>
      <c r="H1726" s="36">
        <v>1739.26</v>
      </c>
      <c r="I1726" s="37">
        <v>3363.26</v>
      </c>
      <c r="J1726" s="38">
        <f t="shared" si="52"/>
        <v>0.48286483947122738</v>
      </c>
      <c r="K1726" s="60">
        <f t="shared" si="53"/>
        <v>1624.0000000000002</v>
      </c>
    </row>
    <row r="1727" spans="1:11" x14ac:dyDescent="0.25">
      <c r="A1727" s="33">
        <v>2001</v>
      </c>
      <c r="B1727" s="34" t="s">
        <v>81</v>
      </c>
      <c r="C1727" s="34" t="s">
        <v>82</v>
      </c>
      <c r="D1727" s="34" t="s">
        <v>39</v>
      </c>
      <c r="E1727" s="34" t="s">
        <v>40</v>
      </c>
      <c r="F1727" s="34" t="s">
        <v>202</v>
      </c>
      <c r="G1727" s="35">
        <v>857</v>
      </c>
      <c r="H1727" s="36">
        <v>1071.25</v>
      </c>
      <c r="I1727" s="37">
        <v>2883.93</v>
      </c>
      <c r="J1727" s="38">
        <f t="shared" si="52"/>
        <v>0.62854507564330619</v>
      </c>
      <c r="K1727" s="60">
        <f t="shared" si="53"/>
        <v>1812.6799999999998</v>
      </c>
    </row>
    <row r="1728" spans="1:11" x14ac:dyDescent="0.25">
      <c r="A1728" s="33">
        <v>2001</v>
      </c>
      <c r="B1728" s="34" t="s">
        <v>81</v>
      </c>
      <c r="C1728" s="34" t="s">
        <v>82</v>
      </c>
      <c r="D1728" s="34" t="s">
        <v>39</v>
      </c>
      <c r="E1728" s="34" t="s">
        <v>52</v>
      </c>
      <c r="F1728" s="34" t="s">
        <v>126</v>
      </c>
      <c r="G1728" s="35">
        <v>541</v>
      </c>
      <c r="H1728" s="36">
        <v>1076.5899999999999</v>
      </c>
      <c r="I1728" s="37">
        <v>2367.59</v>
      </c>
      <c r="J1728" s="38">
        <f t="shared" si="52"/>
        <v>0.54528022166000034</v>
      </c>
      <c r="K1728" s="60">
        <f t="shared" si="53"/>
        <v>1291.0000000000002</v>
      </c>
    </row>
    <row r="1729" spans="1:11" x14ac:dyDescent="0.25">
      <c r="A1729" s="33">
        <v>2001</v>
      </c>
      <c r="B1729" s="34" t="s">
        <v>81</v>
      </c>
      <c r="C1729" s="34" t="s">
        <v>82</v>
      </c>
      <c r="D1729" s="34" t="s">
        <v>39</v>
      </c>
      <c r="E1729" s="34" t="s">
        <v>40</v>
      </c>
      <c r="F1729" s="34" t="s">
        <v>202</v>
      </c>
      <c r="G1729" s="35">
        <v>409</v>
      </c>
      <c r="H1729" s="36">
        <v>511.25</v>
      </c>
      <c r="I1729" s="37">
        <v>1768.4099999999999</v>
      </c>
      <c r="J1729" s="38">
        <f t="shared" si="52"/>
        <v>0.71089849073461464</v>
      </c>
      <c r="K1729" s="60">
        <f t="shared" si="53"/>
        <v>1257.1599999999999</v>
      </c>
    </row>
    <row r="1730" spans="1:11" x14ac:dyDescent="0.25">
      <c r="A1730" s="33">
        <v>2001</v>
      </c>
      <c r="B1730" s="34" t="s">
        <v>81</v>
      </c>
      <c r="C1730" s="34" t="s">
        <v>82</v>
      </c>
      <c r="D1730" s="34" t="s">
        <v>39</v>
      </c>
      <c r="E1730" s="34" t="s">
        <v>40</v>
      </c>
      <c r="F1730" s="34" t="s">
        <v>145</v>
      </c>
      <c r="G1730" s="35">
        <v>350</v>
      </c>
      <c r="H1730" s="36">
        <v>437.5</v>
      </c>
      <c r="I1730" s="37">
        <v>1621.5</v>
      </c>
      <c r="J1730" s="38">
        <f t="shared" ref="J1730:J1793" si="54">(I1730-H1730)/I1730</f>
        <v>0.73018809744064139</v>
      </c>
      <c r="K1730" s="60">
        <f t="shared" ref="K1730:K1793" si="55">I1730-H1730</f>
        <v>1184</v>
      </c>
    </row>
    <row r="1731" spans="1:11" x14ac:dyDescent="0.25">
      <c r="A1731" s="33">
        <v>2001</v>
      </c>
      <c r="B1731" s="34" t="s">
        <v>81</v>
      </c>
      <c r="C1731" s="34" t="s">
        <v>82</v>
      </c>
      <c r="D1731" s="34" t="s">
        <v>43</v>
      </c>
      <c r="E1731" s="34" t="s">
        <v>46</v>
      </c>
      <c r="F1731" s="34" t="s">
        <v>124</v>
      </c>
      <c r="G1731" s="35">
        <v>196</v>
      </c>
      <c r="H1731" s="36">
        <v>488.04</v>
      </c>
      <c r="I1731" s="37">
        <v>1532.04</v>
      </c>
      <c r="J1731" s="38">
        <f t="shared" si="54"/>
        <v>0.68144434871152193</v>
      </c>
      <c r="K1731" s="60">
        <f t="shared" si="55"/>
        <v>1044</v>
      </c>
    </row>
    <row r="1732" spans="1:11" x14ac:dyDescent="0.25">
      <c r="A1732" s="33">
        <v>2001</v>
      </c>
      <c r="B1732" s="34" t="s">
        <v>81</v>
      </c>
      <c r="C1732" s="34" t="s">
        <v>82</v>
      </c>
      <c r="D1732" s="34" t="s">
        <v>43</v>
      </c>
      <c r="E1732" s="34" t="s">
        <v>44</v>
      </c>
      <c r="F1732" s="34" t="s">
        <v>137</v>
      </c>
      <c r="G1732" s="35">
        <v>124</v>
      </c>
      <c r="H1732" s="36">
        <v>279</v>
      </c>
      <c r="I1732" s="37">
        <v>1182.76</v>
      </c>
      <c r="J1732" s="38">
        <f t="shared" si="54"/>
        <v>0.76411106226115189</v>
      </c>
      <c r="K1732" s="60">
        <f t="shared" si="55"/>
        <v>903.76</v>
      </c>
    </row>
    <row r="1733" spans="1:11" x14ac:dyDescent="0.25">
      <c r="A1733" s="33">
        <v>2001</v>
      </c>
      <c r="B1733" s="34" t="s">
        <v>81</v>
      </c>
      <c r="C1733" s="34" t="s">
        <v>82</v>
      </c>
      <c r="D1733" s="34" t="s">
        <v>43</v>
      </c>
      <c r="E1733" s="34" t="s">
        <v>44</v>
      </c>
      <c r="F1733" s="34" t="s">
        <v>100</v>
      </c>
      <c r="G1733" s="35">
        <v>58</v>
      </c>
      <c r="H1733" s="36">
        <v>130.5</v>
      </c>
      <c r="I1733" s="37">
        <v>952.42</v>
      </c>
      <c r="J1733" s="38">
        <f t="shared" si="54"/>
        <v>0.86298061779467039</v>
      </c>
      <c r="K1733" s="60">
        <f t="shared" si="55"/>
        <v>821.92</v>
      </c>
    </row>
    <row r="1734" spans="1:11" x14ac:dyDescent="0.25">
      <c r="A1734" s="33">
        <v>2001</v>
      </c>
      <c r="B1734" s="34" t="s">
        <v>81</v>
      </c>
      <c r="C1734" s="34" t="s">
        <v>82</v>
      </c>
      <c r="D1734" s="34" t="s">
        <v>39</v>
      </c>
      <c r="E1734" s="34" t="s">
        <v>52</v>
      </c>
      <c r="F1734" s="34" t="s">
        <v>169</v>
      </c>
      <c r="G1734" s="35">
        <v>66</v>
      </c>
      <c r="H1734" s="36">
        <v>131.34</v>
      </c>
      <c r="I1734" s="37">
        <v>947.34</v>
      </c>
      <c r="J1734" s="38">
        <f t="shared" si="54"/>
        <v>0.86135917410855656</v>
      </c>
      <c r="K1734" s="60">
        <f t="shared" si="55"/>
        <v>816</v>
      </c>
    </row>
    <row r="1735" spans="1:11" x14ac:dyDescent="0.25">
      <c r="A1735" s="33">
        <v>2001</v>
      </c>
      <c r="B1735" s="34" t="s">
        <v>81</v>
      </c>
      <c r="C1735" s="34" t="s">
        <v>82</v>
      </c>
      <c r="D1735" s="34" t="s">
        <v>39</v>
      </c>
      <c r="E1735" s="34" t="s">
        <v>40</v>
      </c>
      <c r="F1735" s="34" t="s">
        <v>202</v>
      </c>
      <c r="G1735" s="35">
        <v>39</v>
      </c>
      <c r="H1735" s="36">
        <v>48.75</v>
      </c>
      <c r="I1735" s="37">
        <v>847.11</v>
      </c>
      <c r="J1735" s="38">
        <f t="shared" si="54"/>
        <v>0.94245139356163898</v>
      </c>
      <c r="K1735" s="60">
        <f t="shared" si="55"/>
        <v>798.36</v>
      </c>
    </row>
    <row r="1736" spans="1:11" x14ac:dyDescent="0.25">
      <c r="A1736" s="33">
        <v>2001</v>
      </c>
      <c r="B1736" s="34" t="s">
        <v>90</v>
      </c>
      <c r="C1736" s="34" t="s">
        <v>82</v>
      </c>
      <c r="D1736" s="34" t="s">
        <v>39</v>
      </c>
      <c r="E1736" s="34" t="s">
        <v>52</v>
      </c>
      <c r="F1736" s="34" t="s">
        <v>213</v>
      </c>
      <c r="G1736" s="35">
        <v>980</v>
      </c>
      <c r="H1736" s="36">
        <v>1950.2</v>
      </c>
      <c r="I1736" s="37">
        <v>3680.2</v>
      </c>
      <c r="J1736" s="38">
        <f t="shared" si="54"/>
        <v>0.47008314765501868</v>
      </c>
      <c r="K1736" s="60">
        <f t="shared" si="55"/>
        <v>1729.9999999999998</v>
      </c>
    </row>
    <row r="1737" spans="1:11" x14ac:dyDescent="0.25">
      <c r="A1737" s="33">
        <v>2001</v>
      </c>
      <c r="B1737" s="34" t="s">
        <v>90</v>
      </c>
      <c r="C1737" s="34" t="s">
        <v>82</v>
      </c>
      <c r="D1737" s="34" t="s">
        <v>39</v>
      </c>
      <c r="E1737" s="34" t="s">
        <v>52</v>
      </c>
      <c r="F1737" s="34" t="s">
        <v>188</v>
      </c>
      <c r="G1737" s="35">
        <v>847</v>
      </c>
      <c r="H1737" s="36">
        <v>1685.53</v>
      </c>
      <c r="I1737" s="37">
        <v>3282.53</v>
      </c>
      <c r="J1737" s="38">
        <f t="shared" si="54"/>
        <v>0.48651497472985777</v>
      </c>
      <c r="K1737" s="60">
        <f t="shared" si="55"/>
        <v>1597.0000000000002</v>
      </c>
    </row>
    <row r="1738" spans="1:11" x14ac:dyDescent="0.25">
      <c r="A1738" s="33">
        <v>2001</v>
      </c>
      <c r="B1738" s="34" t="s">
        <v>90</v>
      </c>
      <c r="C1738" s="34" t="s">
        <v>82</v>
      </c>
      <c r="D1738" s="34" t="s">
        <v>39</v>
      </c>
      <c r="E1738" s="34" t="s">
        <v>52</v>
      </c>
      <c r="F1738" s="34" t="s">
        <v>213</v>
      </c>
      <c r="G1738" s="35">
        <v>828</v>
      </c>
      <c r="H1738" s="36">
        <v>1647.72</v>
      </c>
      <c r="I1738" s="37">
        <v>3225.72</v>
      </c>
      <c r="J1738" s="38">
        <f t="shared" si="54"/>
        <v>0.48919311037535801</v>
      </c>
      <c r="K1738" s="60">
        <f t="shared" si="55"/>
        <v>1577.9999999999998</v>
      </c>
    </row>
    <row r="1739" spans="1:11" x14ac:dyDescent="0.25">
      <c r="A1739" s="33">
        <v>2001</v>
      </c>
      <c r="B1739" s="34" t="s">
        <v>90</v>
      </c>
      <c r="C1739" s="34" t="s">
        <v>82</v>
      </c>
      <c r="D1739" s="34" t="s">
        <v>43</v>
      </c>
      <c r="E1739" s="34" t="s">
        <v>44</v>
      </c>
      <c r="F1739" s="34" t="s">
        <v>174</v>
      </c>
      <c r="G1739" s="35">
        <v>644</v>
      </c>
      <c r="H1739" s="36">
        <v>1449</v>
      </c>
      <c r="I1739" s="37">
        <v>2997.56</v>
      </c>
      <c r="J1739" s="38">
        <f t="shared" si="54"/>
        <v>0.51660684023005377</v>
      </c>
      <c r="K1739" s="60">
        <f t="shared" si="55"/>
        <v>1548.56</v>
      </c>
    </row>
    <row r="1740" spans="1:11" x14ac:dyDescent="0.25">
      <c r="A1740" s="33">
        <v>2001</v>
      </c>
      <c r="B1740" s="34" t="s">
        <v>90</v>
      </c>
      <c r="C1740" s="34" t="s">
        <v>82</v>
      </c>
      <c r="D1740" s="34" t="s">
        <v>39</v>
      </c>
      <c r="E1740" s="34" t="s">
        <v>52</v>
      </c>
      <c r="F1740" s="34" t="s">
        <v>107</v>
      </c>
      <c r="G1740" s="35">
        <v>625</v>
      </c>
      <c r="H1740" s="36">
        <v>1243.75</v>
      </c>
      <c r="I1740" s="37">
        <v>2618.75</v>
      </c>
      <c r="J1740" s="38">
        <f t="shared" si="54"/>
        <v>0.52505966587112174</v>
      </c>
      <c r="K1740" s="60">
        <f t="shared" si="55"/>
        <v>1375</v>
      </c>
    </row>
    <row r="1741" spans="1:11" x14ac:dyDescent="0.25">
      <c r="A1741" s="33">
        <v>2001</v>
      </c>
      <c r="B1741" s="34" t="s">
        <v>90</v>
      </c>
      <c r="C1741" s="34" t="s">
        <v>82</v>
      </c>
      <c r="D1741" s="34" t="s">
        <v>43</v>
      </c>
      <c r="E1741" s="34" t="s">
        <v>46</v>
      </c>
      <c r="F1741" s="34" t="s">
        <v>131</v>
      </c>
      <c r="G1741" s="35">
        <v>466</v>
      </c>
      <c r="H1741" s="36">
        <v>1160.3399999999999</v>
      </c>
      <c r="I1741" s="37">
        <v>2609.34</v>
      </c>
      <c r="J1741" s="38">
        <f t="shared" si="54"/>
        <v>0.55531283772908102</v>
      </c>
      <c r="K1741" s="60">
        <f t="shared" si="55"/>
        <v>1449.0000000000002</v>
      </c>
    </row>
    <row r="1742" spans="1:11" x14ac:dyDescent="0.25">
      <c r="A1742" s="33">
        <v>2001</v>
      </c>
      <c r="B1742" s="34" t="s">
        <v>90</v>
      </c>
      <c r="C1742" s="34" t="s">
        <v>82</v>
      </c>
      <c r="D1742" s="34" t="s">
        <v>43</v>
      </c>
      <c r="E1742" s="34" t="s">
        <v>46</v>
      </c>
      <c r="F1742" s="34" t="s">
        <v>129</v>
      </c>
      <c r="G1742" s="35">
        <v>437</v>
      </c>
      <c r="H1742" s="36">
        <v>1088.1300000000001</v>
      </c>
      <c r="I1742" s="37">
        <v>2493.63</v>
      </c>
      <c r="J1742" s="38">
        <f t="shared" si="54"/>
        <v>0.56363614489719804</v>
      </c>
      <c r="K1742" s="60">
        <f t="shared" si="55"/>
        <v>1405.5</v>
      </c>
    </row>
    <row r="1743" spans="1:11" x14ac:dyDescent="0.25">
      <c r="A1743" s="33">
        <v>2001</v>
      </c>
      <c r="B1743" s="34" t="s">
        <v>90</v>
      </c>
      <c r="C1743" s="34" t="s">
        <v>82</v>
      </c>
      <c r="D1743" s="34" t="s">
        <v>43</v>
      </c>
      <c r="E1743" s="34" t="s">
        <v>44</v>
      </c>
      <c r="F1743" s="34" t="s">
        <v>58</v>
      </c>
      <c r="G1743" s="35">
        <v>457</v>
      </c>
      <c r="H1743" s="36">
        <v>1028.25</v>
      </c>
      <c r="I1743" s="37">
        <v>2344.9300000000003</v>
      </c>
      <c r="J1743" s="38">
        <f t="shared" si="54"/>
        <v>0.56150076974579199</v>
      </c>
      <c r="K1743" s="60">
        <f t="shared" si="55"/>
        <v>1316.6800000000003</v>
      </c>
    </row>
    <row r="1744" spans="1:11" x14ac:dyDescent="0.25">
      <c r="A1744" s="33">
        <v>2001</v>
      </c>
      <c r="B1744" s="34" t="s">
        <v>90</v>
      </c>
      <c r="C1744" s="34" t="s">
        <v>82</v>
      </c>
      <c r="D1744" s="34" t="s">
        <v>43</v>
      </c>
      <c r="E1744" s="34" t="s">
        <v>46</v>
      </c>
      <c r="F1744" s="34" t="s">
        <v>183</v>
      </c>
      <c r="G1744" s="35">
        <v>293</v>
      </c>
      <c r="H1744" s="36">
        <v>729.57</v>
      </c>
      <c r="I1744" s="37">
        <v>1919.07</v>
      </c>
      <c r="J1744" s="38">
        <f t="shared" si="54"/>
        <v>0.61983148087354811</v>
      </c>
      <c r="K1744" s="60">
        <f t="shared" si="55"/>
        <v>1189.5</v>
      </c>
    </row>
    <row r="1745" spans="1:11" x14ac:dyDescent="0.25">
      <c r="A1745" s="33">
        <v>2001</v>
      </c>
      <c r="B1745" s="34" t="s">
        <v>90</v>
      </c>
      <c r="C1745" s="34" t="s">
        <v>82</v>
      </c>
      <c r="D1745" s="34" t="s">
        <v>43</v>
      </c>
      <c r="E1745" s="34" t="s">
        <v>44</v>
      </c>
      <c r="F1745" s="34" t="s">
        <v>71</v>
      </c>
      <c r="G1745" s="35">
        <v>300</v>
      </c>
      <c r="H1745" s="36">
        <v>675</v>
      </c>
      <c r="I1745" s="37">
        <v>1797</v>
      </c>
      <c r="J1745" s="38">
        <f t="shared" si="54"/>
        <v>0.62437395659432382</v>
      </c>
      <c r="K1745" s="60">
        <f t="shared" si="55"/>
        <v>1122</v>
      </c>
    </row>
    <row r="1746" spans="1:11" x14ac:dyDescent="0.25">
      <c r="A1746" s="33">
        <v>2001</v>
      </c>
      <c r="B1746" s="34" t="s">
        <v>90</v>
      </c>
      <c r="C1746" s="34" t="s">
        <v>82</v>
      </c>
      <c r="D1746" s="34" t="s">
        <v>43</v>
      </c>
      <c r="E1746" s="34" t="s">
        <v>44</v>
      </c>
      <c r="F1746" s="34" t="s">
        <v>71</v>
      </c>
      <c r="G1746" s="35">
        <v>272</v>
      </c>
      <c r="H1746" s="36">
        <v>612</v>
      </c>
      <c r="I1746" s="37">
        <v>1699.28</v>
      </c>
      <c r="J1746" s="38">
        <f t="shared" si="54"/>
        <v>0.63984746480862487</v>
      </c>
      <c r="K1746" s="60">
        <f t="shared" si="55"/>
        <v>1087.28</v>
      </c>
    </row>
    <row r="1747" spans="1:11" x14ac:dyDescent="0.25">
      <c r="A1747" s="33">
        <v>2001</v>
      </c>
      <c r="B1747" s="34" t="s">
        <v>90</v>
      </c>
      <c r="C1747" s="34" t="s">
        <v>82</v>
      </c>
      <c r="D1747" s="34" t="s">
        <v>43</v>
      </c>
      <c r="E1747" s="34" t="s">
        <v>44</v>
      </c>
      <c r="F1747" s="34" t="s">
        <v>174</v>
      </c>
      <c r="G1747" s="35">
        <v>27</v>
      </c>
      <c r="H1747" s="36">
        <v>60.75</v>
      </c>
      <c r="I1747" s="37">
        <v>844.23</v>
      </c>
      <c r="J1747" s="38">
        <f t="shared" si="54"/>
        <v>0.92804093671155963</v>
      </c>
      <c r="K1747" s="60">
        <f t="shared" si="55"/>
        <v>783.48</v>
      </c>
    </row>
    <row r="1748" spans="1:11" x14ac:dyDescent="0.25">
      <c r="A1748" s="33">
        <v>2001</v>
      </c>
      <c r="B1748" s="34" t="s">
        <v>74</v>
      </c>
      <c r="C1748" s="34" t="s">
        <v>82</v>
      </c>
      <c r="D1748" s="34" t="s">
        <v>43</v>
      </c>
      <c r="E1748" s="34" t="s">
        <v>44</v>
      </c>
      <c r="F1748" s="34" t="s">
        <v>140</v>
      </c>
      <c r="G1748" s="35">
        <v>521</v>
      </c>
      <c r="H1748" s="36">
        <v>1172.25</v>
      </c>
      <c r="I1748" s="37">
        <v>2568.29</v>
      </c>
      <c r="J1748" s="38">
        <f t="shared" si="54"/>
        <v>0.54356789926371241</v>
      </c>
      <c r="K1748" s="60">
        <f t="shared" si="55"/>
        <v>1396.04</v>
      </c>
    </row>
    <row r="1749" spans="1:11" x14ac:dyDescent="0.25">
      <c r="A1749" s="33">
        <v>2001</v>
      </c>
      <c r="B1749" s="34" t="s">
        <v>98</v>
      </c>
      <c r="C1749" s="34" t="s">
        <v>82</v>
      </c>
      <c r="D1749" s="34" t="s">
        <v>39</v>
      </c>
      <c r="E1749" s="34" t="s">
        <v>52</v>
      </c>
      <c r="F1749" s="34" t="s">
        <v>166</v>
      </c>
      <c r="G1749" s="35">
        <v>911</v>
      </c>
      <c r="H1749" s="36">
        <v>1812.89</v>
      </c>
      <c r="I1749" s="37">
        <v>3473.89</v>
      </c>
      <c r="J1749" s="38">
        <f t="shared" si="54"/>
        <v>0.47813834059224669</v>
      </c>
      <c r="K1749" s="60">
        <f t="shared" si="55"/>
        <v>1660.9999999999998</v>
      </c>
    </row>
    <row r="1750" spans="1:11" x14ac:dyDescent="0.25">
      <c r="A1750" s="33">
        <v>2001</v>
      </c>
      <c r="B1750" s="34" t="s">
        <v>98</v>
      </c>
      <c r="C1750" s="34" t="s">
        <v>82</v>
      </c>
      <c r="D1750" s="34" t="s">
        <v>39</v>
      </c>
      <c r="E1750" s="34" t="s">
        <v>40</v>
      </c>
      <c r="F1750" s="34" t="s">
        <v>202</v>
      </c>
      <c r="G1750" s="35">
        <v>843</v>
      </c>
      <c r="H1750" s="36">
        <v>1053.75</v>
      </c>
      <c r="I1750" s="37">
        <v>2849.07</v>
      </c>
      <c r="J1750" s="38">
        <f t="shared" si="54"/>
        <v>0.63014246754204006</v>
      </c>
      <c r="K1750" s="60">
        <f t="shared" si="55"/>
        <v>1795.3200000000002</v>
      </c>
    </row>
    <row r="1751" spans="1:11" x14ac:dyDescent="0.25">
      <c r="A1751" s="33">
        <v>2001</v>
      </c>
      <c r="B1751" s="34" t="s">
        <v>98</v>
      </c>
      <c r="C1751" s="34" t="s">
        <v>82</v>
      </c>
      <c r="D1751" s="34" t="s">
        <v>43</v>
      </c>
      <c r="E1751" s="34" t="s">
        <v>46</v>
      </c>
      <c r="F1751" s="34" t="s">
        <v>214</v>
      </c>
      <c r="G1751" s="35">
        <v>154</v>
      </c>
      <c r="H1751" s="36">
        <v>383.46</v>
      </c>
      <c r="I1751" s="37">
        <v>1364.46</v>
      </c>
      <c r="J1751" s="38">
        <f t="shared" si="54"/>
        <v>0.71896574469020713</v>
      </c>
      <c r="K1751" s="60">
        <f t="shared" si="55"/>
        <v>981</v>
      </c>
    </row>
    <row r="1752" spans="1:11" x14ac:dyDescent="0.25">
      <c r="A1752" s="33">
        <v>2001</v>
      </c>
      <c r="B1752" s="34" t="s">
        <v>101</v>
      </c>
      <c r="C1752" s="34" t="s">
        <v>82</v>
      </c>
      <c r="D1752" s="34" t="s">
        <v>39</v>
      </c>
      <c r="E1752" s="34" t="s">
        <v>52</v>
      </c>
      <c r="F1752" s="34" t="s">
        <v>141</v>
      </c>
      <c r="G1752" s="35">
        <v>554</v>
      </c>
      <c r="H1752" s="36">
        <v>1102.46</v>
      </c>
      <c r="I1752" s="37">
        <v>2406.46</v>
      </c>
      <c r="J1752" s="38">
        <f t="shared" si="54"/>
        <v>0.54187478703157332</v>
      </c>
      <c r="K1752" s="60">
        <f t="shared" si="55"/>
        <v>1304</v>
      </c>
    </row>
    <row r="1753" spans="1:11" x14ac:dyDescent="0.25">
      <c r="A1753" s="33">
        <v>2001</v>
      </c>
      <c r="B1753" s="34" t="s">
        <v>101</v>
      </c>
      <c r="C1753" s="34" t="s">
        <v>82</v>
      </c>
      <c r="D1753" s="34" t="s">
        <v>43</v>
      </c>
      <c r="E1753" s="34" t="s">
        <v>44</v>
      </c>
      <c r="F1753" s="34" t="s">
        <v>212</v>
      </c>
      <c r="G1753" s="35">
        <v>291</v>
      </c>
      <c r="H1753" s="36">
        <v>654.75</v>
      </c>
      <c r="I1753" s="37">
        <v>1765.5900000000001</v>
      </c>
      <c r="J1753" s="38">
        <f t="shared" si="54"/>
        <v>0.62916079044398754</v>
      </c>
      <c r="K1753" s="60">
        <f t="shared" si="55"/>
        <v>1110.8400000000001</v>
      </c>
    </row>
    <row r="1754" spans="1:11" x14ac:dyDescent="0.25">
      <c r="A1754" s="33">
        <v>2001</v>
      </c>
      <c r="B1754" s="34" t="s">
        <v>101</v>
      </c>
      <c r="C1754" s="34" t="s">
        <v>82</v>
      </c>
      <c r="D1754" s="34" t="s">
        <v>43</v>
      </c>
      <c r="E1754" s="34" t="s">
        <v>44</v>
      </c>
      <c r="F1754" s="34" t="s">
        <v>184</v>
      </c>
      <c r="G1754" s="35">
        <v>33</v>
      </c>
      <c r="H1754" s="36">
        <v>74.25</v>
      </c>
      <c r="I1754" s="37">
        <v>865.17</v>
      </c>
      <c r="J1754" s="38">
        <f t="shared" si="54"/>
        <v>0.91417871632164771</v>
      </c>
      <c r="K1754" s="60">
        <f t="shared" si="55"/>
        <v>790.92</v>
      </c>
    </row>
    <row r="1755" spans="1:11" x14ac:dyDescent="0.25">
      <c r="A1755" s="33">
        <v>2001</v>
      </c>
      <c r="B1755" s="34" t="s">
        <v>81</v>
      </c>
      <c r="C1755" s="34" t="s">
        <v>103</v>
      </c>
      <c r="D1755" s="34" t="s">
        <v>43</v>
      </c>
      <c r="E1755" s="34" t="s">
        <v>44</v>
      </c>
      <c r="F1755" s="34" t="s">
        <v>161</v>
      </c>
      <c r="G1755" s="35">
        <v>917</v>
      </c>
      <c r="H1755" s="36">
        <v>2063.25</v>
      </c>
      <c r="I1755" s="37">
        <v>3950.33</v>
      </c>
      <c r="J1755" s="38">
        <f t="shared" si="54"/>
        <v>0.47770186288234145</v>
      </c>
      <c r="K1755" s="60">
        <f t="shared" si="55"/>
        <v>1887.08</v>
      </c>
    </row>
    <row r="1756" spans="1:11" x14ac:dyDescent="0.25">
      <c r="A1756" s="33">
        <v>2001</v>
      </c>
      <c r="B1756" s="34" t="s">
        <v>81</v>
      </c>
      <c r="C1756" s="34" t="s">
        <v>103</v>
      </c>
      <c r="D1756" s="34" t="s">
        <v>43</v>
      </c>
      <c r="E1756" s="34" t="s">
        <v>44</v>
      </c>
      <c r="F1756" s="34" t="s">
        <v>146</v>
      </c>
      <c r="G1756" s="35">
        <v>325</v>
      </c>
      <c r="H1756" s="36">
        <v>731.25</v>
      </c>
      <c r="I1756" s="37">
        <v>1884.25</v>
      </c>
      <c r="J1756" s="38">
        <f t="shared" si="54"/>
        <v>0.61191455486267743</v>
      </c>
      <c r="K1756" s="60">
        <f t="shared" si="55"/>
        <v>1153</v>
      </c>
    </row>
    <row r="1757" spans="1:11" x14ac:dyDescent="0.25">
      <c r="A1757" s="33">
        <v>2001</v>
      </c>
      <c r="B1757" s="34" t="s">
        <v>81</v>
      </c>
      <c r="C1757" s="34" t="s">
        <v>103</v>
      </c>
      <c r="D1757" s="34" t="s">
        <v>39</v>
      </c>
      <c r="E1757" s="34" t="s">
        <v>52</v>
      </c>
      <c r="F1757" s="34" t="s">
        <v>190</v>
      </c>
      <c r="G1757" s="35">
        <v>342</v>
      </c>
      <c r="H1757" s="36">
        <v>680.58</v>
      </c>
      <c r="I1757" s="37">
        <v>1772.58</v>
      </c>
      <c r="J1757" s="38">
        <f t="shared" si="54"/>
        <v>0.61605117963646217</v>
      </c>
      <c r="K1757" s="60">
        <f t="shared" si="55"/>
        <v>1092</v>
      </c>
    </row>
    <row r="1758" spans="1:11" x14ac:dyDescent="0.25">
      <c r="A1758" s="33">
        <v>2001</v>
      </c>
      <c r="B1758" s="34" t="s">
        <v>81</v>
      </c>
      <c r="C1758" s="34" t="s">
        <v>103</v>
      </c>
      <c r="D1758" s="34" t="s">
        <v>39</v>
      </c>
      <c r="E1758" s="34" t="s">
        <v>40</v>
      </c>
      <c r="F1758" s="34" t="s">
        <v>114</v>
      </c>
      <c r="G1758" s="35">
        <v>14</v>
      </c>
      <c r="H1758" s="36">
        <v>17.5</v>
      </c>
      <c r="I1758" s="37">
        <v>784.86</v>
      </c>
      <c r="J1758" s="38">
        <f t="shared" si="54"/>
        <v>0.97770302983971669</v>
      </c>
      <c r="K1758" s="60">
        <f t="shared" si="55"/>
        <v>767.36</v>
      </c>
    </row>
    <row r="1759" spans="1:11" x14ac:dyDescent="0.25">
      <c r="A1759" s="33">
        <v>2001</v>
      </c>
      <c r="B1759" s="34" t="s">
        <v>90</v>
      </c>
      <c r="C1759" s="34" t="s">
        <v>103</v>
      </c>
      <c r="D1759" s="34" t="s">
        <v>39</v>
      </c>
      <c r="E1759" s="34" t="s">
        <v>52</v>
      </c>
      <c r="F1759" s="34" t="s">
        <v>156</v>
      </c>
      <c r="G1759" s="35">
        <v>947</v>
      </c>
      <c r="H1759" s="36">
        <v>1884.53</v>
      </c>
      <c r="I1759" s="37">
        <v>3581.53</v>
      </c>
      <c r="J1759" s="38">
        <f t="shared" si="54"/>
        <v>0.47381984794208065</v>
      </c>
      <c r="K1759" s="60">
        <f t="shared" si="55"/>
        <v>1697.0000000000002</v>
      </c>
    </row>
    <row r="1760" spans="1:11" x14ac:dyDescent="0.25">
      <c r="A1760" s="33">
        <v>2001</v>
      </c>
      <c r="B1760" s="34" t="s">
        <v>90</v>
      </c>
      <c r="C1760" s="34" t="s">
        <v>103</v>
      </c>
      <c r="D1760" s="34" t="s">
        <v>43</v>
      </c>
      <c r="E1760" s="34" t="s">
        <v>44</v>
      </c>
      <c r="F1760" s="34" t="s">
        <v>150</v>
      </c>
      <c r="G1760" s="35">
        <v>476</v>
      </c>
      <c r="H1760" s="36">
        <v>1071</v>
      </c>
      <c r="I1760" s="37">
        <v>2411.2399999999998</v>
      </c>
      <c r="J1760" s="38">
        <f t="shared" si="54"/>
        <v>0.55583019525223532</v>
      </c>
      <c r="K1760" s="60">
        <f t="shared" si="55"/>
        <v>1340.2399999999998</v>
      </c>
    </row>
    <row r="1761" spans="1:11" x14ac:dyDescent="0.25">
      <c r="A1761" s="33">
        <v>2001</v>
      </c>
      <c r="B1761" s="34" t="s">
        <v>90</v>
      </c>
      <c r="C1761" s="34" t="s">
        <v>103</v>
      </c>
      <c r="D1761" s="34" t="s">
        <v>39</v>
      </c>
      <c r="E1761" s="34" t="s">
        <v>40</v>
      </c>
      <c r="F1761" s="34" t="s">
        <v>112</v>
      </c>
      <c r="G1761" s="35">
        <v>521</v>
      </c>
      <c r="H1761" s="36">
        <v>651.25</v>
      </c>
      <c r="I1761" s="37">
        <v>2047.29</v>
      </c>
      <c r="J1761" s="38">
        <f t="shared" si="54"/>
        <v>0.68189655593491882</v>
      </c>
      <c r="K1761" s="60">
        <f t="shared" si="55"/>
        <v>1396.04</v>
      </c>
    </row>
    <row r="1762" spans="1:11" x14ac:dyDescent="0.25">
      <c r="A1762" s="33">
        <v>2001</v>
      </c>
      <c r="B1762" s="34" t="s">
        <v>90</v>
      </c>
      <c r="C1762" s="34" t="s">
        <v>103</v>
      </c>
      <c r="D1762" s="34" t="s">
        <v>39</v>
      </c>
      <c r="E1762" s="34" t="s">
        <v>40</v>
      </c>
      <c r="F1762" s="34" t="s">
        <v>156</v>
      </c>
      <c r="G1762" s="35">
        <v>333</v>
      </c>
      <c r="H1762" s="36">
        <v>416.25</v>
      </c>
      <c r="I1762" s="37">
        <v>1579.17</v>
      </c>
      <c r="J1762" s="38">
        <f t="shared" si="54"/>
        <v>0.73641216588461034</v>
      </c>
      <c r="K1762" s="60">
        <f t="shared" si="55"/>
        <v>1162.92</v>
      </c>
    </row>
    <row r="1763" spans="1:11" x14ac:dyDescent="0.25">
      <c r="A1763" s="33">
        <v>2001</v>
      </c>
      <c r="B1763" s="34" t="s">
        <v>90</v>
      </c>
      <c r="C1763" s="34" t="s">
        <v>103</v>
      </c>
      <c r="D1763" s="34" t="s">
        <v>43</v>
      </c>
      <c r="E1763" s="34" t="s">
        <v>44</v>
      </c>
      <c r="F1763" s="34" t="s">
        <v>129</v>
      </c>
      <c r="G1763" s="35">
        <v>209</v>
      </c>
      <c r="H1763" s="36">
        <v>470.25</v>
      </c>
      <c r="I1763" s="37">
        <v>1479.4099999999999</v>
      </c>
      <c r="J1763" s="38">
        <f t="shared" si="54"/>
        <v>0.68213679777749237</v>
      </c>
      <c r="K1763" s="60">
        <f t="shared" si="55"/>
        <v>1009.1599999999999</v>
      </c>
    </row>
    <row r="1764" spans="1:11" x14ac:dyDescent="0.25">
      <c r="A1764" s="33">
        <v>2001</v>
      </c>
      <c r="B1764" s="34" t="s">
        <v>98</v>
      </c>
      <c r="C1764" s="34" t="s">
        <v>103</v>
      </c>
      <c r="D1764" s="34" t="s">
        <v>43</v>
      </c>
      <c r="E1764" s="34" t="s">
        <v>46</v>
      </c>
      <c r="F1764" s="34" t="s">
        <v>199</v>
      </c>
      <c r="G1764" s="35">
        <v>959</v>
      </c>
      <c r="H1764" s="36">
        <v>2387.91</v>
      </c>
      <c r="I1764" s="37">
        <v>4576.41</v>
      </c>
      <c r="J1764" s="38">
        <f t="shared" si="54"/>
        <v>0.47821327197519453</v>
      </c>
      <c r="K1764" s="60">
        <f t="shared" si="55"/>
        <v>2188.5</v>
      </c>
    </row>
    <row r="1765" spans="1:11" x14ac:dyDescent="0.25">
      <c r="A1765" s="33">
        <v>2001</v>
      </c>
      <c r="B1765" s="34" t="s">
        <v>98</v>
      </c>
      <c r="C1765" s="34" t="s">
        <v>103</v>
      </c>
      <c r="D1765" s="34" t="s">
        <v>43</v>
      </c>
      <c r="E1765" s="34" t="s">
        <v>44</v>
      </c>
      <c r="F1765" s="34" t="s">
        <v>67</v>
      </c>
      <c r="G1765" s="35">
        <v>988</v>
      </c>
      <c r="H1765" s="36">
        <v>2223</v>
      </c>
      <c r="I1765" s="37">
        <v>4198.12</v>
      </c>
      <c r="J1765" s="38">
        <f t="shared" si="54"/>
        <v>0.47047726125027389</v>
      </c>
      <c r="K1765" s="60">
        <f t="shared" si="55"/>
        <v>1975.12</v>
      </c>
    </row>
    <row r="1766" spans="1:11" x14ac:dyDescent="0.25">
      <c r="A1766" s="33">
        <v>2001</v>
      </c>
      <c r="B1766" s="34" t="s">
        <v>98</v>
      </c>
      <c r="C1766" s="34" t="s">
        <v>103</v>
      </c>
      <c r="D1766" s="34" t="s">
        <v>43</v>
      </c>
      <c r="E1766" s="34" t="s">
        <v>46</v>
      </c>
      <c r="F1766" s="34" t="s">
        <v>80</v>
      </c>
      <c r="G1766" s="35">
        <v>790</v>
      </c>
      <c r="H1766" s="36">
        <v>1967.1</v>
      </c>
      <c r="I1766" s="37">
        <v>3902.1</v>
      </c>
      <c r="J1766" s="38">
        <f t="shared" si="54"/>
        <v>0.49588683016837087</v>
      </c>
      <c r="K1766" s="60">
        <f t="shared" si="55"/>
        <v>1935</v>
      </c>
    </row>
    <row r="1767" spans="1:11" x14ac:dyDescent="0.25">
      <c r="A1767" s="33">
        <v>2001</v>
      </c>
      <c r="B1767" s="34" t="s">
        <v>98</v>
      </c>
      <c r="C1767" s="34" t="s">
        <v>103</v>
      </c>
      <c r="D1767" s="34" t="s">
        <v>39</v>
      </c>
      <c r="E1767" s="34" t="s">
        <v>52</v>
      </c>
      <c r="F1767" s="34" t="s">
        <v>189</v>
      </c>
      <c r="G1767" s="35">
        <v>994</v>
      </c>
      <c r="H1767" s="36">
        <v>1978.06</v>
      </c>
      <c r="I1767" s="37">
        <v>3722.06</v>
      </c>
      <c r="J1767" s="38">
        <f t="shared" si="54"/>
        <v>0.46855773415796631</v>
      </c>
      <c r="K1767" s="60">
        <f t="shared" si="55"/>
        <v>1744</v>
      </c>
    </row>
    <row r="1768" spans="1:11" x14ac:dyDescent="0.25">
      <c r="A1768" s="33">
        <v>2001</v>
      </c>
      <c r="B1768" s="34" t="s">
        <v>98</v>
      </c>
      <c r="C1768" s="34" t="s">
        <v>103</v>
      </c>
      <c r="D1768" s="34" t="s">
        <v>43</v>
      </c>
      <c r="E1768" s="34" t="s">
        <v>46</v>
      </c>
      <c r="F1768" s="34" t="s">
        <v>172</v>
      </c>
      <c r="G1768" s="35">
        <v>650</v>
      </c>
      <c r="H1768" s="36">
        <v>1618.5</v>
      </c>
      <c r="I1768" s="37">
        <v>3343.5</v>
      </c>
      <c r="J1768" s="38">
        <f t="shared" si="54"/>
        <v>0.51592642440556302</v>
      </c>
      <c r="K1768" s="60">
        <f t="shared" si="55"/>
        <v>1725</v>
      </c>
    </row>
    <row r="1769" spans="1:11" x14ac:dyDescent="0.25">
      <c r="A1769" s="33">
        <v>2001</v>
      </c>
      <c r="B1769" s="34" t="s">
        <v>98</v>
      </c>
      <c r="C1769" s="34" t="s">
        <v>103</v>
      </c>
      <c r="D1769" s="34" t="s">
        <v>43</v>
      </c>
      <c r="E1769" s="34" t="s">
        <v>46</v>
      </c>
      <c r="F1769" s="34" t="s">
        <v>64</v>
      </c>
      <c r="G1769" s="35">
        <v>426</v>
      </c>
      <c r="H1769" s="36">
        <v>1060.74</v>
      </c>
      <c r="I1769" s="37">
        <v>2449.7399999999998</v>
      </c>
      <c r="J1769" s="38">
        <f t="shared" si="54"/>
        <v>0.56699894682701013</v>
      </c>
      <c r="K1769" s="60">
        <f t="shared" si="55"/>
        <v>1388.9999999999998</v>
      </c>
    </row>
    <row r="1770" spans="1:11" x14ac:dyDescent="0.25">
      <c r="A1770" s="33">
        <v>2001</v>
      </c>
      <c r="B1770" s="34" t="s">
        <v>98</v>
      </c>
      <c r="C1770" s="34" t="s">
        <v>103</v>
      </c>
      <c r="D1770" s="34" t="s">
        <v>39</v>
      </c>
      <c r="E1770" s="34" t="s">
        <v>52</v>
      </c>
      <c r="F1770" s="34" t="s">
        <v>148</v>
      </c>
      <c r="G1770" s="35">
        <v>448</v>
      </c>
      <c r="H1770" s="36">
        <v>891.52</v>
      </c>
      <c r="I1770" s="37">
        <v>2089.52</v>
      </c>
      <c r="J1770" s="38">
        <f t="shared" si="54"/>
        <v>0.57333741720586551</v>
      </c>
      <c r="K1770" s="60">
        <f t="shared" si="55"/>
        <v>1198</v>
      </c>
    </row>
    <row r="1771" spans="1:11" x14ac:dyDescent="0.25">
      <c r="A1771" s="33">
        <v>2001</v>
      </c>
      <c r="B1771" s="34" t="s">
        <v>98</v>
      </c>
      <c r="C1771" s="34" t="s">
        <v>103</v>
      </c>
      <c r="D1771" s="34" t="s">
        <v>43</v>
      </c>
      <c r="E1771" s="34" t="s">
        <v>44</v>
      </c>
      <c r="F1771" s="34" t="s">
        <v>65</v>
      </c>
      <c r="G1771" s="35">
        <v>318</v>
      </c>
      <c r="H1771" s="36">
        <v>715.5</v>
      </c>
      <c r="I1771" s="37">
        <v>1859.82</v>
      </c>
      <c r="J1771" s="38">
        <f t="shared" si="54"/>
        <v>0.61528535019518016</v>
      </c>
      <c r="K1771" s="60">
        <f t="shared" si="55"/>
        <v>1144.32</v>
      </c>
    </row>
    <row r="1772" spans="1:11" x14ac:dyDescent="0.25">
      <c r="A1772" s="33">
        <v>2001</v>
      </c>
      <c r="B1772" s="34" t="s">
        <v>98</v>
      </c>
      <c r="C1772" s="34" t="s">
        <v>103</v>
      </c>
      <c r="D1772" s="34" t="s">
        <v>39</v>
      </c>
      <c r="E1772" s="34" t="s">
        <v>44</v>
      </c>
      <c r="F1772" s="34" t="s">
        <v>157</v>
      </c>
      <c r="G1772" s="35">
        <v>308</v>
      </c>
      <c r="H1772" s="36">
        <v>693</v>
      </c>
      <c r="I1772" s="37">
        <v>1824.92</v>
      </c>
      <c r="J1772" s="38">
        <f t="shared" si="54"/>
        <v>0.62025732634855224</v>
      </c>
      <c r="K1772" s="60">
        <f t="shared" si="55"/>
        <v>1131.92</v>
      </c>
    </row>
    <row r="1773" spans="1:11" x14ac:dyDescent="0.25">
      <c r="A1773" s="33">
        <v>2001</v>
      </c>
      <c r="B1773" s="34" t="s">
        <v>98</v>
      </c>
      <c r="C1773" s="34" t="s">
        <v>103</v>
      </c>
      <c r="D1773" s="34" t="s">
        <v>39</v>
      </c>
      <c r="E1773" s="34" t="s">
        <v>52</v>
      </c>
      <c r="F1773" s="34" t="s">
        <v>63</v>
      </c>
      <c r="G1773" s="35">
        <v>301</v>
      </c>
      <c r="H1773" s="36">
        <v>598.99</v>
      </c>
      <c r="I1773" s="37">
        <v>1649.99</v>
      </c>
      <c r="J1773" s="38">
        <f t="shared" si="54"/>
        <v>0.63697355741549944</v>
      </c>
      <c r="K1773" s="60">
        <f t="shared" si="55"/>
        <v>1051</v>
      </c>
    </row>
    <row r="1774" spans="1:11" x14ac:dyDescent="0.25">
      <c r="A1774" s="33">
        <v>2001</v>
      </c>
      <c r="B1774" s="34" t="s">
        <v>98</v>
      </c>
      <c r="C1774" s="34" t="s">
        <v>103</v>
      </c>
      <c r="D1774" s="34" t="s">
        <v>43</v>
      </c>
      <c r="E1774" s="34" t="s">
        <v>46</v>
      </c>
      <c r="F1774" s="34" t="s">
        <v>51</v>
      </c>
      <c r="G1774" s="35">
        <v>211</v>
      </c>
      <c r="H1774" s="36">
        <v>525.39</v>
      </c>
      <c r="I1774" s="37">
        <v>1591.8899999999999</v>
      </c>
      <c r="J1774" s="38">
        <f t="shared" si="54"/>
        <v>0.66995835139362647</v>
      </c>
      <c r="K1774" s="60">
        <f t="shared" si="55"/>
        <v>1066.5</v>
      </c>
    </row>
    <row r="1775" spans="1:11" x14ac:dyDescent="0.25">
      <c r="A1775" s="33">
        <v>2001</v>
      </c>
      <c r="B1775" s="34" t="s">
        <v>101</v>
      </c>
      <c r="C1775" s="34" t="s">
        <v>103</v>
      </c>
      <c r="D1775" s="34" t="s">
        <v>43</v>
      </c>
      <c r="E1775" s="34" t="s">
        <v>46</v>
      </c>
      <c r="F1775" s="34" t="s">
        <v>119</v>
      </c>
      <c r="G1775" s="35">
        <v>820</v>
      </c>
      <c r="H1775" s="36">
        <v>2041.8</v>
      </c>
      <c r="I1775" s="37">
        <v>4021.8</v>
      </c>
      <c r="J1775" s="38">
        <f t="shared" si="54"/>
        <v>0.49231687304192157</v>
      </c>
      <c r="K1775" s="60">
        <f t="shared" si="55"/>
        <v>1980.0000000000002</v>
      </c>
    </row>
    <row r="1776" spans="1:11" x14ac:dyDescent="0.25">
      <c r="A1776" s="33">
        <v>2001</v>
      </c>
      <c r="B1776" s="34" t="s">
        <v>101</v>
      </c>
      <c r="C1776" s="34" t="s">
        <v>103</v>
      </c>
      <c r="D1776" s="34" t="s">
        <v>39</v>
      </c>
      <c r="E1776" s="34" t="s">
        <v>52</v>
      </c>
      <c r="F1776" s="34" t="s">
        <v>160</v>
      </c>
      <c r="G1776" s="35">
        <v>959</v>
      </c>
      <c r="H1776" s="36">
        <v>1908.41</v>
      </c>
      <c r="I1776" s="37">
        <v>3617.41</v>
      </c>
      <c r="J1776" s="38">
        <f t="shared" si="54"/>
        <v>0.47243746216215465</v>
      </c>
      <c r="K1776" s="60">
        <f t="shared" si="55"/>
        <v>1708.9999999999998</v>
      </c>
    </row>
    <row r="1777" spans="1:11" x14ac:dyDescent="0.25">
      <c r="A1777" s="33">
        <v>2001</v>
      </c>
      <c r="B1777" s="34" t="s">
        <v>101</v>
      </c>
      <c r="C1777" s="34" t="s">
        <v>103</v>
      </c>
      <c r="D1777" s="34" t="s">
        <v>39</v>
      </c>
      <c r="E1777" s="34" t="s">
        <v>52</v>
      </c>
      <c r="F1777" s="34" t="s">
        <v>190</v>
      </c>
      <c r="G1777" s="35">
        <v>922</v>
      </c>
      <c r="H1777" s="36">
        <v>1834.78</v>
      </c>
      <c r="I1777" s="37">
        <v>3506.78</v>
      </c>
      <c r="J1777" s="38">
        <f t="shared" si="54"/>
        <v>0.47679067406566711</v>
      </c>
      <c r="K1777" s="60">
        <f t="shared" si="55"/>
        <v>1672.0000000000002</v>
      </c>
    </row>
    <row r="1778" spans="1:11" x14ac:dyDescent="0.25">
      <c r="A1778" s="33">
        <v>2001</v>
      </c>
      <c r="B1778" s="34" t="s">
        <v>101</v>
      </c>
      <c r="C1778" s="34" t="s">
        <v>103</v>
      </c>
      <c r="D1778" s="34" t="s">
        <v>43</v>
      </c>
      <c r="E1778" s="34" t="s">
        <v>46</v>
      </c>
      <c r="F1778" s="34" t="s">
        <v>177</v>
      </c>
      <c r="G1778" s="35">
        <v>644</v>
      </c>
      <c r="H1778" s="36">
        <v>1603.56</v>
      </c>
      <c r="I1778" s="37">
        <v>3319.56</v>
      </c>
      <c r="J1778" s="38">
        <f t="shared" si="54"/>
        <v>0.5169359794671583</v>
      </c>
      <c r="K1778" s="60">
        <f t="shared" si="55"/>
        <v>1716</v>
      </c>
    </row>
    <row r="1779" spans="1:11" x14ac:dyDescent="0.25">
      <c r="A1779" s="33">
        <v>2001</v>
      </c>
      <c r="B1779" s="34" t="s">
        <v>101</v>
      </c>
      <c r="C1779" s="34" t="s">
        <v>103</v>
      </c>
      <c r="D1779" s="34" t="s">
        <v>43</v>
      </c>
      <c r="E1779" s="34" t="s">
        <v>44</v>
      </c>
      <c r="F1779" s="34" t="s">
        <v>147</v>
      </c>
      <c r="G1779" s="35">
        <v>717</v>
      </c>
      <c r="H1779" s="36">
        <v>1613.25</v>
      </c>
      <c r="I1779" s="37">
        <v>3252.33</v>
      </c>
      <c r="J1779" s="38">
        <f t="shared" si="54"/>
        <v>0.50397099925284339</v>
      </c>
      <c r="K1779" s="60">
        <f t="shared" si="55"/>
        <v>1639.08</v>
      </c>
    </row>
    <row r="1780" spans="1:11" x14ac:dyDescent="0.25">
      <c r="A1780" s="33">
        <v>2001</v>
      </c>
      <c r="B1780" s="34" t="s">
        <v>101</v>
      </c>
      <c r="C1780" s="34" t="s">
        <v>103</v>
      </c>
      <c r="D1780" s="34" t="s">
        <v>43</v>
      </c>
      <c r="E1780" s="34" t="s">
        <v>44</v>
      </c>
      <c r="F1780" s="34" t="s">
        <v>132</v>
      </c>
      <c r="G1780" s="35">
        <v>716</v>
      </c>
      <c r="H1780" s="36">
        <v>1611</v>
      </c>
      <c r="I1780" s="37">
        <v>3248.84</v>
      </c>
      <c r="J1780" s="38">
        <f t="shared" si="54"/>
        <v>0.50413070511320968</v>
      </c>
      <c r="K1780" s="60">
        <f t="shared" si="55"/>
        <v>1637.8400000000001</v>
      </c>
    </row>
    <row r="1781" spans="1:11" x14ac:dyDescent="0.25">
      <c r="A1781" s="33">
        <v>2001</v>
      </c>
      <c r="B1781" s="34" t="s">
        <v>101</v>
      </c>
      <c r="C1781" s="34" t="s">
        <v>103</v>
      </c>
      <c r="D1781" s="34" t="s">
        <v>43</v>
      </c>
      <c r="E1781" s="34" t="s">
        <v>46</v>
      </c>
      <c r="F1781" s="34" t="s">
        <v>177</v>
      </c>
      <c r="G1781" s="35">
        <v>555</v>
      </c>
      <c r="H1781" s="36">
        <v>1381.95</v>
      </c>
      <c r="I1781" s="37">
        <v>2964.45</v>
      </c>
      <c r="J1781" s="38">
        <f t="shared" si="54"/>
        <v>0.5338258361584779</v>
      </c>
      <c r="K1781" s="60">
        <f t="shared" si="55"/>
        <v>1582.4999999999998</v>
      </c>
    </row>
    <row r="1782" spans="1:11" x14ac:dyDescent="0.25">
      <c r="A1782" s="33">
        <v>2001</v>
      </c>
      <c r="B1782" s="34" t="s">
        <v>101</v>
      </c>
      <c r="C1782" s="34" t="s">
        <v>103</v>
      </c>
      <c r="D1782" s="34" t="s">
        <v>39</v>
      </c>
      <c r="E1782" s="34" t="s">
        <v>52</v>
      </c>
      <c r="F1782" s="34" t="s">
        <v>160</v>
      </c>
      <c r="G1782" s="35">
        <v>685</v>
      </c>
      <c r="H1782" s="36">
        <v>1363.15</v>
      </c>
      <c r="I1782" s="37">
        <v>2798.15</v>
      </c>
      <c r="J1782" s="38">
        <f t="shared" si="54"/>
        <v>0.51283883994782264</v>
      </c>
      <c r="K1782" s="60">
        <f t="shared" si="55"/>
        <v>1435</v>
      </c>
    </row>
    <row r="1783" spans="1:11" x14ac:dyDescent="0.25">
      <c r="A1783" s="33">
        <v>2001</v>
      </c>
      <c r="B1783" s="34" t="s">
        <v>101</v>
      </c>
      <c r="C1783" s="34" t="s">
        <v>103</v>
      </c>
      <c r="D1783" s="34" t="s">
        <v>39</v>
      </c>
      <c r="E1783" s="34" t="s">
        <v>40</v>
      </c>
      <c r="F1783" s="34" t="s">
        <v>197</v>
      </c>
      <c r="G1783" s="35">
        <v>753</v>
      </c>
      <c r="H1783" s="36">
        <v>941.25</v>
      </c>
      <c r="I1783" s="37">
        <v>2624.9700000000003</v>
      </c>
      <c r="J1783" s="38">
        <f t="shared" si="54"/>
        <v>0.64142447342255349</v>
      </c>
      <c r="K1783" s="60">
        <f t="shared" si="55"/>
        <v>1683.7200000000003</v>
      </c>
    </row>
    <row r="1784" spans="1:11" x14ac:dyDescent="0.25">
      <c r="A1784" s="33">
        <v>2001</v>
      </c>
      <c r="B1784" s="34" t="s">
        <v>101</v>
      </c>
      <c r="C1784" s="34" t="s">
        <v>103</v>
      </c>
      <c r="D1784" s="34" t="s">
        <v>39</v>
      </c>
      <c r="E1784" s="34" t="s">
        <v>40</v>
      </c>
      <c r="F1784" s="34" t="s">
        <v>193</v>
      </c>
      <c r="G1784" s="35">
        <v>696</v>
      </c>
      <c r="H1784" s="36">
        <v>870</v>
      </c>
      <c r="I1784" s="37">
        <v>2483.04</v>
      </c>
      <c r="J1784" s="38">
        <f t="shared" si="54"/>
        <v>0.64962304272182481</v>
      </c>
      <c r="K1784" s="60">
        <f t="shared" si="55"/>
        <v>1613.04</v>
      </c>
    </row>
    <row r="1785" spans="1:11" x14ac:dyDescent="0.25">
      <c r="A1785" s="33">
        <v>2001</v>
      </c>
      <c r="B1785" s="34" t="s">
        <v>101</v>
      </c>
      <c r="C1785" s="34" t="s">
        <v>103</v>
      </c>
      <c r="D1785" s="34" t="s">
        <v>43</v>
      </c>
      <c r="E1785" s="34" t="s">
        <v>46</v>
      </c>
      <c r="F1785" s="34" t="s">
        <v>47</v>
      </c>
      <c r="G1785" s="35">
        <v>279</v>
      </c>
      <c r="H1785" s="36">
        <v>694.71</v>
      </c>
      <c r="I1785" s="37">
        <v>1863.21</v>
      </c>
      <c r="J1785" s="38">
        <f t="shared" si="54"/>
        <v>0.62714347819086413</v>
      </c>
      <c r="K1785" s="60">
        <f t="shared" si="55"/>
        <v>1168.5</v>
      </c>
    </row>
    <row r="1786" spans="1:11" x14ac:dyDescent="0.25">
      <c r="A1786" s="33">
        <v>2001</v>
      </c>
      <c r="B1786" s="34" t="s">
        <v>101</v>
      </c>
      <c r="C1786" s="34" t="s">
        <v>103</v>
      </c>
      <c r="D1786" s="34" t="s">
        <v>43</v>
      </c>
      <c r="E1786" s="34" t="s">
        <v>46</v>
      </c>
      <c r="F1786" s="34" t="s">
        <v>47</v>
      </c>
      <c r="G1786" s="35">
        <v>268</v>
      </c>
      <c r="H1786" s="36">
        <v>667.32</v>
      </c>
      <c r="I1786" s="37">
        <v>1819.32</v>
      </c>
      <c r="J1786" s="38">
        <f t="shared" si="54"/>
        <v>0.63320361453729967</v>
      </c>
      <c r="K1786" s="60">
        <f t="shared" si="55"/>
        <v>1152</v>
      </c>
    </row>
    <row r="1787" spans="1:11" x14ac:dyDescent="0.25">
      <c r="A1787" s="33">
        <v>2001</v>
      </c>
      <c r="B1787" s="34" t="s">
        <v>101</v>
      </c>
      <c r="C1787" s="34" t="s">
        <v>103</v>
      </c>
      <c r="D1787" s="34" t="s">
        <v>39</v>
      </c>
      <c r="E1787" s="34" t="s">
        <v>52</v>
      </c>
      <c r="F1787" s="34" t="s">
        <v>190</v>
      </c>
      <c r="G1787" s="35">
        <v>90</v>
      </c>
      <c r="H1787" s="36">
        <v>179.1</v>
      </c>
      <c r="I1787" s="37">
        <v>1019.1</v>
      </c>
      <c r="J1787" s="38">
        <f t="shared" si="54"/>
        <v>0.82425669708566385</v>
      </c>
      <c r="K1787" s="60">
        <f t="shared" si="55"/>
        <v>840</v>
      </c>
    </row>
    <row r="1788" spans="1:11" x14ac:dyDescent="0.25">
      <c r="A1788" s="33">
        <v>2001</v>
      </c>
      <c r="B1788" s="34" t="s">
        <v>68</v>
      </c>
      <c r="C1788" s="34" t="s">
        <v>121</v>
      </c>
      <c r="D1788" s="34" t="s">
        <v>43</v>
      </c>
      <c r="E1788" s="34" t="s">
        <v>46</v>
      </c>
      <c r="F1788" s="34" t="s">
        <v>170</v>
      </c>
      <c r="G1788" s="35">
        <v>847</v>
      </c>
      <c r="H1788" s="36">
        <v>2109.0300000000002</v>
      </c>
      <c r="I1788" s="37">
        <v>4129.5300000000007</v>
      </c>
      <c r="J1788" s="38">
        <f t="shared" si="54"/>
        <v>0.48928086247103186</v>
      </c>
      <c r="K1788" s="60">
        <f t="shared" si="55"/>
        <v>2020.5000000000005</v>
      </c>
    </row>
    <row r="1789" spans="1:11" x14ac:dyDescent="0.25">
      <c r="A1789" s="33">
        <v>2001</v>
      </c>
      <c r="B1789" s="34" t="s">
        <v>68</v>
      </c>
      <c r="C1789" s="34" t="s">
        <v>121</v>
      </c>
      <c r="D1789" s="34" t="s">
        <v>43</v>
      </c>
      <c r="E1789" s="34" t="s">
        <v>46</v>
      </c>
      <c r="F1789" s="34" t="s">
        <v>107</v>
      </c>
      <c r="G1789" s="35">
        <v>785</v>
      </c>
      <c r="H1789" s="36">
        <v>1954.65</v>
      </c>
      <c r="I1789" s="37">
        <v>3882.15</v>
      </c>
      <c r="J1789" s="38">
        <f t="shared" si="54"/>
        <v>0.49650322630501137</v>
      </c>
      <c r="K1789" s="60">
        <f t="shared" si="55"/>
        <v>1927.5</v>
      </c>
    </row>
    <row r="1790" spans="1:11" x14ac:dyDescent="0.25">
      <c r="A1790" s="33">
        <v>2001</v>
      </c>
      <c r="B1790" s="34" t="s">
        <v>68</v>
      </c>
      <c r="C1790" s="34" t="s">
        <v>121</v>
      </c>
      <c r="D1790" s="34" t="s">
        <v>39</v>
      </c>
      <c r="E1790" s="34" t="s">
        <v>52</v>
      </c>
      <c r="F1790" s="34" t="s">
        <v>196</v>
      </c>
      <c r="G1790" s="35">
        <v>908</v>
      </c>
      <c r="H1790" s="36">
        <v>1806.92</v>
      </c>
      <c r="I1790" s="37">
        <v>3464.92</v>
      </c>
      <c r="J1790" s="38">
        <f t="shared" si="54"/>
        <v>0.47851032635674129</v>
      </c>
      <c r="K1790" s="60">
        <f t="shared" si="55"/>
        <v>1658</v>
      </c>
    </row>
    <row r="1791" spans="1:11" x14ac:dyDescent="0.25">
      <c r="A1791" s="33">
        <v>2001</v>
      </c>
      <c r="B1791" s="34" t="s">
        <v>68</v>
      </c>
      <c r="C1791" s="34" t="s">
        <v>121</v>
      </c>
      <c r="D1791" s="34" t="s">
        <v>39</v>
      </c>
      <c r="E1791" s="34" t="s">
        <v>52</v>
      </c>
      <c r="F1791" s="34" t="s">
        <v>126</v>
      </c>
      <c r="G1791" s="35">
        <v>698</v>
      </c>
      <c r="H1791" s="36">
        <v>1389.02</v>
      </c>
      <c r="I1791" s="37">
        <v>2837.02</v>
      </c>
      <c r="J1791" s="38">
        <f t="shared" si="54"/>
        <v>0.51039470994212233</v>
      </c>
      <c r="K1791" s="60">
        <f t="shared" si="55"/>
        <v>1448</v>
      </c>
    </row>
    <row r="1792" spans="1:11" x14ac:dyDescent="0.25">
      <c r="A1792" s="33">
        <v>2001</v>
      </c>
      <c r="B1792" s="34" t="s">
        <v>68</v>
      </c>
      <c r="C1792" s="34" t="s">
        <v>121</v>
      </c>
      <c r="D1792" s="34" t="s">
        <v>43</v>
      </c>
      <c r="E1792" s="34" t="s">
        <v>46</v>
      </c>
      <c r="F1792" s="34" t="s">
        <v>218</v>
      </c>
      <c r="G1792" s="35">
        <v>502</v>
      </c>
      <c r="H1792" s="36">
        <v>1249.98</v>
      </c>
      <c r="I1792" s="37">
        <v>2752.98</v>
      </c>
      <c r="J1792" s="38">
        <f t="shared" si="54"/>
        <v>0.54595383911252537</v>
      </c>
      <c r="K1792" s="60">
        <f t="shared" si="55"/>
        <v>1503</v>
      </c>
    </row>
    <row r="1793" spans="1:11" x14ac:dyDescent="0.25">
      <c r="A1793" s="33">
        <v>2001</v>
      </c>
      <c r="B1793" s="34" t="s">
        <v>68</v>
      </c>
      <c r="C1793" s="34" t="s">
        <v>121</v>
      </c>
      <c r="D1793" s="34" t="s">
        <v>43</v>
      </c>
      <c r="E1793" s="34" t="s">
        <v>44</v>
      </c>
      <c r="F1793" s="34" t="s">
        <v>136</v>
      </c>
      <c r="G1793" s="35">
        <v>551</v>
      </c>
      <c r="H1793" s="36">
        <v>1239.75</v>
      </c>
      <c r="I1793" s="37">
        <v>2672.99</v>
      </c>
      <c r="J1793" s="38">
        <f t="shared" si="54"/>
        <v>0.53619355104209143</v>
      </c>
      <c r="K1793" s="60">
        <f t="shared" si="55"/>
        <v>1433.2399999999998</v>
      </c>
    </row>
    <row r="1794" spans="1:11" x14ac:dyDescent="0.25">
      <c r="A1794" s="33">
        <v>2001</v>
      </c>
      <c r="B1794" s="34" t="s">
        <v>68</v>
      </c>
      <c r="C1794" s="34" t="s">
        <v>121</v>
      </c>
      <c r="D1794" s="34" t="s">
        <v>43</v>
      </c>
      <c r="E1794" s="34" t="s">
        <v>46</v>
      </c>
      <c r="F1794" s="34" t="s">
        <v>85</v>
      </c>
      <c r="G1794" s="35">
        <v>334</v>
      </c>
      <c r="H1794" s="36">
        <v>831.66</v>
      </c>
      <c r="I1794" s="37">
        <v>2082.66</v>
      </c>
      <c r="J1794" s="38">
        <f t="shared" ref="J1794:J1857" si="56">(I1794-H1794)/I1794</f>
        <v>0.60067413788136326</v>
      </c>
      <c r="K1794" s="60">
        <f t="shared" ref="K1794:K1857" si="57">I1794-H1794</f>
        <v>1251</v>
      </c>
    </row>
    <row r="1795" spans="1:11" x14ac:dyDescent="0.25">
      <c r="A1795" s="33">
        <v>2001</v>
      </c>
      <c r="B1795" s="34" t="s">
        <v>68</v>
      </c>
      <c r="C1795" s="34" t="s">
        <v>121</v>
      </c>
      <c r="D1795" s="34" t="s">
        <v>39</v>
      </c>
      <c r="E1795" s="34" t="s">
        <v>52</v>
      </c>
      <c r="F1795" s="34" t="s">
        <v>196</v>
      </c>
      <c r="G1795" s="35">
        <v>432</v>
      </c>
      <c r="H1795" s="36">
        <v>859.68</v>
      </c>
      <c r="I1795" s="37">
        <v>2041.68</v>
      </c>
      <c r="J1795" s="38">
        <f t="shared" si="56"/>
        <v>0.57893499471023857</v>
      </c>
      <c r="K1795" s="60">
        <f t="shared" si="57"/>
        <v>1182</v>
      </c>
    </row>
    <row r="1796" spans="1:11" x14ac:dyDescent="0.25">
      <c r="A1796" s="33">
        <v>2001</v>
      </c>
      <c r="B1796" s="34" t="s">
        <v>74</v>
      </c>
      <c r="C1796" s="34" t="s">
        <v>121</v>
      </c>
      <c r="D1796" s="34" t="s">
        <v>43</v>
      </c>
      <c r="E1796" s="34" t="s">
        <v>44</v>
      </c>
      <c r="F1796" s="34" t="s">
        <v>99</v>
      </c>
      <c r="G1796" s="35">
        <v>629</v>
      </c>
      <c r="H1796" s="36">
        <v>1415.25</v>
      </c>
      <c r="I1796" s="37">
        <v>2945.21</v>
      </c>
      <c r="J1796" s="38">
        <f t="shared" si="56"/>
        <v>0.5194739933654986</v>
      </c>
      <c r="K1796" s="60">
        <f t="shared" si="57"/>
        <v>1529.96</v>
      </c>
    </row>
    <row r="1797" spans="1:11" x14ac:dyDescent="0.25">
      <c r="A1797" s="33">
        <v>2001</v>
      </c>
      <c r="B1797" s="34" t="s">
        <v>74</v>
      </c>
      <c r="C1797" s="34" t="s">
        <v>121</v>
      </c>
      <c r="D1797" s="34" t="s">
        <v>43</v>
      </c>
      <c r="E1797" s="34" t="s">
        <v>44</v>
      </c>
      <c r="F1797" s="34" t="s">
        <v>122</v>
      </c>
      <c r="G1797" s="35">
        <v>482</v>
      </c>
      <c r="H1797" s="36">
        <v>1084.5</v>
      </c>
      <c r="I1797" s="37">
        <v>2432.1800000000003</v>
      </c>
      <c r="J1797" s="38">
        <f t="shared" si="56"/>
        <v>0.55410372587555201</v>
      </c>
      <c r="K1797" s="60">
        <f t="shared" si="57"/>
        <v>1347.6800000000003</v>
      </c>
    </row>
    <row r="1798" spans="1:11" x14ac:dyDescent="0.25">
      <c r="A1798" s="33">
        <v>2001</v>
      </c>
      <c r="B1798" s="34" t="s">
        <v>74</v>
      </c>
      <c r="C1798" s="34" t="s">
        <v>121</v>
      </c>
      <c r="D1798" s="34" t="s">
        <v>39</v>
      </c>
      <c r="E1798" s="34" t="s">
        <v>52</v>
      </c>
      <c r="F1798" s="34" t="s">
        <v>186</v>
      </c>
      <c r="G1798" s="35">
        <v>401</v>
      </c>
      <c r="H1798" s="36">
        <v>797.99</v>
      </c>
      <c r="I1798" s="37">
        <v>1948.99</v>
      </c>
      <c r="J1798" s="38">
        <f t="shared" si="56"/>
        <v>0.59056229123802584</v>
      </c>
      <c r="K1798" s="60">
        <f t="shared" si="57"/>
        <v>1151</v>
      </c>
    </row>
    <row r="1799" spans="1:11" x14ac:dyDescent="0.25">
      <c r="A1799" s="33">
        <v>2001</v>
      </c>
      <c r="B1799" s="34" t="s">
        <v>78</v>
      </c>
      <c r="C1799" s="34" t="s">
        <v>121</v>
      </c>
      <c r="D1799" s="34" t="s">
        <v>43</v>
      </c>
      <c r="E1799" s="34" t="s">
        <v>46</v>
      </c>
      <c r="F1799" s="34" t="s">
        <v>173</v>
      </c>
      <c r="G1799" s="35">
        <v>827</v>
      </c>
      <c r="H1799" s="36">
        <v>2059.23</v>
      </c>
      <c r="I1799" s="37">
        <v>4049.73</v>
      </c>
      <c r="J1799" s="38">
        <f t="shared" si="56"/>
        <v>0.491514249098088</v>
      </c>
      <c r="K1799" s="60">
        <f t="shared" si="57"/>
        <v>1990.5</v>
      </c>
    </row>
    <row r="1800" spans="1:11" x14ac:dyDescent="0.25">
      <c r="A1800" s="33">
        <v>2001</v>
      </c>
      <c r="B1800" s="34" t="s">
        <v>78</v>
      </c>
      <c r="C1800" s="34" t="s">
        <v>121</v>
      </c>
      <c r="D1800" s="34" t="s">
        <v>39</v>
      </c>
      <c r="E1800" s="34" t="s">
        <v>52</v>
      </c>
      <c r="F1800" s="34" t="s">
        <v>96</v>
      </c>
      <c r="G1800" s="35">
        <v>967</v>
      </c>
      <c r="H1800" s="36">
        <v>1924.33</v>
      </c>
      <c r="I1800" s="37">
        <v>3641.33</v>
      </c>
      <c r="J1800" s="38">
        <f t="shared" si="56"/>
        <v>0.47153100652783464</v>
      </c>
      <c r="K1800" s="60">
        <f t="shared" si="57"/>
        <v>1717</v>
      </c>
    </row>
    <row r="1801" spans="1:11" x14ac:dyDescent="0.25">
      <c r="A1801" s="33">
        <v>2001</v>
      </c>
      <c r="B1801" s="34" t="s">
        <v>78</v>
      </c>
      <c r="C1801" s="34" t="s">
        <v>121</v>
      </c>
      <c r="D1801" s="34" t="s">
        <v>39</v>
      </c>
      <c r="E1801" s="34" t="s">
        <v>52</v>
      </c>
      <c r="F1801" s="34" t="s">
        <v>139</v>
      </c>
      <c r="G1801" s="35">
        <v>724</v>
      </c>
      <c r="H1801" s="36">
        <v>1440.76</v>
      </c>
      <c r="I1801" s="37">
        <v>2914.76</v>
      </c>
      <c r="J1801" s="38">
        <f t="shared" si="56"/>
        <v>0.5057020132017731</v>
      </c>
      <c r="K1801" s="60">
        <f t="shared" si="57"/>
        <v>1474.0000000000002</v>
      </c>
    </row>
    <row r="1802" spans="1:11" x14ac:dyDescent="0.25">
      <c r="A1802" s="33">
        <v>2001</v>
      </c>
      <c r="B1802" s="34" t="s">
        <v>78</v>
      </c>
      <c r="C1802" s="34" t="s">
        <v>121</v>
      </c>
      <c r="D1802" s="34" t="s">
        <v>43</v>
      </c>
      <c r="E1802" s="34" t="s">
        <v>46</v>
      </c>
      <c r="F1802" s="34" t="s">
        <v>131</v>
      </c>
      <c r="G1802" s="35">
        <v>538</v>
      </c>
      <c r="H1802" s="36">
        <v>1339.62</v>
      </c>
      <c r="I1802" s="37">
        <v>2896.62</v>
      </c>
      <c r="J1802" s="38">
        <f t="shared" si="56"/>
        <v>0.53752304409967477</v>
      </c>
      <c r="K1802" s="60">
        <f t="shared" si="57"/>
        <v>1557</v>
      </c>
    </row>
    <row r="1803" spans="1:11" x14ac:dyDescent="0.25">
      <c r="A1803" s="33">
        <v>2001</v>
      </c>
      <c r="B1803" s="34" t="s">
        <v>78</v>
      </c>
      <c r="C1803" s="34" t="s">
        <v>121</v>
      </c>
      <c r="D1803" s="34" t="s">
        <v>39</v>
      </c>
      <c r="E1803" s="34" t="s">
        <v>52</v>
      </c>
      <c r="F1803" s="34" t="s">
        <v>87</v>
      </c>
      <c r="G1803" s="35">
        <v>714</v>
      </c>
      <c r="H1803" s="36">
        <v>1420.86</v>
      </c>
      <c r="I1803" s="37">
        <v>2884.86</v>
      </c>
      <c r="J1803" s="38">
        <f t="shared" si="56"/>
        <v>0.50747696595328717</v>
      </c>
      <c r="K1803" s="60">
        <f t="shared" si="57"/>
        <v>1464.0000000000002</v>
      </c>
    </row>
    <row r="1804" spans="1:11" x14ac:dyDescent="0.25">
      <c r="A1804" s="33">
        <v>2001</v>
      </c>
      <c r="B1804" s="34" t="s">
        <v>54</v>
      </c>
      <c r="C1804" s="34" t="s">
        <v>121</v>
      </c>
      <c r="D1804" s="34" t="s">
        <v>43</v>
      </c>
      <c r="E1804" s="34" t="s">
        <v>46</v>
      </c>
      <c r="F1804" s="34" t="s">
        <v>95</v>
      </c>
      <c r="G1804" s="35">
        <v>122</v>
      </c>
      <c r="H1804" s="36">
        <v>303.77999999999997</v>
      </c>
      <c r="I1804" s="37">
        <v>1236.78</v>
      </c>
      <c r="J1804" s="38">
        <f t="shared" si="56"/>
        <v>0.75437830495318492</v>
      </c>
      <c r="K1804" s="60">
        <f t="shared" si="57"/>
        <v>933</v>
      </c>
    </row>
    <row r="1805" spans="1:11" x14ac:dyDescent="0.25">
      <c r="A1805" s="33">
        <v>2001</v>
      </c>
      <c r="B1805" s="34" t="s">
        <v>130</v>
      </c>
      <c r="C1805" s="34" t="s">
        <v>121</v>
      </c>
      <c r="D1805" s="34" t="s">
        <v>43</v>
      </c>
      <c r="E1805" s="34" t="s">
        <v>44</v>
      </c>
      <c r="F1805" s="34" t="s">
        <v>219</v>
      </c>
      <c r="G1805" s="35">
        <v>857</v>
      </c>
      <c r="H1805" s="36">
        <v>1928.25</v>
      </c>
      <c r="I1805" s="37">
        <v>3740.93</v>
      </c>
      <c r="J1805" s="38">
        <f t="shared" si="56"/>
        <v>0.48455330626341575</v>
      </c>
      <c r="K1805" s="60">
        <f t="shared" si="57"/>
        <v>1812.6799999999998</v>
      </c>
    </row>
    <row r="1806" spans="1:11" x14ac:dyDescent="0.25">
      <c r="A1806" s="33">
        <v>2001</v>
      </c>
      <c r="B1806" s="34" t="s">
        <v>130</v>
      </c>
      <c r="C1806" s="34" t="s">
        <v>121</v>
      </c>
      <c r="D1806" s="34" t="s">
        <v>43</v>
      </c>
      <c r="E1806" s="34" t="s">
        <v>44</v>
      </c>
      <c r="F1806" s="34" t="s">
        <v>217</v>
      </c>
      <c r="G1806" s="35">
        <v>585</v>
      </c>
      <c r="H1806" s="36">
        <v>1316.25</v>
      </c>
      <c r="I1806" s="37">
        <v>2791.65</v>
      </c>
      <c r="J1806" s="38">
        <f t="shared" si="56"/>
        <v>0.52850464778894202</v>
      </c>
      <c r="K1806" s="60">
        <f t="shared" si="57"/>
        <v>1475.4</v>
      </c>
    </row>
    <row r="1807" spans="1:11" x14ac:dyDescent="0.25">
      <c r="A1807" s="33">
        <v>2001</v>
      </c>
      <c r="B1807" s="34" t="s">
        <v>130</v>
      </c>
      <c r="C1807" s="34" t="s">
        <v>121</v>
      </c>
      <c r="D1807" s="34" t="s">
        <v>43</v>
      </c>
      <c r="E1807" s="34" t="s">
        <v>44</v>
      </c>
      <c r="F1807" s="34" t="s">
        <v>219</v>
      </c>
      <c r="G1807" s="35">
        <v>413</v>
      </c>
      <c r="H1807" s="36">
        <v>929.25</v>
      </c>
      <c r="I1807" s="37">
        <v>2191.37</v>
      </c>
      <c r="J1807" s="38">
        <f t="shared" si="56"/>
        <v>0.57595020466648716</v>
      </c>
      <c r="K1807" s="60">
        <f t="shared" si="57"/>
        <v>1262.1199999999999</v>
      </c>
    </row>
    <row r="1808" spans="1:11" x14ac:dyDescent="0.25">
      <c r="A1808" s="33">
        <v>2001</v>
      </c>
      <c r="B1808" s="34" t="s">
        <v>130</v>
      </c>
      <c r="C1808" s="34" t="s">
        <v>121</v>
      </c>
      <c r="D1808" s="34" t="s">
        <v>39</v>
      </c>
      <c r="E1808" s="34" t="s">
        <v>40</v>
      </c>
      <c r="F1808" s="34" t="s">
        <v>63</v>
      </c>
      <c r="G1808" s="35">
        <v>507</v>
      </c>
      <c r="H1808" s="36">
        <v>633.75</v>
      </c>
      <c r="I1808" s="37">
        <v>2012.43</v>
      </c>
      <c r="J1808" s="38">
        <f t="shared" si="56"/>
        <v>0.68508221403974301</v>
      </c>
      <c r="K1808" s="60">
        <f t="shared" si="57"/>
        <v>1378.68</v>
      </c>
    </row>
    <row r="1809" spans="1:11" x14ac:dyDescent="0.25">
      <c r="A1809" s="33">
        <v>2001</v>
      </c>
      <c r="B1809" s="34" t="s">
        <v>130</v>
      </c>
      <c r="C1809" s="34" t="s">
        <v>121</v>
      </c>
      <c r="D1809" s="34" t="s">
        <v>43</v>
      </c>
      <c r="E1809" s="34" t="s">
        <v>44</v>
      </c>
      <c r="F1809" s="34" t="s">
        <v>107</v>
      </c>
      <c r="G1809" s="35">
        <v>279</v>
      </c>
      <c r="H1809" s="36">
        <v>627.75</v>
      </c>
      <c r="I1809" s="37">
        <v>1723.71</v>
      </c>
      <c r="J1809" s="38">
        <f t="shared" si="56"/>
        <v>0.63581460918599997</v>
      </c>
      <c r="K1809" s="60">
        <f t="shared" si="57"/>
        <v>1095.96</v>
      </c>
    </row>
    <row r="1810" spans="1:11" x14ac:dyDescent="0.25">
      <c r="A1810" s="33">
        <v>2001</v>
      </c>
      <c r="B1810" s="34" t="s">
        <v>130</v>
      </c>
      <c r="C1810" s="34" t="s">
        <v>121</v>
      </c>
      <c r="D1810" s="34" t="s">
        <v>39</v>
      </c>
      <c r="E1810" s="34" t="s">
        <v>40</v>
      </c>
      <c r="F1810" s="34" t="s">
        <v>87</v>
      </c>
      <c r="G1810" s="35">
        <v>380</v>
      </c>
      <c r="H1810" s="36">
        <v>475</v>
      </c>
      <c r="I1810" s="37">
        <v>1696.2</v>
      </c>
      <c r="J1810" s="38">
        <f t="shared" si="56"/>
        <v>0.71996226860040091</v>
      </c>
      <c r="K1810" s="60">
        <f t="shared" si="57"/>
        <v>1221.2</v>
      </c>
    </row>
    <row r="1811" spans="1:11" x14ac:dyDescent="0.25">
      <c r="A1811" s="33">
        <v>2001</v>
      </c>
      <c r="B1811" s="34" t="s">
        <v>130</v>
      </c>
      <c r="C1811" s="34" t="s">
        <v>121</v>
      </c>
      <c r="D1811" s="34" t="s">
        <v>43</v>
      </c>
      <c r="E1811" s="34" t="s">
        <v>44</v>
      </c>
      <c r="F1811" s="34" t="s">
        <v>107</v>
      </c>
      <c r="G1811" s="35">
        <v>249</v>
      </c>
      <c r="H1811" s="36">
        <v>560.25</v>
      </c>
      <c r="I1811" s="37">
        <v>1619.01</v>
      </c>
      <c r="J1811" s="38">
        <f t="shared" si="56"/>
        <v>0.65395519484129194</v>
      </c>
      <c r="K1811" s="60">
        <f t="shared" si="57"/>
        <v>1058.76</v>
      </c>
    </row>
    <row r="1812" spans="1:11" x14ac:dyDescent="0.25">
      <c r="A1812" s="33">
        <v>2001</v>
      </c>
      <c r="B1812" s="34" t="s">
        <v>130</v>
      </c>
      <c r="C1812" s="34" t="s">
        <v>121</v>
      </c>
      <c r="D1812" s="34" t="s">
        <v>39</v>
      </c>
      <c r="E1812" s="34" t="s">
        <v>40</v>
      </c>
      <c r="F1812" s="34" t="s">
        <v>107</v>
      </c>
      <c r="G1812" s="35">
        <v>110</v>
      </c>
      <c r="H1812" s="36">
        <v>137.5</v>
      </c>
      <c r="I1812" s="37">
        <v>1023.9</v>
      </c>
      <c r="J1812" s="38">
        <f t="shared" si="56"/>
        <v>0.86570954194745575</v>
      </c>
      <c r="K1812" s="60">
        <f t="shared" si="57"/>
        <v>886.4</v>
      </c>
    </row>
    <row r="1813" spans="1:11" x14ac:dyDescent="0.25">
      <c r="A1813" s="33">
        <v>2001</v>
      </c>
      <c r="B1813" s="34" t="s">
        <v>130</v>
      </c>
      <c r="C1813" s="34" t="s">
        <v>121</v>
      </c>
      <c r="D1813" s="34" t="s">
        <v>43</v>
      </c>
      <c r="E1813" s="34" t="s">
        <v>44</v>
      </c>
      <c r="F1813" s="34" t="s">
        <v>95</v>
      </c>
      <c r="G1813" s="35">
        <v>62</v>
      </c>
      <c r="H1813" s="36">
        <v>139.5</v>
      </c>
      <c r="I1813" s="37">
        <v>966.38</v>
      </c>
      <c r="J1813" s="38">
        <f t="shared" si="56"/>
        <v>0.85564684699600568</v>
      </c>
      <c r="K1813" s="60">
        <f t="shared" si="57"/>
        <v>826.88</v>
      </c>
    </row>
    <row r="1814" spans="1:11" x14ac:dyDescent="0.25">
      <c r="A1814" s="33">
        <v>2001</v>
      </c>
      <c r="B1814" s="34" t="s">
        <v>37</v>
      </c>
      <c r="C1814" s="34" t="s">
        <v>135</v>
      </c>
      <c r="D1814" s="34" t="s">
        <v>43</v>
      </c>
      <c r="E1814" s="34" t="s">
        <v>46</v>
      </c>
      <c r="F1814" s="34" t="s">
        <v>182</v>
      </c>
      <c r="G1814" s="35">
        <v>825</v>
      </c>
      <c r="H1814" s="36">
        <v>2054.25</v>
      </c>
      <c r="I1814" s="37">
        <v>4041.75</v>
      </c>
      <c r="J1814" s="38">
        <f t="shared" si="56"/>
        <v>0.49174243830024122</v>
      </c>
      <c r="K1814" s="60">
        <f t="shared" si="57"/>
        <v>1987.5</v>
      </c>
    </row>
    <row r="1815" spans="1:11" x14ac:dyDescent="0.25">
      <c r="A1815" s="33">
        <v>2001</v>
      </c>
      <c r="B1815" s="34" t="s">
        <v>37</v>
      </c>
      <c r="C1815" s="34" t="s">
        <v>135</v>
      </c>
      <c r="D1815" s="34" t="s">
        <v>43</v>
      </c>
      <c r="E1815" s="34" t="s">
        <v>44</v>
      </c>
      <c r="F1815" s="34" t="s">
        <v>89</v>
      </c>
      <c r="G1815" s="35">
        <v>913</v>
      </c>
      <c r="H1815" s="36">
        <v>2054.25</v>
      </c>
      <c r="I1815" s="37">
        <v>3936.37</v>
      </c>
      <c r="J1815" s="38">
        <f t="shared" si="56"/>
        <v>0.47813594758622791</v>
      </c>
      <c r="K1815" s="60">
        <f t="shared" si="57"/>
        <v>1882.12</v>
      </c>
    </row>
    <row r="1816" spans="1:11" x14ac:dyDescent="0.25">
      <c r="A1816" s="33">
        <v>2001</v>
      </c>
      <c r="B1816" s="34" t="s">
        <v>37</v>
      </c>
      <c r="C1816" s="34" t="s">
        <v>135</v>
      </c>
      <c r="D1816" s="34" t="s">
        <v>43</v>
      </c>
      <c r="E1816" s="34" t="s">
        <v>44</v>
      </c>
      <c r="F1816" s="34" t="s">
        <v>125</v>
      </c>
      <c r="G1816" s="35">
        <v>779</v>
      </c>
      <c r="H1816" s="36">
        <v>1752.75</v>
      </c>
      <c r="I1816" s="37">
        <v>3468.71</v>
      </c>
      <c r="J1816" s="38">
        <f t="shared" si="56"/>
        <v>0.49469687578379284</v>
      </c>
      <c r="K1816" s="60">
        <f t="shared" si="57"/>
        <v>1715.96</v>
      </c>
    </row>
    <row r="1817" spans="1:11" x14ac:dyDescent="0.25">
      <c r="A1817" s="33">
        <v>2001</v>
      </c>
      <c r="B1817" s="34" t="s">
        <v>37</v>
      </c>
      <c r="C1817" s="34" t="s">
        <v>135</v>
      </c>
      <c r="D1817" s="34" t="s">
        <v>39</v>
      </c>
      <c r="E1817" s="34" t="s">
        <v>40</v>
      </c>
      <c r="F1817" s="34" t="s">
        <v>194</v>
      </c>
      <c r="G1817" s="35">
        <v>941</v>
      </c>
      <c r="H1817" s="36">
        <v>1176.25</v>
      </c>
      <c r="I1817" s="37">
        <v>3093.09</v>
      </c>
      <c r="J1817" s="38">
        <f t="shared" si="56"/>
        <v>0.61971685272656152</v>
      </c>
      <c r="K1817" s="60">
        <f t="shared" si="57"/>
        <v>1916.8400000000001</v>
      </c>
    </row>
    <row r="1818" spans="1:11" x14ac:dyDescent="0.25">
      <c r="A1818" s="33">
        <v>2001</v>
      </c>
      <c r="B1818" s="34" t="s">
        <v>37</v>
      </c>
      <c r="C1818" s="34" t="s">
        <v>135</v>
      </c>
      <c r="D1818" s="34" t="s">
        <v>43</v>
      </c>
      <c r="E1818" s="34" t="s">
        <v>44</v>
      </c>
      <c r="F1818" s="34" t="s">
        <v>89</v>
      </c>
      <c r="G1818" s="35">
        <v>634</v>
      </c>
      <c r="H1818" s="36">
        <v>1426.5</v>
      </c>
      <c r="I1818" s="37">
        <v>2962.66</v>
      </c>
      <c r="J1818" s="38">
        <f t="shared" si="56"/>
        <v>0.51850701734252325</v>
      </c>
      <c r="K1818" s="60">
        <f t="shared" si="57"/>
        <v>1536.1599999999999</v>
      </c>
    </row>
    <row r="1819" spans="1:11" x14ac:dyDescent="0.25">
      <c r="A1819" s="33">
        <v>2001</v>
      </c>
      <c r="B1819" s="34" t="s">
        <v>37</v>
      </c>
      <c r="C1819" s="34" t="s">
        <v>135</v>
      </c>
      <c r="D1819" s="34" t="s">
        <v>39</v>
      </c>
      <c r="E1819" s="34" t="s">
        <v>52</v>
      </c>
      <c r="F1819" s="34" t="s">
        <v>166</v>
      </c>
      <c r="G1819" s="35">
        <v>707</v>
      </c>
      <c r="H1819" s="36">
        <v>1406.93</v>
      </c>
      <c r="I1819" s="37">
        <v>2863.93</v>
      </c>
      <c r="J1819" s="38">
        <f t="shared" si="56"/>
        <v>0.5087414846033248</v>
      </c>
      <c r="K1819" s="60">
        <f t="shared" si="57"/>
        <v>1456.9999999999998</v>
      </c>
    </row>
    <row r="1820" spans="1:11" x14ac:dyDescent="0.25">
      <c r="A1820" s="33">
        <v>2001</v>
      </c>
      <c r="B1820" s="34" t="s">
        <v>37</v>
      </c>
      <c r="C1820" s="34" t="s">
        <v>135</v>
      </c>
      <c r="D1820" s="34" t="s">
        <v>39</v>
      </c>
      <c r="E1820" s="34" t="s">
        <v>40</v>
      </c>
      <c r="F1820" s="34" t="s">
        <v>145</v>
      </c>
      <c r="G1820" s="35">
        <v>796</v>
      </c>
      <c r="H1820" s="36">
        <v>995</v>
      </c>
      <c r="I1820" s="37">
        <v>2732.04</v>
      </c>
      <c r="J1820" s="38">
        <f t="shared" si="56"/>
        <v>0.63580328252880636</v>
      </c>
      <c r="K1820" s="60">
        <f t="shared" si="57"/>
        <v>1737.04</v>
      </c>
    </row>
    <row r="1821" spans="1:11" x14ac:dyDescent="0.25">
      <c r="A1821" s="33">
        <v>2001</v>
      </c>
      <c r="B1821" s="34" t="s">
        <v>37</v>
      </c>
      <c r="C1821" s="34" t="s">
        <v>135</v>
      </c>
      <c r="D1821" s="34" t="s">
        <v>43</v>
      </c>
      <c r="E1821" s="34" t="s">
        <v>44</v>
      </c>
      <c r="F1821" s="34" t="s">
        <v>125</v>
      </c>
      <c r="G1821" s="35">
        <v>550</v>
      </c>
      <c r="H1821" s="36">
        <v>1237.5</v>
      </c>
      <c r="I1821" s="37">
        <v>2669.5</v>
      </c>
      <c r="J1821" s="38">
        <f t="shared" si="56"/>
        <v>0.53643004307922837</v>
      </c>
      <c r="K1821" s="60">
        <f t="shared" si="57"/>
        <v>1432</v>
      </c>
    </row>
    <row r="1822" spans="1:11" x14ac:dyDescent="0.25">
      <c r="A1822" s="33">
        <v>2001</v>
      </c>
      <c r="B1822" s="34" t="s">
        <v>37</v>
      </c>
      <c r="C1822" s="34" t="s">
        <v>135</v>
      </c>
      <c r="D1822" s="34" t="s">
        <v>43</v>
      </c>
      <c r="E1822" s="34" t="s">
        <v>44</v>
      </c>
      <c r="F1822" s="34" t="s">
        <v>123</v>
      </c>
      <c r="G1822" s="35">
        <v>302</v>
      </c>
      <c r="H1822" s="36">
        <v>679.5</v>
      </c>
      <c r="I1822" s="37">
        <v>1803.98</v>
      </c>
      <c r="J1822" s="38">
        <f t="shared" si="56"/>
        <v>0.62333285291411211</v>
      </c>
      <c r="K1822" s="60">
        <f t="shared" si="57"/>
        <v>1124.48</v>
      </c>
    </row>
    <row r="1823" spans="1:11" x14ac:dyDescent="0.25">
      <c r="A1823" s="33">
        <v>2001</v>
      </c>
      <c r="B1823" s="34" t="s">
        <v>37</v>
      </c>
      <c r="C1823" s="34" t="s">
        <v>135</v>
      </c>
      <c r="D1823" s="34" t="s">
        <v>43</v>
      </c>
      <c r="E1823" s="34" t="s">
        <v>44</v>
      </c>
      <c r="F1823" s="34" t="s">
        <v>123</v>
      </c>
      <c r="G1823" s="35">
        <v>232</v>
      </c>
      <c r="H1823" s="36">
        <v>522</v>
      </c>
      <c r="I1823" s="37">
        <v>1559.6799999999998</v>
      </c>
      <c r="J1823" s="38">
        <f t="shared" si="56"/>
        <v>0.6653159622486664</v>
      </c>
      <c r="K1823" s="60">
        <f t="shared" si="57"/>
        <v>1037.6799999999998</v>
      </c>
    </row>
    <row r="1824" spans="1:11" x14ac:dyDescent="0.25">
      <c r="A1824" s="33">
        <v>2001</v>
      </c>
      <c r="B1824" s="34" t="s">
        <v>37</v>
      </c>
      <c r="C1824" s="34" t="s">
        <v>135</v>
      </c>
      <c r="D1824" s="34" t="s">
        <v>39</v>
      </c>
      <c r="E1824" s="34" t="s">
        <v>40</v>
      </c>
      <c r="F1824" s="34" t="s">
        <v>181</v>
      </c>
      <c r="G1824" s="35">
        <v>309</v>
      </c>
      <c r="H1824" s="36">
        <v>386.25</v>
      </c>
      <c r="I1824" s="37">
        <v>1519.4099999999999</v>
      </c>
      <c r="J1824" s="38">
        <f t="shared" si="56"/>
        <v>0.74578948407605583</v>
      </c>
      <c r="K1824" s="60">
        <f t="shared" si="57"/>
        <v>1133.1599999999999</v>
      </c>
    </row>
    <row r="1825" spans="1:11" x14ac:dyDescent="0.25">
      <c r="A1825" s="33">
        <v>2001</v>
      </c>
      <c r="B1825" s="34" t="s">
        <v>90</v>
      </c>
      <c r="C1825" s="34" t="s">
        <v>135</v>
      </c>
      <c r="D1825" s="34" t="s">
        <v>43</v>
      </c>
      <c r="E1825" s="34" t="s">
        <v>46</v>
      </c>
      <c r="F1825" s="34" t="s">
        <v>132</v>
      </c>
      <c r="G1825" s="35">
        <v>417</v>
      </c>
      <c r="H1825" s="36">
        <v>1038.33</v>
      </c>
      <c r="I1825" s="37">
        <v>2413.83</v>
      </c>
      <c r="J1825" s="38">
        <f t="shared" si="56"/>
        <v>0.56984128956885949</v>
      </c>
      <c r="K1825" s="60">
        <f t="shared" si="57"/>
        <v>1375.5</v>
      </c>
    </row>
    <row r="1826" spans="1:11" x14ac:dyDescent="0.25">
      <c r="A1826" s="33">
        <v>2001</v>
      </c>
      <c r="B1826" s="34" t="s">
        <v>49</v>
      </c>
      <c r="C1826" s="34" t="s">
        <v>135</v>
      </c>
      <c r="D1826" s="34" t="s">
        <v>39</v>
      </c>
      <c r="E1826" s="34" t="s">
        <v>40</v>
      </c>
      <c r="F1826" s="34" t="s">
        <v>191</v>
      </c>
      <c r="G1826" s="35">
        <v>919</v>
      </c>
      <c r="H1826" s="36">
        <v>1148.75</v>
      </c>
      <c r="I1826" s="37">
        <v>3038.31</v>
      </c>
      <c r="J1826" s="38">
        <f t="shared" si="56"/>
        <v>0.62191152318229537</v>
      </c>
      <c r="K1826" s="60">
        <f t="shared" si="57"/>
        <v>1889.56</v>
      </c>
    </row>
    <row r="1827" spans="1:11" x14ac:dyDescent="0.25">
      <c r="A1827" s="33">
        <v>2001</v>
      </c>
      <c r="B1827" s="34" t="s">
        <v>49</v>
      </c>
      <c r="C1827" s="34" t="s">
        <v>135</v>
      </c>
      <c r="D1827" s="34" t="s">
        <v>39</v>
      </c>
      <c r="E1827" s="34" t="s">
        <v>40</v>
      </c>
      <c r="F1827" s="34" t="s">
        <v>191</v>
      </c>
      <c r="G1827" s="35">
        <v>888</v>
      </c>
      <c r="H1827" s="36">
        <v>1110</v>
      </c>
      <c r="I1827" s="37">
        <v>2961.12</v>
      </c>
      <c r="J1827" s="38">
        <f t="shared" si="56"/>
        <v>0.62514183822337488</v>
      </c>
      <c r="K1827" s="60">
        <f t="shared" si="57"/>
        <v>1851.12</v>
      </c>
    </row>
    <row r="1828" spans="1:11" x14ac:dyDescent="0.25">
      <c r="A1828" s="33">
        <v>2001</v>
      </c>
      <c r="B1828" s="34" t="s">
        <v>49</v>
      </c>
      <c r="C1828" s="34" t="s">
        <v>135</v>
      </c>
      <c r="D1828" s="34" t="s">
        <v>39</v>
      </c>
      <c r="E1828" s="34" t="s">
        <v>52</v>
      </c>
      <c r="F1828" s="34" t="s">
        <v>107</v>
      </c>
      <c r="G1828" s="35">
        <v>723</v>
      </c>
      <c r="H1828" s="36">
        <v>1438.77</v>
      </c>
      <c r="I1828" s="37">
        <v>2911.77</v>
      </c>
      <c r="J1828" s="38">
        <f t="shared" si="56"/>
        <v>0.5058778681008459</v>
      </c>
      <c r="K1828" s="60">
        <f t="shared" si="57"/>
        <v>1473</v>
      </c>
    </row>
    <row r="1829" spans="1:11" x14ac:dyDescent="0.25">
      <c r="A1829" s="33">
        <v>2001</v>
      </c>
      <c r="B1829" s="34" t="s">
        <v>49</v>
      </c>
      <c r="C1829" s="34" t="s">
        <v>135</v>
      </c>
      <c r="D1829" s="34" t="s">
        <v>43</v>
      </c>
      <c r="E1829" s="34" t="s">
        <v>44</v>
      </c>
      <c r="F1829" s="34" t="s">
        <v>168</v>
      </c>
      <c r="G1829" s="35">
        <v>586</v>
      </c>
      <c r="H1829" s="36">
        <v>1318.5</v>
      </c>
      <c r="I1829" s="37">
        <v>2795.1400000000003</v>
      </c>
      <c r="J1829" s="38">
        <f t="shared" si="56"/>
        <v>0.52828838627045516</v>
      </c>
      <c r="K1829" s="60">
        <f t="shared" si="57"/>
        <v>1476.6400000000003</v>
      </c>
    </row>
    <row r="1830" spans="1:11" x14ac:dyDescent="0.25">
      <c r="A1830" s="33">
        <v>2001</v>
      </c>
      <c r="B1830" s="34" t="s">
        <v>49</v>
      </c>
      <c r="C1830" s="34" t="s">
        <v>135</v>
      </c>
      <c r="D1830" s="34" t="s">
        <v>39</v>
      </c>
      <c r="E1830" s="34" t="s">
        <v>52</v>
      </c>
      <c r="F1830" s="34" t="s">
        <v>143</v>
      </c>
      <c r="G1830" s="35">
        <v>620</v>
      </c>
      <c r="H1830" s="36">
        <v>1233.8</v>
      </c>
      <c r="I1830" s="37">
        <v>2603.8000000000002</v>
      </c>
      <c r="J1830" s="38">
        <f t="shared" si="56"/>
        <v>0.52615408249481532</v>
      </c>
      <c r="K1830" s="60">
        <f t="shared" si="57"/>
        <v>1370.0000000000002</v>
      </c>
    </row>
    <row r="1831" spans="1:11" x14ac:dyDescent="0.25">
      <c r="A1831" s="33">
        <v>2001</v>
      </c>
      <c r="B1831" s="34" t="s">
        <v>49</v>
      </c>
      <c r="C1831" s="34" t="s">
        <v>135</v>
      </c>
      <c r="D1831" s="34" t="s">
        <v>39</v>
      </c>
      <c r="E1831" s="34" t="s">
        <v>52</v>
      </c>
      <c r="F1831" s="34" t="s">
        <v>185</v>
      </c>
      <c r="G1831" s="35">
        <v>430</v>
      </c>
      <c r="H1831" s="36">
        <v>855.7</v>
      </c>
      <c r="I1831" s="37">
        <v>2035.7</v>
      </c>
      <c r="J1831" s="38">
        <f t="shared" si="56"/>
        <v>0.57965319054870557</v>
      </c>
      <c r="K1831" s="60">
        <f t="shared" si="57"/>
        <v>1180</v>
      </c>
    </row>
    <row r="1832" spans="1:11" x14ac:dyDescent="0.25">
      <c r="A1832" s="33">
        <v>2001</v>
      </c>
      <c r="B1832" s="34" t="s">
        <v>49</v>
      </c>
      <c r="C1832" s="34" t="s">
        <v>135</v>
      </c>
      <c r="D1832" s="34" t="s">
        <v>39</v>
      </c>
      <c r="E1832" s="34" t="s">
        <v>40</v>
      </c>
      <c r="F1832" s="34" t="s">
        <v>107</v>
      </c>
      <c r="G1832" s="35">
        <v>360</v>
      </c>
      <c r="H1832" s="36">
        <v>450</v>
      </c>
      <c r="I1832" s="37">
        <v>1646.4</v>
      </c>
      <c r="J1832" s="38">
        <f t="shared" si="56"/>
        <v>0.72667638483965014</v>
      </c>
      <c r="K1832" s="60">
        <f t="shared" si="57"/>
        <v>1196.4000000000001</v>
      </c>
    </row>
    <row r="1833" spans="1:11" x14ac:dyDescent="0.25">
      <c r="A1833" s="33">
        <v>2001</v>
      </c>
      <c r="B1833" s="34" t="s">
        <v>49</v>
      </c>
      <c r="C1833" s="34" t="s">
        <v>135</v>
      </c>
      <c r="D1833" s="34" t="s">
        <v>43</v>
      </c>
      <c r="E1833" s="34" t="s">
        <v>46</v>
      </c>
      <c r="F1833" s="34" t="s">
        <v>220</v>
      </c>
      <c r="G1833" s="35">
        <v>158</v>
      </c>
      <c r="H1833" s="36">
        <v>393.42</v>
      </c>
      <c r="I1833" s="37">
        <v>1380.42</v>
      </c>
      <c r="J1833" s="38">
        <f t="shared" si="56"/>
        <v>0.7149997826748381</v>
      </c>
      <c r="K1833" s="60">
        <f t="shared" si="57"/>
        <v>987</v>
      </c>
    </row>
    <row r="1834" spans="1:11" x14ac:dyDescent="0.25">
      <c r="A1834" s="33">
        <v>2001</v>
      </c>
      <c r="B1834" s="34" t="s">
        <v>49</v>
      </c>
      <c r="C1834" s="34" t="s">
        <v>135</v>
      </c>
      <c r="D1834" s="34" t="s">
        <v>43</v>
      </c>
      <c r="E1834" s="34" t="s">
        <v>44</v>
      </c>
      <c r="F1834" s="34" t="s">
        <v>217</v>
      </c>
      <c r="G1834" s="35">
        <v>145</v>
      </c>
      <c r="H1834" s="36">
        <v>326.25</v>
      </c>
      <c r="I1834" s="37">
        <v>1256.05</v>
      </c>
      <c r="J1834" s="38">
        <f t="shared" si="56"/>
        <v>0.74025715536801873</v>
      </c>
      <c r="K1834" s="60">
        <f t="shared" si="57"/>
        <v>929.8</v>
      </c>
    </row>
    <row r="1835" spans="1:11" x14ac:dyDescent="0.25">
      <c r="A1835" s="33">
        <v>2001</v>
      </c>
      <c r="B1835" s="34" t="s">
        <v>49</v>
      </c>
      <c r="C1835" s="34" t="s">
        <v>135</v>
      </c>
      <c r="D1835" s="34" t="s">
        <v>39</v>
      </c>
      <c r="E1835" s="34" t="s">
        <v>52</v>
      </c>
      <c r="F1835" s="34" t="s">
        <v>143</v>
      </c>
      <c r="G1835" s="35">
        <v>16</v>
      </c>
      <c r="H1835" s="36">
        <v>31.84</v>
      </c>
      <c r="I1835" s="37">
        <v>797.84</v>
      </c>
      <c r="J1835" s="38">
        <f t="shared" si="56"/>
        <v>0.96009224907249568</v>
      </c>
      <c r="K1835" s="60">
        <f t="shared" si="57"/>
        <v>766</v>
      </c>
    </row>
    <row r="1836" spans="1:11" x14ac:dyDescent="0.25">
      <c r="A1836" s="33">
        <v>2001</v>
      </c>
      <c r="B1836" s="34" t="s">
        <v>54</v>
      </c>
      <c r="C1836" s="34" t="s">
        <v>135</v>
      </c>
      <c r="D1836" s="34" t="s">
        <v>43</v>
      </c>
      <c r="E1836" s="34" t="s">
        <v>46</v>
      </c>
      <c r="F1836" s="34" t="s">
        <v>220</v>
      </c>
      <c r="G1836" s="35">
        <v>692</v>
      </c>
      <c r="H1836" s="36">
        <v>1723.08</v>
      </c>
      <c r="I1836" s="37">
        <v>3511.08</v>
      </c>
      <c r="J1836" s="38">
        <f t="shared" si="56"/>
        <v>0.50924501862674731</v>
      </c>
      <c r="K1836" s="60">
        <f t="shared" si="57"/>
        <v>1788</v>
      </c>
    </row>
    <row r="1837" spans="1:11" x14ac:dyDescent="0.25">
      <c r="A1837" s="33">
        <v>2001</v>
      </c>
      <c r="B1837" s="34" t="s">
        <v>54</v>
      </c>
      <c r="C1837" s="34" t="s">
        <v>135</v>
      </c>
      <c r="D1837" s="34" t="s">
        <v>43</v>
      </c>
      <c r="E1837" s="34" t="s">
        <v>44</v>
      </c>
      <c r="F1837" s="34" t="s">
        <v>147</v>
      </c>
      <c r="G1837" s="35">
        <v>658</v>
      </c>
      <c r="H1837" s="36">
        <v>1480.5</v>
      </c>
      <c r="I1837" s="37">
        <v>3046.42</v>
      </c>
      <c r="J1837" s="38">
        <f t="shared" si="56"/>
        <v>0.51401973463934714</v>
      </c>
      <c r="K1837" s="60">
        <f t="shared" si="57"/>
        <v>1565.92</v>
      </c>
    </row>
    <row r="1838" spans="1:11" x14ac:dyDescent="0.25">
      <c r="A1838" s="33">
        <v>2001</v>
      </c>
      <c r="B1838" s="34" t="s">
        <v>54</v>
      </c>
      <c r="C1838" s="34" t="s">
        <v>135</v>
      </c>
      <c r="D1838" s="34" t="s">
        <v>39</v>
      </c>
      <c r="E1838" s="34" t="s">
        <v>40</v>
      </c>
      <c r="F1838" s="34" t="s">
        <v>87</v>
      </c>
      <c r="G1838" s="35">
        <v>320</v>
      </c>
      <c r="H1838" s="36">
        <v>400</v>
      </c>
      <c r="I1838" s="37">
        <v>1546.8</v>
      </c>
      <c r="J1838" s="38">
        <f t="shared" si="56"/>
        <v>0.74140160331005944</v>
      </c>
      <c r="K1838" s="60">
        <f t="shared" si="57"/>
        <v>1146.8</v>
      </c>
    </row>
    <row r="1839" spans="1:11" x14ac:dyDescent="0.25">
      <c r="A1839" s="33">
        <v>2001</v>
      </c>
      <c r="B1839" s="34" t="s">
        <v>54</v>
      </c>
      <c r="C1839" s="34" t="s">
        <v>135</v>
      </c>
      <c r="D1839" s="34" t="s">
        <v>39</v>
      </c>
      <c r="E1839" s="34" t="s">
        <v>52</v>
      </c>
      <c r="F1839" s="34" t="s">
        <v>133</v>
      </c>
      <c r="G1839" s="35">
        <v>246</v>
      </c>
      <c r="H1839" s="36">
        <v>489.54</v>
      </c>
      <c r="I1839" s="37">
        <v>1485.54</v>
      </c>
      <c r="J1839" s="38">
        <f t="shared" si="56"/>
        <v>0.67046326588311322</v>
      </c>
      <c r="K1839" s="60">
        <f t="shared" si="57"/>
        <v>996</v>
      </c>
    </row>
    <row r="1840" spans="1:11" x14ac:dyDescent="0.25">
      <c r="A1840" s="33">
        <v>2001</v>
      </c>
      <c r="B1840" s="34" t="s">
        <v>54</v>
      </c>
      <c r="C1840" s="34" t="s">
        <v>135</v>
      </c>
      <c r="D1840" s="34" t="s">
        <v>39</v>
      </c>
      <c r="E1840" s="34" t="s">
        <v>40</v>
      </c>
      <c r="F1840" s="34" t="s">
        <v>191</v>
      </c>
      <c r="G1840" s="35">
        <v>39</v>
      </c>
      <c r="H1840" s="36">
        <v>48.75</v>
      </c>
      <c r="I1840" s="37">
        <v>847.11</v>
      </c>
      <c r="J1840" s="38">
        <f t="shared" si="56"/>
        <v>0.94245139356163898</v>
      </c>
      <c r="K1840" s="60">
        <f t="shared" si="57"/>
        <v>798.36</v>
      </c>
    </row>
    <row r="1841" spans="1:11" x14ac:dyDescent="0.25">
      <c r="A1841" s="33">
        <v>2001</v>
      </c>
      <c r="B1841" s="34" t="s">
        <v>61</v>
      </c>
      <c r="C1841" s="34" t="s">
        <v>135</v>
      </c>
      <c r="D1841" s="34" t="s">
        <v>43</v>
      </c>
      <c r="E1841" s="34" t="s">
        <v>46</v>
      </c>
      <c r="F1841" s="34" t="s">
        <v>87</v>
      </c>
      <c r="G1841" s="35">
        <v>939</v>
      </c>
      <c r="H1841" s="36">
        <v>2338.11</v>
      </c>
      <c r="I1841" s="37">
        <v>4496.6100000000006</v>
      </c>
      <c r="J1841" s="38">
        <f t="shared" si="56"/>
        <v>0.48002828797694269</v>
      </c>
      <c r="K1841" s="60">
        <f t="shared" si="57"/>
        <v>2158.5000000000005</v>
      </c>
    </row>
    <row r="1842" spans="1:11" x14ac:dyDescent="0.25">
      <c r="A1842" s="33">
        <v>2001</v>
      </c>
      <c r="B1842" s="34" t="s">
        <v>61</v>
      </c>
      <c r="C1842" s="34" t="s">
        <v>135</v>
      </c>
      <c r="D1842" s="34" t="s">
        <v>43</v>
      </c>
      <c r="E1842" s="34" t="s">
        <v>46</v>
      </c>
      <c r="F1842" s="34" t="s">
        <v>167</v>
      </c>
      <c r="G1842" s="35">
        <v>683</v>
      </c>
      <c r="H1842" s="36">
        <v>1700.67</v>
      </c>
      <c r="I1842" s="37">
        <v>3475.17</v>
      </c>
      <c r="J1842" s="38">
        <f t="shared" si="56"/>
        <v>0.5106225019207693</v>
      </c>
      <c r="K1842" s="60">
        <f t="shared" si="57"/>
        <v>1774.5</v>
      </c>
    </row>
    <row r="1843" spans="1:11" x14ac:dyDescent="0.25">
      <c r="A1843" s="33">
        <v>2001</v>
      </c>
      <c r="B1843" s="34" t="s">
        <v>61</v>
      </c>
      <c r="C1843" s="34" t="s">
        <v>135</v>
      </c>
      <c r="D1843" s="34" t="s">
        <v>43</v>
      </c>
      <c r="E1843" s="34" t="s">
        <v>44</v>
      </c>
      <c r="F1843" s="34" t="s">
        <v>41</v>
      </c>
      <c r="G1843" s="35">
        <v>451</v>
      </c>
      <c r="H1843" s="36">
        <v>1014.75</v>
      </c>
      <c r="I1843" s="37">
        <v>2323.9899999999998</v>
      </c>
      <c r="J1843" s="38">
        <f t="shared" si="56"/>
        <v>0.56335870636276397</v>
      </c>
      <c r="K1843" s="60">
        <f t="shared" si="57"/>
        <v>1309.2399999999998</v>
      </c>
    </row>
    <row r="1844" spans="1:11" x14ac:dyDescent="0.25">
      <c r="A1844" s="33">
        <v>2001</v>
      </c>
      <c r="B1844" s="34" t="s">
        <v>61</v>
      </c>
      <c r="C1844" s="34" t="s">
        <v>135</v>
      </c>
      <c r="D1844" s="34" t="s">
        <v>39</v>
      </c>
      <c r="E1844" s="34" t="s">
        <v>52</v>
      </c>
      <c r="F1844" s="34" t="s">
        <v>203</v>
      </c>
      <c r="G1844" s="35">
        <v>131</v>
      </c>
      <c r="H1844" s="36">
        <v>260.69</v>
      </c>
      <c r="I1844" s="37">
        <v>1141.69</v>
      </c>
      <c r="J1844" s="38">
        <f t="shared" si="56"/>
        <v>0.77166306090094505</v>
      </c>
      <c r="K1844" s="60">
        <f t="shared" si="57"/>
        <v>881</v>
      </c>
    </row>
    <row r="1845" spans="1:11" x14ac:dyDescent="0.25">
      <c r="A1845" s="33">
        <v>2001</v>
      </c>
      <c r="B1845" s="34" t="s">
        <v>61</v>
      </c>
      <c r="C1845" s="34" t="s">
        <v>135</v>
      </c>
      <c r="D1845" s="34" t="s">
        <v>43</v>
      </c>
      <c r="E1845" s="34" t="s">
        <v>44</v>
      </c>
      <c r="F1845" s="34" t="s">
        <v>86</v>
      </c>
      <c r="G1845" s="35">
        <v>3</v>
      </c>
      <c r="H1845" s="36">
        <v>6.75</v>
      </c>
      <c r="I1845" s="37">
        <v>760.47</v>
      </c>
      <c r="J1845" s="38">
        <f t="shared" si="56"/>
        <v>0.99112391021342061</v>
      </c>
      <c r="K1845" s="60">
        <f t="shared" si="57"/>
        <v>753.72</v>
      </c>
    </row>
    <row r="1846" spans="1:11" x14ac:dyDescent="0.25">
      <c r="A1846" s="33">
        <v>2002</v>
      </c>
      <c r="B1846" s="34" t="s">
        <v>37</v>
      </c>
      <c r="C1846" s="34" t="s">
        <v>38</v>
      </c>
      <c r="D1846" s="34" t="s">
        <v>43</v>
      </c>
      <c r="E1846" s="34" t="s">
        <v>44</v>
      </c>
      <c r="F1846" s="34" t="s">
        <v>147</v>
      </c>
      <c r="G1846" s="35">
        <v>798</v>
      </c>
      <c r="H1846" s="36">
        <v>1795.5</v>
      </c>
      <c r="I1846" s="37">
        <v>3535.02</v>
      </c>
      <c r="J1846" s="38">
        <f t="shared" si="56"/>
        <v>0.49208208157238148</v>
      </c>
      <c r="K1846" s="60">
        <f t="shared" si="57"/>
        <v>1739.52</v>
      </c>
    </row>
    <row r="1847" spans="1:11" x14ac:dyDescent="0.25">
      <c r="A1847" s="33">
        <v>2002</v>
      </c>
      <c r="B1847" s="34" t="s">
        <v>37</v>
      </c>
      <c r="C1847" s="34" t="s">
        <v>38</v>
      </c>
      <c r="D1847" s="34" t="s">
        <v>39</v>
      </c>
      <c r="E1847" s="34" t="s">
        <v>52</v>
      </c>
      <c r="F1847" s="34" t="s">
        <v>180</v>
      </c>
      <c r="G1847" s="35">
        <v>831</v>
      </c>
      <c r="H1847" s="36">
        <v>1653.69</v>
      </c>
      <c r="I1847" s="37">
        <v>3234.69</v>
      </c>
      <c r="J1847" s="38">
        <f t="shared" si="56"/>
        <v>0.48876399284011757</v>
      </c>
      <c r="K1847" s="60">
        <f t="shared" si="57"/>
        <v>1581</v>
      </c>
    </row>
    <row r="1848" spans="1:11" x14ac:dyDescent="0.25">
      <c r="A1848" s="33">
        <v>2002</v>
      </c>
      <c r="B1848" s="34" t="s">
        <v>37</v>
      </c>
      <c r="C1848" s="34" t="s">
        <v>38</v>
      </c>
      <c r="D1848" s="34" t="s">
        <v>39</v>
      </c>
      <c r="E1848" s="34" t="s">
        <v>40</v>
      </c>
      <c r="F1848" s="34" t="s">
        <v>51</v>
      </c>
      <c r="G1848" s="35">
        <v>974</v>
      </c>
      <c r="H1848" s="36">
        <v>1217.5</v>
      </c>
      <c r="I1848" s="37">
        <v>3175.26</v>
      </c>
      <c r="J1848" s="38">
        <f t="shared" si="56"/>
        <v>0.61656683232239251</v>
      </c>
      <c r="K1848" s="60">
        <f t="shared" si="57"/>
        <v>1957.7600000000002</v>
      </c>
    </row>
    <row r="1849" spans="1:11" x14ac:dyDescent="0.25">
      <c r="A1849" s="33">
        <v>2002</v>
      </c>
      <c r="B1849" s="34" t="s">
        <v>37</v>
      </c>
      <c r="C1849" s="34" t="s">
        <v>38</v>
      </c>
      <c r="D1849" s="34" t="s">
        <v>43</v>
      </c>
      <c r="E1849" s="34" t="s">
        <v>44</v>
      </c>
      <c r="F1849" s="34" t="s">
        <v>117</v>
      </c>
      <c r="G1849" s="35">
        <v>61</v>
      </c>
      <c r="H1849" s="36">
        <v>137.25</v>
      </c>
      <c r="I1849" s="37">
        <v>962.89</v>
      </c>
      <c r="J1849" s="38">
        <f t="shared" si="56"/>
        <v>0.85746035372680163</v>
      </c>
      <c r="K1849" s="60">
        <f t="shared" si="57"/>
        <v>825.64</v>
      </c>
    </row>
    <row r="1850" spans="1:11" x14ac:dyDescent="0.25">
      <c r="A1850" s="33">
        <v>2002</v>
      </c>
      <c r="B1850" s="34" t="s">
        <v>90</v>
      </c>
      <c r="C1850" s="34" t="s">
        <v>38</v>
      </c>
      <c r="D1850" s="34" t="s">
        <v>43</v>
      </c>
      <c r="E1850" s="34" t="s">
        <v>46</v>
      </c>
      <c r="F1850" s="34" t="s">
        <v>41</v>
      </c>
      <c r="G1850" s="35">
        <v>208</v>
      </c>
      <c r="H1850" s="36">
        <v>517.91999999999996</v>
      </c>
      <c r="I1850" s="37">
        <v>1579.92</v>
      </c>
      <c r="J1850" s="38">
        <f t="shared" si="56"/>
        <v>0.67218593346498556</v>
      </c>
      <c r="K1850" s="60">
        <f t="shared" si="57"/>
        <v>1062</v>
      </c>
    </row>
    <row r="1851" spans="1:11" x14ac:dyDescent="0.25">
      <c r="A1851" s="33">
        <v>2002</v>
      </c>
      <c r="B1851" s="34" t="s">
        <v>49</v>
      </c>
      <c r="C1851" s="34" t="s">
        <v>38</v>
      </c>
      <c r="D1851" s="34" t="s">
        <v>39</v>
      </c>
      <c r="E1851" s="34" t="s">
        <v>52</v>
      </c>
      <c r="F1851" s="34" t="s">
        <v>148</v>
      </c>
      <c r="G1851" s="35">
        <v>736</v>
      </c>
      <c r="H1851" s="36">
        <v>1464.64</v>
      </c>
      <c r="I1851" s="37">
        <v>2950.64</v>
      </c>
      <c r="J1851" s="38">
        <f t="shared" si="56"/>
        <v>0.50361955372393785</v>
      </c>
      <c r="K1851" s="60">
        <f t="shared" si="57"/>
        <v>1485.9999999999998</v>
      </c>
    </row>
    <row r="1852" spans="1:11" x14ac:dyDescent="0.25">
      <c r="A1852" s="33">
        <v>2002</v>
      </c>
      <c r="B1852" s="34" t="s">
        <v>49</v>
      </c>
      <c r="C1852" s="34" t="s">
        <v>38</v>
      </c>
      <c r="D1852" s="34" t="s">
        <v>43</v>
      </c>
      <c r="E1852" s="34" t="s">
        <v>46</v>
      </c>
      <c r="F1852" s="34" t="s">
        <v>158</v>
      </c>
      <c r="G1852" s="35">
        <v>442</v>
      </c>
      <c r="H1852" s="36">
        <v>1100.58</v>
      </c>
      <c r="I1852" s="37">
        <v>2513.58</v>
      </c>
      <c r="J1852" s="38">
        <f t="shared" si="56"/>
        <v>0.56214642064306686</v>
      </c>
      <c r="K1852" s="60">
        <f t="shared" si="57"/>
        <v>1413</v>
      </c>
    </row>
    <row r="1853" spans="1:11" x14ac:dyDescent="0.25">
      <c r="A1853" s="33">
        <v>2002</v>
      </c>
      <c r="B1853" s="34" t="s">
        <v>49</v>
      </c>
      <c r="C1853" s="34" t="s">
        <v>38</v>
      </c>
      <c r="D1853" s="34" t="s">
        <v>39</v>
      </c>
      <c r="E1853" s="34" t="s">
        <v>52</v>
      </c>
      <c r="F1853" s="34" t="s">
        <v>102</v>
      </c>
      <c r="G1853" s="35">
        <v>462</v>
      </c>
      <c r="H1853" s="36">
        <v>919.38</v>
      </c>
      <c r="I1853" s="37">
        <v>2131.38</v>
      </c>
      <c r="J1853" s="38">
        <f t="shared" si="56"/>
        <v>0.56864566618810342</v>
      </c>
      <c r="K1853" s="60">
        <f t="shared" si="57"/>
        <v>1212</v>
      </c>
    </row>
    <row r="1854" spans="1:11" x14ac:dyDescent="0.25">
      <c r="A1854" s="33">
        <v>2002</v>
      </c>
      <c r="B1854" s="34" t="s">
        <v>49</v>
      </c>
      <c r="C1854" s="34" t="s">
        <v>38</v>
      </c>
      <c r="D1854" s="34" t="s">
        <v>39</v>
      </c>
      <c r="E1854" s="34" t="s">
        <v>52</v>
      </c>
      <c r="F1854" s="34" t="s">
        <v>87</v>
      </c>
      <c r="G1854" s="35">
        <v>335</v>
      </c>
      <c r="H1854" s="36">
        <v>666.65</v>
      </c>
      <c r="I1854" s="37">
        <v>1751.65</v>
      </c>
      <c r="J1854" s="38">
        <f t="shared" si="56"/>
        <v>0.6194159792195929</v>
      </c>
      <c r="K1854" s="60">
        <f t="shared" si="57"/>
        <v>1085</v>
      </c>
    </row>
    <row r="1855" spans="1:11" x14ac:dyDescent="0.25">
      <c r="A1855" s="33">
        <v>2002</v>
      </c>
      <c r="B1855" s="34" t="s">
        <v>49</v>
      </c>
      <c r="C1855" s="34" t="s">
        <v>38</v>
      </c>
      <c r="D1855" s="34" t="s">
        <v>43</v>
      </c>
      <c r="E1855" s="34" t="s">
        <v>46</v>
      </c>
      <c r="F1855" s="34" t="s">
        <v>80</v>
      </c>
      <c r="G1855" s="35">
        <v>50</v>
      </c>
      <c r="H1855" s="36">
        <v>124.5</v>
      </c>
      <c r="I1855" s="37">
        <v>949.5</v>
      </c>
      <c r="J1855" s="38">
        <f t="shared" si="56"/>
        <v>0.86887835703001581</v>
      </c>
      <c r="K1855" s="60">
        <f t="shared" si="57"/>
        <v>825</v>
      </c>
    </row>
    <row r="1856" spans="1:11" x14ac:dyDescent="0.25">
      <c r="A1856" s="33">
        <v>2002</v>
      </c>
      <c r="B1856" s="34" t="s">
        <v>54</v>
      </c>
      <c r="C1856" s="34" t="s">
        <v>38</v>
      </c>
      <c r="D1856" s="34" t="s">
        <v>43</v>
      </c>
      <c r="E1856" s="34" t="s">
        <v>46</v>
      </c>
      <c r="F1856" s="34" t="s">
        <v>119</v>
      </c>
      <c r="G1856" s="35">
        <v>897</v>
      </c>
      <c r="H1856" s="36">
        <v>2233.5300000000002</v>
      </c>
      <c r="I1856" s="37">
        <v>4329.0300000000007</v>
      </c>
      <c r="J1856" s="38">
        <f t="shared" si="56"/>
        <v>0.48405762953825687</v>
      </c>
      <c r="K1856" s="60">
        <f t="shared" si="57"/>
        <v>2095.5000000000005</v>
      </c>
    </row>
    <row r="1857" spans="1:11" x14ac:dyDescent="0.25">
      <c r="A1857" s="33">
        <v>2002</v>
      </c>
      <c r="B1857" s="34" t="s">
        <v>54</v>
      </c>
      <c r="C1857" s="34" t="s">
        <v>38</v>
      </c>
      <c r="D1857" s="34" t="s">
        <v>43</v>
      </c>
      <c r="E1857" s="34" t="s">
        <v>46</v>
      </c>
      <c r="F1857" s="34" t="s">
        <v>70</v>
      </c>
      <c r="G1857" s="35">
        <v>860</v>
      </c>
      <c r="H1857" s="36">
        <v>2141.4</v>
      </c>
      <c r="I1857" s="37">
        <v>4181.3999999999996</v>
      </c>
      <c r="J1857" s="38">
        <f t="shared" si="56"/>
        <v>0.48787487444396604</v>
      </c>
      <c r="K1857" s="60">
        <f t="shared" si="57"/>
        <v>2039.9999999999995</v>
      </c>
    </row>
    <row r="1858" spans="1:11" x14ac:dyDescent="0.25">
      <c r="A1858" s="33">
        <v>2002</v>
      </c>
      <c r="B1858" s="34" t="s">
        <v>54</v>
      </c>
      <c r="C1858" s="34" t="s">
        <v>38</v>
      </c>
      <c r="D1858" s="34" t="s">
        <v>39</v>
      </c>
      <c r="E1858" s="34" t="s">
        <v>52</v>
      </c>
      <c r="F1858" s="34" t="s">
        <v>104</v>
      </c>
      <c r="G1858" s="35">
        <v>644</v>
      </c>
      <c r="H1858" s="36">
        <v>1281.56</v>
      </c>
      <c r="I1858" s="37">
        <v>2675.56</v>
      </c>
      <c r="J1858" s="38">
        <f t="shared" ref="J1858:J1921" si="58">(I1858-H1858)/I1858</f>
        <v>0.52101242356740274</v>
      </c>
      <c r="K1858" s="60">
        <f t="shared" ref="K1858:K1921" si="59">I1858-H1858</f>
        <v>1394</v>
      </c>
    </row>
    <row r="1859" spans="1:11" x14ac:dyDescent="0.25">
      <c r="A1859" s="33">
        <v>2002</v>
      </c>
      <c r="B1859" s="34" t="s">
        <v>54</v>
      </c>
      <c r="C1859" s="34" t="s">
        <v>38</v>
      </c>
      <c r="D1859" s="34" t="s">
        <v>39</v>
      </c>
      <c r="E1859" s="34" t="s">
        <v>52</v>
      </c>
      <c r="F1859" s="34" t="s">
        <v>201</v>
      </c>
      <c r="G1859" s="35">
        <v>552</v>
      </c>
      <c r="H1859" s="36">
        <v>1098.48</v>
      </c>
      <c r="I1859" s="37">
        <v>2400.48</v>
      </c>
      <c r="J1859" s="38">
        <f t="shared" si="58"/>
        <v>0.54239152169566085</v>
      </c>
      <c r="K1859" s="60">
        <f t="shared" si="59"/>
        <v>1302</v>
      </c>
    </row>
    <row r="1860" spans="1:11" x14ac:dyDescent="0.25">
      <c r="A1860" s="33">
        <v>2002</v>
      </c>
      <c r="B1860" s="34" t="s">
        <v>54</v>
      </c>
      <c r="C1860" s="34" t="s">
        <v>38</v>
      </c>
      <c r="D1860" s="34" t="s">
        <v>43</v>
      </c>
      <c r="E1860" s="34" t="s">
        <v>46</v>
      </c>
      <c r="F1860" s="34" t="s">
        <v>79</v>
      </c>
      <c r="G1860" s="35">
        <v>298</v>
      </c>
      <c r="H1860" s="36">
        <v>742.02</v>
      </c>
      <c r="I1860" s="37">
        <v>1939.02</v>
      </c>
      <c r="J1860" s="38">
        <f t="shared" si="58"/>
        <v>0.61732215242751498</v>
      </c>
      <c r="K1860" s="60">
        <f t="shared" si="59"/>
        <v>1197</v>
      </c>
    </row>
    <row r="1861" spans="1:11" x14ac:dyDescent="0.25">
      <c r="A1861" s="33">
        <v>2002</v>
      </c>
      <c r="B1861" s="34" t="s">
        <v>54</v>
      </c>
      <c r="C1861" s="34" t="s">
        <v>38</v>
      </c>
      <c r="D1861" s="34" t="s">
        <v>39</v>
      </c>
      <c r="E1861" s="34" t="s">
        <v>40</v>
      </c>
      <c r="F1861" s="34" t="s">
        <v>51</v>
      </c>
      <c r="G1861" s="35">
        <v>427</v>
      </c>
      <c r="H1861" s="36">
        <v>533.75</v>
      </c>
      <c r="I1861" s="37">
        <v>1813.23</v>
      </c>
      <c r="J1861" s="38">
        <f t="shared" si="58"/>
        <v>0.70563579909884566</v>
      </c>
      <c r="K1861" s="60">
        <f t="shared" si="59"/>
        <v>1279.48</v>
      </c>
    </row>
    <row r="1862" spans="1:11" x14ac:dyDescent="0.25">
      <c r="A1862" s="33">
        <v>2002</v>
      </c>
      <c r="B1862" s="34" t="s">
        <v>54</v>
      </c>
      <c r="C1862" s="34" t="s">
        <v>38</v>
      </c>
      <c r="D1862" s="34" t="s">
        <v>43</v>
      </c>
      <c r="E1862" s="34" t="s">
        <v>44</v>
      </c>
      <c r="F1862" s="34" t="s">
        <v>60</v>
      </c>
      <c r="G1862" s="35">
        <v>117</v>
      </c>
      <c r="H1862" s="36">
        <v>263.25</v>
      </c>
      <c r="I1862" s="37">
        <v>1158.33</v>
      </c>
      <c r="J1862" s="38">
        <f t="shared" si="58"/>
        <v>0.77273315894434225</v>
      </c>
      <c r="K1862" s="60">
        <f t="shared" si="59"/>
        <v>895.07999999999993</v>
      </c>
    </row>
    <row r="1863" spans="1:11" x14ac:dyDescent="0.25">
      <c r="A1863" s="33">
        <v>2002</v>
      </c>
      <c r="B1863" s="34" t="s">
        <v>54</v>
      </c>
      <c r="C1863" s="34" t="s">
        <v>38</v>
      </c>
      <c r="D1863" s="34" t="s">
        <v>39</v>
      </c>
      <c r="E1863" s="34" t="s">
        <v>52</v>
      </c>
      <c r="F1863" s="34" t="s">
        <v>201</v>
      </c>
      <c r="G1863" s="35">
        <v>5</v>
      </c>
      <c r="H1863" s="36">
        <v>9.9499999999999993</v>
      </c>
      <c r="I1863" s="37">
        <v>764.95</v>
      </c>
      <c r="J1863" s="38">
        <f t="shared" si="58"/>
        <v>0.98699261389633308</v>
      </c>
      <c r="K1863" s="60">
        <f t="shared" si="59"/>
        <v>755</v>
      </c>
    </row>
    <row r="1864" spans="1:11" x14ac:dyDescent="0.25">
      <c r="A1864" s="33">
        <v>2002</v>
      </c>
      <c r="B1864" s="34" t="s">
        <v>61</v>
      </c>
      <c r="C1864" s="34" t="s">
        <v>38</v>
      </c>
      <c r="D1864" s="34" t="s">
        <v>43</v>
      </c>
      <c r="E1864" s="34" t="s">
        <v>44</v>
      </c>
      <c r="F1864" s="34" t="s">
        <v>75</v>
      </c>
      <c r="G1864" s="35">
        <v>784</v>
      </c>
      <c r="H1864" s="36">
        <v>1764</v>
      </c>
      <c r="I1864" s="37">
        <v>3486.16</v>
      </c>
      <c r="J1864" s="38">
        <f t="shared" si="58"/>
        <v>0.49399912798035661</v>
      </c>
      <c r="K1864" s="60">
        <f t="shared" si="59"/>
        <v>1722.1599999999999</v>
      </c>
    </row>
    <row r="1865" spans="1:11" x14ac:dyDescent="0.25">
      <c r="A1865" s="33">
        <v>2002</v>
      </c>
      <c r="B1865" s="34" t="s">
        <v>61</v>
      </c>
      <c r="C1865" s="34" t="s">
        <v>38</v>
      </c>
      <c r="D1865" s="34" t="s">
        <v>43</v>
      </c>
      <c r="E1865" s="34" t="s">
        <v>44</v>
      </c>
      <c r="F1865" s="34" t="s">
        <v>75</v>
      </c>
      <c r="G1865" s="35">
        <v>626</v>
      </c>
      <c r="H1865" s="36">
        <v>1408.5</v>
      </c>
      <c r="I1865" s="37">
        <v>2934.74</v>
      </c>
      <c r="J1865" s="38">
        <f t="shared" si="58"/>
        <v>0.52005969864451362</v>
      </c>
      <c r="K1865" s="60">
        <f t="shared" si="59"/>
        <v>1526.2399999999998</v>
      </c>
    </row>
    <row r="1866" spans="1:11" x14ac:dyDescent="0.25">
      <c r="A1866" s="33">
        <v>2002</v>
      </c>
      <c r="B1866" s="34" t="s">
        <v>61</v>
      </c>
      <c r="C1866" s="34" t="s">
        <v>38</v>
      </c>
      <c r="D1866" s="34" t="s">
        <v>43</v>
      </c>
      <c r="E1866" s="34" t="s">
        <v>44</v>
      </c>
      <c r="F1866" s="34" t="s">
        <v>195</v>
      </c>
      <c r="G1866" s="35">
        <v>581</v>
      </c>
      <c r="H1866" s="36">
        <v>1307.25</v>
      </c>
      <c r="I1866" s="37">
        <v>2777.69</v>
      </c>
      <c r="J1866" s="38">
        <f t="shared" si="58"/>
        <v>0.52937512825405286</v>
      </c>
      <c r="K1866" s="60">
        <f t="shared" si="59"/>
        <v>1470.44</v>
      </c>
    </row>
    <row r="1867" spans="1:11" x14ac:dyDescent="0.25">
      <c r="A1867" s="33">
        <v>2002</v>
      </c>
      <c r="B1867" s="34" t="s">
        <v>61</v>
      </c>
      <c r="C1867" s="34" t="s">
        <v>38</v>
      </c>
      <c r="D1867" s="34" t="s">
        <v>43</v>
      </c>
      <c r="E1867" s="34" t="s">
        <v>44</v>
      </c>
      <c r="F1867" s="34" t="s">
        <v>207</v>
      </c>
      <c r="G1867" s="35">
        <v>570</v>
      </c>
      <c r="H1867" s="36">
        <v>1282.5</v>
      </c>
      <c r="I1867" s="37">
        <v>2739.3</v>
      </c>
      <c r="J1867" s="38">
        <f t="shared" si="58"/>
        <v>0.53181469718541241</v>
      </c>
      <c r="K1867" s="60">
        <f t="shared" si="59"/>
        <v>1456.8000000000002</v>
      </c>
    </row>
    <row r="1868" spans="1:11" x14ac:dyDescent="0.25">
      <c r="A1868" s="33">
        <v>2002</v>
      </c>
      <c r="B1868" s="34" t="s">
        <v>61</v>
      </c>
      <c r="C1868" s="34" t="s">
        <v>38</v>
      </c>
      <c r="D1868" s="34" t="s">
        <v>43</v>
      </c>
      <c r="E1868" s="34" t="s">
        <v>44</v>
      </c>
      <c r="F1868" s="34" t="s">
        <v>50</v>
      </c>
      <c r="G1868" s="35">
        <v>529</v>
      </c>
      <c r="H1868" s="36">
        <v>1190.25</v>
      </c>
      <c r="I1868" s="37">
        <v>2596.21</v>
      </c>
      <c r="J1868" s="38">
        <f t="shared" si="58"/>
        <v>0.54154324958304612</v>
      </c>
      <c r="K1868" s="60">
        <f t="shared" si="59"/>
        <v>1405.96</v>
      </c>
    </row>
    <row r="1869" spans="1:11" x14ac:dyDescent="0.25">
      <c r="A1869" s="33">
        <v>2002</v>
      </c>
      <c r="B1869" s="34" t="s">
        <v>61</v>
      </c>
      <c r="C1869" s="34" t="s">
        <v>38</v>
      </c>
      <c r="D1869" s="34" t="s">
        <v>43</v>
      </c>
      <c r="E1869" s="34" t="s">
        <v>44</v>
      </c>
      <c r="F1869" s="34" t="s">
        <v>50</v>
      </c>
      <c r="G1869" s="35">
        <v>504</v>
      </c>
      <c r="H1869" s="36">
        <v>1134</v>
      </c>
      <c r="I1869" s="37">
        <v>2508.96</v>
      </c>
      <c r="J1869" s="38">
        <f t="shared" si="58"/>
        <v>0.54801989669026208</v>
      </c>
      <c r="K1869" s="60">
        <f t="shared" si="59"/>
        <v>1374.96</v>
      </c>
    </row>
    <row r="1870" spans="1:11" x14ac:dyDescent="0.25">
      <c r="A1870" s="33">
        <v>2002</v>
      </c>
      <c r="B1870" s="34" t="s">
        <v>61</v>
      </c>
      <c r="C1870" s="34" t="s">
        <v>38</v>
      </c>
      <c r="D1870" s="34" t="s">
        <v>39</v>
      </c>
      <c r="E1870" s="34" t="s">
        <v>40</v>
      </c>
      <c r="F1870" s="34" t="s">
        <v>106</v>
      </c>
      <c r="G1870" s="35">
        <v>688</v>
      </c>
      <c r="H1870" s="36">
        <v>860</v>
      </c>
      <c r="I1870" s="37">
        <v>2463.12</v>
      </c>
      <c r="J1870" s="38">
        <f t="shared" si="58"/>
        <v>0.65084932930592088</v>
      </c>
      <c r="K1870" s="60">
        <f t="shared" si="59"/>
        <v>1603.12</v>
      </c>
    </row>
    <row r="1871" spans="1:11" x14ac:dyDescent="0.25">
      <c r="A1871" s="33">
        <v>2002</v>
      </c>
      <c r="B1871" s="34" t="s">
        <v>61</v>
      </c>
      <c r="C1871" s="34" t="s">
        <v>38</v>
      </c>
      <c r="D1871" s="34" t="s">
        <v>39</v>
      </c>
      <c r="E1871" s="34" t="s">
        <v>40</v>
      </c>
      <c r="F1871" s="34" t="s">
        <v>151</v>
      </c>
      <c r="G1871" s="35">
        <v>448</v>
      </c>
      <c r="H1871" s="36">
        <v>560</v>
      </c>
      <c r="I1871" s="37">
        <v>1865.52</v>
      </c>
      <c r="J1871" s="38">
        <f t="shared" si="58"/>
        <v>0.6998156010120502</v>
      </c>
      <c r="K1871" s="60">
        <f t="shared" si="59"/>
        <v>1305.52</v>
      </c>
    </row>
    <row r="1872" spans="1:11" x14ac:dyDescent="0.25">
      <c r="A1872" s="33">
        <v>2002</v>
      </c>
      <c r="B1872" s="34" t="s">
        <v>61</v>
      </c>
      <c r="C1872" s="34" t="s">
        <v>38</v>
      </c>
      <c r="D1872" s="34" t="s">
        <v>39</v>
      </c>
      <c r="E1872" s="34" t="s">
        <v>40</v>
      </c>
      <c r="F1872" s="34" t="s">
        <v>129</v>
      </c>
      <c r="G1872" s="35">
        <v>324</v>
      </c>
      <c r="H1872" s="36">
        <v>405</v>
      </c>
      <c r="I1872" s="37">
        <v>1556.76</v>
      </c>
      <c r="J1872" s="38">
        <f t="shared" si="58"/>
        <v>0.73984429199105839</v>
      </c>
      <c r="K1872" s="60">
        <f t="shared" si="59"/>
        <v>1151.76</v>
      </c>
    </row>
    <row r="1873" spans="1:11" x14ac:dyDescent="0.25">
      <c r="A1873" s="33">
        <v>2002</v>
      </c>
      <c r="B1873" s="34" t="s">
        <v>68</v>
      </c>
      <c r="C1873" s="34" t="s">
        <v>69</v>
      </c>
      <c r="D1873" s="34" t="s">
        <v>43</v>
      </c>
      <c r="E1873" s="34" t="s">
        <v>46</v>
      </c>
      <c r="F1873" s="34" t="s">
        <v>216</v>
      </c>
      <c r="G1873" s="35">
        <v>959</v>
      </c>
      <c r="H1873" s="36">
        <v>2387.91</v>
      </c>
      <c r="I1873" s="37">
        <v>4576.41</v>
      </c>
      <c r="J1873" s="38">
        <f t="shared" si="58"/>
        <v>0.47821327197519453</v>
      </c>
      <c r="K1873" s="60">
        <f t="shared" si="59"/>
        <v>2188.5</v>
      </c>
    </row>
    <row r="1874" spans="1:11" x14ac:dyDescent="0.25">
      <c r="A1874" s="33">
        <v>2002</v>
      </c>
      <c r="B1874" s="34" t="s">
        <v>68</v>
      </c>
      <c r="C1874" s="34" t="s">
        <v>69</v>
      </c>
      <c r="D1874" s="34" t="s">
        <v>39</v>
      </c>
      <c r="E1874" s="34" t="s">
        <v>52</v>
      </c>
      <c r="F1874" s="34" t="s">
        <v>160</v>
      </c>
      <c r="G1874" s="35">
        <v>217</v>
      </c>
      <c r="H1874" s="36">
        <v>431.83</v>
      </c>
      <c r="I1874" s="37">
        <v>1398.83</v>
      </c>
      <c r="J1874" s="38">
        <f t="shared" si="58"/>
        <v>0.69129200832123994</v>
      </c>
      <c r="K1874" s="60">
        <f t="shared" si="59"/>
        <v>967</v>
      </c>
    </row>
    <row r="1875" spans="1:11" x14ac:dyDescent="0.25">
      <c r="A1875" s="33">
        <v>2002</v>
      </c>
      <c r="B1875" s="34" t="s">
        <v>68</v>
      </c>
      <c r="C1875" s="34" t="s">
        <v>69</v>
      </c>
      <c r="D1875" s="34" t="s">
        <v>39</v>
      </c>
      <c r="E1875" s="34" t="s">
        <v>40</v>
      </c>
      <c r="F1875" s="34" t="s">
        <v>197</v>
      </c>
      <c r="G1875" s="35">
        <v>182</v>
      </c>
      <c r="H1875" s="36">
        <v>227.5</v>
      </c>
      <c r="I1875" s="37">
        <v>1203.18</v>
      </c>
      <c r="J1875" s="38">
        <f t="shared" si="58"/>
        <v>0.81091773466979178</v>
      </c>
      <c r="K1875" s="60">
        <f t="shared" si="59"/>
        <v>975.68000000000006</v>
      </c>
    </row>
    <row r="1876" spans="1:11" x14ac:dyDescent="0.25">
      <c r="A1876" s="33">
        <v>2002</v>
      </c>
      <c r="B1876" s="34" t="s">
        <v>37</v>
      </c>
      <c r="C1876" s="34" t="s">
        <v>69</v>
      </c>
      <c r="D1876" s="34" t="s">
        <v>43</v>
      </c>
      <c r="E1876" s="34" t="s">
        <v>44</v>
      </c>
      <c r="F1876" s="34" t="s">
        <v>45</v>
      </c>
      <c r="G1876" s="35">
        <v>453</v>
      </c>
      <c r="H1876" s="36">
        <v>1019.25</v>
      </c>
      <c r="I1876" s="37">
        <v>2330.9700000000003</v>
      </c>
      <c r="J1876" s="38">
        <f t="shared" si="58"/>
        <v>0.562735685143953</v>
      </c>
      <c r="K1876" s="60">
        <f t="shared" si="59"/>
        <v>1311.7200000000003</v>
      </c>
    </row>
    <row r="1877" spans="1:11" x14ac:dyDescent="0.25">
      <c r="A1877" s="33">
        <v>2002</v>
      </c>
      <c r="B1877" s="34" t="s">
        <v>74</v>
      </c>
      <c r="C1877" s="34" t="s">
        <v>69</v>
      </c>
      <c r="D1877" s="34" t="s">
        <v>43</v>
      </c>
      <c r="E1877" s="34" t="s">
        <v>46</v>
      </c>
      <c r="F1877" s="34" t="s">
        <v>62</v>
      </c>
      <c r="G1877" s="35">
        <v>952</v>
      </c>
      <c r="H1877" s="36">
        <v>2370.48</v>
      </c>
      <c r="I1877" s="37">
        <v>4548.4799999999996</v>
      </c>
      <c r="J1877" s="38">
        <f t="shared" si="58"/>
        <v>0.47884128324187414</v>
      </c>
      <c r="K1877" s="60">
        <f t="shared" si="59"/>
        <v>2177.9999999999995</v>
      </c>
    </row>
    <row r="1878" spans="1:11" x14ac:dyDescent="0.25">
      <c r="A1878" s="33">
        <v>2002</v>
      </c>
      <c r="B1878" s="34" t="s">
        <v>74</v>
      </c>
      <c r="C1878" s="34" t="s">
        <v>69</v>
      </c>
      <c r="D1878" s="34" t="s">
        <v>43</v>
      </c>
      <c r="E1878" s="34" t="s">
        <v>46</v>
      </c>
      <c r="F1878" s="34" t="s">
        <v>51</v>
      </c>
      <c r="G1878" s="35">
        <v>923</v>
      </c>
      <c r="H1878" s="36">
        <v>2298.27</v>
      </c>
      <c r="I1878" s="37">
        <v>4432.7700000000004</v>
      </c>
      <c r="J1878" s="38">
        <f t="shared" si="58"/>
        <v>0.48152735197179197</v>
      </c>
      <c r="K1878" s="60">
        <f t="shared" si="59"/>
        <v>2134.5000000000005</v>
      </c>
    </row>
    <row r="1879" spans="1:11" x14ac:dyDescent="0.25">
      <c r="A1879" s="33">
        <v>2002</v>
      </c>
      <c r="B1879" s="34" t="s">
        <v>74</v>
      </c>
      <c r="C1879" s="34" t="s">
        <v>69</v>
      </c>
      <c r="D1879" s="34" t="s">
        <v>43</v>
      </c>
      <c r="E1879" s="34" t="s">
        <v>44</v>
      </c>
      <c r="F1879" s="34" t="s">
        <v>163</v>
      </c>
      <c r="G1879" s="35">
        <v>488</v>
      </c>
      <c r="H1879" s="36">
        <v>1098</v>
      </c>
      <c r="I1879" s="37">
        <v>2453.12</v>
      </c>
      <c r="J1879" s="38">
        <f t="shared" si="58"/>
        <v>0.55240673102008864</v>
      </c>
      <c r="K1879" s="60">
        <f t="shared" si="59"/>
        <v>1355.12</v>
      </c>
    </row>
    <row r="1880" spans="1:11" x14ac:dyDescent="0.25">
      <c r="A1880" s="33">
        <v>2002</v>
      </c>
      <c r="B1880" s="34" t="s">
        <v>74</v>
      </c>
      <c r="C1880" s="34" t="s">
        <v>69</v>
      </c>
      <c r="D1880" s="34" t="s">
        <v>43</v>
      </c>
      <c r="E1880" s="34" t="s">
        <v>46</v>
      </c>
      <c r="F1880" s="34" t="s">
        <v>158</v>
      </c>
      <c r="G1880" s="35">
        <v>366</v>
      </c>
      <c r="H1880" s="36">
        <v>911.34</v>
      </c>
      <c r="I1880" s="37">
        <v>2210.34</v>
      </c>
      <c r="J1880" s="38">
        <f t="shared" si="58"/>
        <v>0.58769239121583106</v>
      </c>
      <c r="K1880" s="60">
        <f t="shared" si="59"/>
        <v>1299</v>
      </c>
    </row>
    <row r="1881" spans="1:11" x14ac:dyDescent="0.25">
      <c r="A1881" s="33">
        <v>2002</v>
      </c>
      <c r="B1881" s="34" t="s">
        <v>74</v>
      </c>
      <c r="C1881" s="34" t="s">
        <v>69</v>
      </c>
      <c r="D1881" s="34" t="s">
        <v>39</v>
      </c>
      <c r="E1881" s="34" t="s">
        <v>52</v>
      </c>
      <c r="F1881" s="34" t="s">
        <v>211</v>
      </c>
      <c r="G1881" s="35">
        <v>460</v>
      </c>
      <c r="H1881" s="36">
        <v>915.4</v>
      </c>
      <c r="I1881" s="37">
        <v>2125.4</v>
      </c>
      <c r="J1881" s="38">
        <f t="shared" si="58"/>
        <v>0.56930460148677897</v>
      </c>
      <c r="K1881" s="60">
        <f t="shared" si="59"/>
        <v>1210</v>
      </c>
    </row>
    <row r="1882" spans="1:11" x14ac:dyDescent="0.25">
      <c r="A1882" s="33">
        <v>2002</v>
      </c>
      <c r="B1882" s="34" t="s">
        <v>74</v>
      </c>
      <c r="C1882" s="34" t="s">
        <v>69</v>
      </c>
      <c r="D1882" s="34" t="s">
        <v>43</v>
      </c>
      <c r="E1882" s="34" t="s">
        <v>44</v>
      </c>
      <c r="F1882" s="34" t="s">
        <v>163</v>
      </c>
      <c r="G1882" s="35">
        <v>377</v>
      </c>
      <c r="H1882" s="36">
        <v>848.25</v>
      </c>
      <c r="I1882" s="37">
        <v>2065.73</v>
      </c>
      <c r="J1882" s="38">
        <f t="shared" si="58"/>
        <v>0.58937034365575369</v>
      </c>
      <c r="K1882" s="60">
        <f t="shared" si="59"/>
        <v>1217.48</v>
      </c>
    </row>
    <row r="1883" spans="1:11" x14ac:dyDescent="0.25">
      <c r="A1883" s="33">
        <v>2002</v>
      </c>
      <c r="B1883" s="34" t="s">
        <v>74</v>
      </c>
      <c r="C1883" s="34" t="s">
        <v>69</v>
      </c>
      <c r="D1883" s="34" t="s">
        <v>39</v>
      </c>
      <c r="E1883" s="34" t="s">
        <v>52</v>
      </c>
      <c r="F1883" s="34" t="s">
        <v>76</v>
      </c>
      <c r="G1883" s="35">
        <v>409</v>
      </c>
      <c r="H1883" s="36">
        <v>813.91</v>
      </c>
      <c r="I1883" s="37">
        <v>1972.91</v>
      </c>
      <c r="J1883" s="38">
        <f t="shared" si="58"/>
        <v>0.58745710650764604</v>
      </c>
      <c r="K1883" s="60">
        <f t="shared" si="59"/>
        <v>1159</v>
      </c>
    </row>
    <row r="1884" spans="1:11" x14ac:dyDescent="0.25">
      <c r="A1884" s="33">
        <v>2002</v>
      </c>
      <c r="B1884" s="34" t="s">
        <v>74</v>
      </c>
      <c r="C1884" s="34" t="s">
        <v>69</v>
      </c>
      <c r="D1884" s="34" t="s">
        <v>43</v>
      </c>
      <c r="E1884" s="34" t="s">
        <v>44</v>
      </c>
      <c r="F1884" s="34" t="s">
        <v>215</v>
      </c>
      <c r="G1884" s="35">
        <v>320</v>
      </c>
      <c r="H1884" s="36">
        <v>720</v>
      </c>
      <c r="I1884" s="37">
        <v>1866.8</v>
      </c>
      <c r="J1884" s="38">
        <f t="shared" si="58"/>
        <v>0.61431326333833292</v>
      </c>
      <c r="K1884" s="60">
        <f t="shared" si="59"/>
        <v>1146.8</v>
      </c>
    </row>
    <row r="1885" spans="1:11" x14ac:dyDescent="0.25">
      <c r="A1885" s="33">
        <v>2002</v>
      </c>
      <c r="B1885" s="34" t="s">
        <v>74</v>
      </c>
      <c r="C1885" s="34" t="s">
        <v>69</v>
      </c>
      <c r="D1885" s="34" t="s">
        <v>43</v>
      </c>
      <c r="E1885" s="34" t="s">
        <v>46</v>
      </c>
      <c r="F1885" s="34" t="s">
        <v>109</v>
      </c>
      <c r="G1885" s="35">
        <v>103</v>
      </c>
      <c r="H1885" s="36">
        <v>256.47000000000003</v>
      </c>
      <c r="I1885" s="37">
        <v>1160.97</v>
      </c>
      <c r="J1885" s="38">
        <f t="shared" si="58"/>
        <v>0.77908989896379754</v>
      </c>
      <c r="K1885" s="60">
        <f t="shared" si="59"/>
        <v>904.5</v>
      </c>
    </row>
    <row r="1886" spans="1:11" x14ac:dyDescent="0.25">
      <c r="A1886" s="33">
        <v>2002</v>
      </c>
      <c r="B1886" s="34" t="s">
        <v>74</v>
      </c>
      <c r="C1886" s="34" t="s">
        <v>69</v>
      </c>
      <c r="D1886" s="34" t="s">
        <v>43</v>
      </c>
      <c r="E1886" s="34" t="s">
        <v>44</v>
      </c>
      <c r="F1886" s="34" t="s">
        <v>215</v>
      </c>
      <c r="G1886" s="35">
        <v>94</v>
      </c>
      <c r="H1886" s="36">
        <v>211.5</v>
      </c>
      <c r="I1886" s="37">
        <v>1078.06</v>
      </c>
      <c r="J1886" s="38">
        <f t="shared" si="58"/>
        <v>0.80381425894662639</v>
      </c>
      <c r="K1886" s="60">
        <f t="shared" si="59"/>
        <v>866.56</v>
      </c>
    </row>
    <row r="1887" spans="1:11" x14ac:dyDescent="0.25">
      <c r="A1887" s="33">
        <v>2002</v>
      </c>
      <c r="B1887" s="34" t="s">
        <v>74</v>
      </c>
      <c r="C1887" s="34" t="s">
        <v>69</v>
      </c>
      <c r="D1887" s="34" t="s">
        <v>39</v>
      </c>
      <c r="E1887" s="34" t="s">
        <v>52</v>
      </c>
      <c r="F1887" s="34" t="s">
        <v>178</v>
      </c>
      <c r="G1887" s="35">
        <v>74</v>
      </c>
      <c r="H1887" s="36">
        <v>147.26</v>
      </c>
      <c r="I1887" s="37">
        <v>971.26</v>
      </c>
      <c r="J1887" s="38">
        <f t="shared" si="58"/>
        <v>0.84838251343615512</v>
      </c>
      <c r="K1887" s="60">
        <f t="shared" si="59"/>
        <v>824</v>
      </c>
    </row>
    <row r="1888" spans="1:11" x14ac:dyDescent="0.25">
      <c r="A1888" s="33">
        <v>2002</v>
      </c>
      <c r="B1888" s="34" t="s">
        <v>74</v>
      </c>
      <c r="C1888" s="34" t="s">
        <v>69</v>
      </c>
      <c r="D1888" s="34" t="s">
        <v>39</v>
      </c>
      <c r="E1888" s="34" t="s">
        <v>52</v>
      </c>
      <c r="F1888" s="34" t="s">
        <v>211</v>
      </c>
      <c r="G1888" s="35">
        <v>69</v>
      </c>
      <c r="H1888" s="36">
        <v>137.31</v>
      </c>
      <c r="I1888" s="37">
        <v>956.31</v>
      </c>
      <c r="J1888" s="38">
        <f t="shared" si="58"/>
        <v>0.85641685227593567</v>
      </c>
      <c r="K1888" s="60">
        <f t="shared" si="59"/>
        <v>819</v>
      </c>
    </row>
    <row r="1889" spans="1:11" x14ac:dyDescent="0.25">
      <c r="A1889" s="33">
        <v>2002</v>
      </c>
      <c r="B1889" s="34" t="s">
        <v>78</v>
      </c>
      <c r="C1889" s="34" t="s">
        <v>69</v>
      </c>
      <c r="D1889" s="34" t="s">
        <v>43</v>
      </c>
      <c r="E1889" s="34" t="s">
        <v>44</v>
      </c>
      <c r="F1889" s="34" t="s">
        <v>94</v>
      </c>
      <c r="G1889" s="35">
        <v>854</v>
      </c>
      <c r="H1889" s="36">
        <v>1921.5</v>
      </c>
      <c r="I1889" s="37">
        <v>3730.46</v>
      </c>
      <c r="J1889" s="38">
        <f t="shared" si="58"/>
        <v>0.48491606933193226</v>
      </c>
      <c r="K1889" s="60">
        <f t="shared" si="59"/>
        <v>1808.96</v>
      </c>
    </row>
    <row r="1890" spans="1:11" x14ac:dyDescent="0.25">
      <c r="A1890" s="33">
        <v>2002</v>
      </c>
      <c r="B1890" s="34" t="s">
        <v>78</v>
      </c>
      <c r="C1890" s="34" t="s">
        <v>69</v>
      </c>
      <c r="D1890" s="34" t="s">
        <v>43</v>
      </c>
      <c r="E1890" s="34" t="s">
        <v>46</v>
      </c>
      <c r="F1890" s="34" t="s">
        <v>71</v>
      </c>
      <c r="G1890" s="35">
        <v>712</v>
      </c>
      <c r="H1890" s="36">
        <v>1772.88</v>
      </c>
      <c r="I1890" s="37">
        <v>3590.88</v>
      </c>
      <c r="J1890" s="38">
        <f t="shared" si="58"/>
        <v>0.50628258254244085</v>
      </c>
      <c r="K1890" s="60">
        <f t="shared" si="59"/>
        <v>1818</v>
      </c>
    </row>
    <row r="1891" spans="1:11" x14ac:dyDescent="0.25">
      <c r="A1891" s="33">
        <v>2002</v>
      </c>
      <c r="B1891" s="34" t="s">
        <v>78</v>
      </c>
      <c r="C1891" s="34" t="s">
        <v>69</v>
      </c>
      <c r="D1891" s="34" t="s">
        <v>43</v>
      </c>
      <c r="E1891" s="34" t="s">
        <v>46</v>
      </c>
      <c r="F1891" s="34" t="s">
        <v>71</v>
      </c>
      <c r="G1891" s="35">
        <v>619</v>
      </c>
      <c r="H1891" s="36">
        <v>1541.31</v>
      </c>
      <c r="I1891" s="37">
        <v>3219.81</v>
      </c>
      <c r="J1891" s="38">
        <f t="shared" si="58"/>
        <v>0.52130405210245323</v>
      </c>
      <c r="K1891" s="60">
        <f t="shared" si="59"/>
        <v>1678.5</v>
      </c>
    </row>
    <row r="1892" spans="1:11" x14ac:dyDescent="0.25">
      <c r="A1892" s="33">
        <v>2002</v>
      </c>
      <c r="B1892" s="34" t="s">
        <v>78</v>
      </c>
      <c r="C1892" s="34" t="s">
        <v>69</v>
      </c>
      <c r="D1892" s="34" t="s">
        <v>43</v>
      </c>
      <c r="E1892" s="34" t="s">
        <v>44</v>
      </c>
      <c r="F1892" s="34" t="s">
        <v>60</v>
      </c>
      <c r="G1892" s="35">
        <v>506</v>
      </c>
      <c r="H1892" s="36">
        <v>1138.5</v>
      </c>
      <c r="I1892" s="37">
        <v>2515.94</v>
      </c>
      <c r="J1892" s="38">
        <f t="shared" si="58"/>
        <v>0.54748523414707828</v>
      </c>
      <c r="K1892" s="60">
        <f t="shared" si="59"/>
        <v>1377.44</v>
      </c>
    </row>
    <row r="1893" spans="1:11" x14ac:dyDescent="0.25">
      <c r="A1893" s="33">
        <v>2002</v>
      </c>
      <c r="B1893" s="34" t="s">
        <v>78</v>
      </c>
      <c r="C1893" s="34" t="s">
        <v>69</v>
      </c>
      <c r="D1893" s="34" t="s">
        <v>39</v>
      </c>
      <c r="E1893" s="34" t="s">
        <v>40</v>
      </c>
      <c r="F1893" s="34" t="s">
        <v>197</v>
      </c>
      <c r="G1893" s="35">
        <v>571</v>
      </c>
      <c r="H1893" s="36">
        <v>713.75</v>
      </c>
      <c r="I1893" s="37">
        <v>2171.79</v>
      </c>
      <c r="J1893" s="38">
        <f t="shared" si="58"/>
        <v>0.67135404435972168</v>
      </c>
      <c r="K1893" s="60">
        <f t="shared" si="59"/>
        <v>1458.04</v>
      </c>
    </row>
    <row r="1894" spans="1:11" x14ac:dyDescent="0.25">
      <c r="A1894" s="33">
        <v>2002</v>
      </c>
      <c r="B1894" s="34" t="s">
        <v>78</v>
      </c>
      <c r="C1894" s="34" t="s">
        <v>69</v>
      </c>
      <c r="D1894" s="34" t="s">
        <v>39</v>
      </c>
      <c r="E1894" s="34" t="s">
        <v>40</v>
      </c>
      <c r="F1894" s="34" t="s">
        <v>197</v>
      </c>
      <c r="G1894" s="35">
        <v>532</v>
      </c>
      <c r="H1894" s="36">
        <v>665</v>
      </c>
      <c r="I1894" s="37">
        <v>2074.6800000000003</v>
      </c>
      <c r="J1894" s="38">
        <f t="shared" si="58"/>
        <v>0.67946864094703763</v>
      </c>
      <c r="K1894" s="60">
        <f t="shared" si="59"/>
        <v>1409.6800000000003</v>
      </c>
    </row>
    <row r="1895" spans="1:11" x14ac:dyDescent="0.25">
      <c r="A1895" s="33">
        <v>2002</v>
      </c>
      <c r="B1895" s="34" t="s">
        <v>78</v>
      </c>
      <c r="C1895" s="34" t="s">
        <v>69</v>
      </c>
      <c r="D1895" s="34" t="s">
        <v>39</v>
      </c>
      <c r="E1895" s="34" t="s">
        <v>40</v>
      </c>
      <c r="F1895" s="34" t="s">
        <v>193</v>
      </c>
      <c r="G1895" s="35">
        <v>466</v>
      </c>
      <c r="H1895" s="36">
        <v>582.5</v>
      </c>
      <c r="I1895" s="37">
        <v>1910.34</v>
      </c>
      <c r="J1895" s="38">
        <f t="shared" si="58"/>
        <v>0.69508045688202102</v>
      </c>
      <c r="K1895" s="60">
        <f t="shared" si="59"/>
        <v>1327.84</v>
      </c>
    </row>
    <row r="1896" spans="1:11" x14ac:dyDescent="0.25">
      <c r="A1896" s="33">
        <v>2002</v>
      </c>
      <c r="B1896" s="34" t="s">
        <v>78</v>
      </c>
      <c r="C1896" s="34" t="s">
        <v>69</v>
      </c>
      <c r="D1896" s="34" t="s">
        <v>39</v>
      </c>
      <c r="E1896" s="34" t="s">
        <v>52</v>
      </c>
      <c r="F1896" s="34" t="s">
        <v>129</v>
      </c>
      <c r="G1896" s="35">
        <v>377</v>
      </c>
      <c r="H1896" s="36">
        <v>750.23</v>
      </c>
      <c r="I1896" s="37">
        <v>1877.23</v>
      </c>
      <c r="J1896" s="38">
        <f t="shared" si="58"/>
        <v>0.60035264725153548</v>
      </c>
      <c r="K1896" s="60">
        <f t="shared" si="59"/>
        <v>1127</v>
      </c>
    </row>
    <row r="1897" spans="1:11" x14ac:dyDescent="0.25">
      <c r="A1897" s="33">
        <v>2002</v>
      </c>
      <c r="B1897" s="34" t="s">
        <v>78</v>
      </c>
      <c r="C1897" s="34" t="s">
        <v>69</v>
      </c>
      <c r="D1897" s="34" t="s">
        <v>39</v>
      </c>
      <c r="E1897" s="34" t="s">
        <v>52</v>
      </c>
      <c r="F1897" s="34" t="s">
        <v>91</v>
      </c>
      <c r="G1897" s="35">
        <v>151</v>
      </c>
      <c r="H1897" s="36">
        <v>300.49</v>
      </c>
      <c r="I1897" s="37">
        <v>1201.49</v>
      </c>
      <c r="J1897" s="38">
        <f t="shared" si="58"/>
        <v>0.74990220476241998</v>
      </c>
      <c r="K1897" s="60">
        <f t="shared" si="59"/>
        <v>901</v>
      </c>
    </row>
    <row r="1898" spans="1:11" x14ac:dyDescent="0.25">
      <c r="A1898" s="33">
        <v>2002</v>
      </c>
      <c r="B1898" s="34" t="s">
        <v>78</v>
      </c>
      <c r="C1898" s="34" t="s">
        <v>69</v>
      </c>
      <c r="D1898" s="34" t="s">
        <v>39</v>
      </c>
      <c r="E1898" s="34" t="s">
        <v>40</v>
      </c>
      <c r="F1898" s="34" t="s">
        <v>197</v>
      </c>
      <c r="G1898" s="35">
        <v>162</v>
      </c>
      <c r="H1898" s="36">
        <v>202.5</v>
      </c>
      <c r="I1898" s="37">
        <v>1153.3800000000001</v>
      </c>
      <c r="J1898" s="38">
        <f t="shared" si="58"/>
        <v>0.82442906934401505</v>
      </c>
      <c r="K1898" s="60">
        <f t="shared" si="59"/>
        <v>950.88000000000011</v>
      </c>
    </row>
    <row r="1899" spans="1:11" x14ac:dyDescent="0.25">
      <c r="A1899" s="33">
        <v>2002</v>
      </c>
      <c r="B1899" s="34" t="s">
        <v>78</v>
      </c>
      <c r="C1899" s="34" t="s">
        <v>69</v>
      </c>
      <c r="D1899" s="34" t="s">
        <v>43</v>
      </c>
      <c r="E1899" s="34" t="s">
        <v>44</v>
      </c>
      <c r="F1899" s="34" t="s">
        <v>161</v>
      </c>
      <c r="G1899" s="35">
        <v>32</v>
      </c>
      <c r="H1899" s="36">
        <v>72</v>
      </c>
      <c r="I1899" s="37">
        <v>861.68000000000006</v>
      </c>
      <c r="J1899" s="38">
        <f t="shared" si="58"/>
        <v>0.91644229876520289</v>
      </c>
      <c r="K1899" s="60">
        <f t="shared" si="59"/>
        <v>789.68000000000006</v>
      </c>
    </row>
    <row r="1900" spans="1:11" x14ac:dyDescent="0.25">
      <c r="A1900" s="33">
        <v>2002</v>
      </c>
      <c r="B1900" s="34" t="s">
        <v>78</v>
      </c>
      <c r="C1900" s="34" t="s">
        <v>69</v>
      </c>
      <c r="D1900" s="34" t="s">
        <v>39</v>
      </c>
      <c r="E1900" s="34" t="s">
        <v>52</v>
      </c>
      <c r="F1900" s="34" t="s">
        <v>104</v>
      </c>
      <c r="G1900" s="35">
        <v>6</v>
      </c>
      <c r="H1900" s="36">
        <v>11.94</v>
      </c>
      <c r="I1900" s="37">
        <v>767.94</v>
      </c>
      <c r="J1900" s="38">
        <f t="shared" si="58"/>
        <v>0.98445191030549251</v>
      </c>
      <c r="K1900" s="60">
        <f t="shared" si="59"/>
        <v>756</v>
      </c>
    </row>
    <row r="1901" spans="1:11" x14ac:dyDescent="0.25">
      <c r="A1901" s="33">
        <v>2002</v>
      </c>
      <c r="B1901" s="34" t="s">
        <v>54</v>
      </c>
      <c r="C1901" s="34" t="s">
        <v>69</v>
      </c>
      <c r="D1901" s="34" t="s">
        <v>43</v>
      </c>
      <c r="E1901" s="34" t="s">
        <v>46</v>
      </c>
      <c r="F1901" s="34" t="s">
        <v>71</v>
      </c>
      <c r="G1901" s="35">
        <v>466</v>
      </c>
      <c r="H1901" s="36">
        <v>1160.3399999999999</v>
      </c>
      <c r="I1901" s="37">
        <v>2609.34</v>
      </c>
      <c r="J1901" s="38">
        <f t="shared" si="58"/>
        <v>0.55531283772908102</v>
      </c>
      <c r="K1901" s="60">
        <f t="shared" si="59"/>
        <v>1449.0000000000002</v>
      </c>
    </row>
    <row r="1902" spans="1:11" x14ac:dyDescent="0.25">
      <c r="A1902" s="33">
        <v>2002</v>
      </c>
      <c r="B1902" s="34" t="s">
        <v>130</v>
      </c>
      <c r="C1902" s="34" t="s">
        <v>69</v>
      </c>
      <c r="D1902" s="34" t="s">
        <v>43</v>
      </c>
      <c r="E1902" s="34" t="s">
        <v>44</v>
      </c>
      <c r="F1902" s="34" t="s">
        <v>198</v>
      </c>
      <c r="G1902" s="35">
        <v>884</v>
      </c>
      <c r="H1902" s="36">
        <v>1989</v>
      </c>
      <c r="I1902" s="37">
        <v>3835.16</v>
      </c>
      <c r="J1902" s="38">
        <f t="shared" si="58"/>
        <v>0.48137756964507344</v>
      </c>
      <c r="K1902" s="60">
        <f t="shared" si="59"/>
        <v>1846.1599999999999</v>
      </c>
    </row>
    <row r="1903" spans="1:11" x14ac:dyDescent="0.25">
      <c r="A1903" s="33">
        <v>2002</v>
      </c>
      <c r="B1903" s="34" t="s">
        <v>130</v>
      </c>
      <c r="C1903" s="34" t="s">
        <v>69</v>
      </c>
      <c r="D1903" s="34" t="s">
        <v>39</v>
      </c>
      <c r="E1903" s="34" t="s">
        <v>52</v>
      </c>
      <c r="F1903" s="34" t="s">
        <v>113</v>
      </c>
      <c r="G1903" s="35">
        <v>732</v>
      </c>
      <c r="H1903" s="36">
        <v>1456.68</v>
      </c>
      <c r="I1903" s="37">
        <v>2938.68</v>
      </c>
      <c r="J1903" s="38">
        <f t="shared" si="58"/>
        <v>0.50430805667850864</v>
      </c>
      <c r="K1903" s="60">
        <f t="shared" si="59"/>
        <v>1481.9999999999998</v>
      </c>
    </row>
    <row r="1904" spans="1:11" x14ac:dyDescent="0.25">
      <c r="A1904" s="33">
        <v>2002</v>
      </c>
      <c r="B1904" s="34" t="s">
        <v>130</v>
      </c>
      <c r="C1904" s="34" t="s">
        <v>69</v>
      </c>
      <c r="D1904" s="34" t="s">
        <v>43</v>
      </c>
      <c r="E1904" s="34" t="s">
        <v>44</v>
      </c>
      <c r="F1904" s="34" t="s">
        <v>149</v>
      </c>
      <c r="G1904" s="35">
        <v>475</v>
      </c>
      <c r="H1904" s="36">
        <v>1068.75</v>
      </c>
      <c r="I1904" s="37">
        <v>2407.75</v>
      </c>
      <c r="J1904" s="38">
        <f t="shared" si="58"/>
        <v>0.55612085972380854</v>
      </c>
      <c r="K1904" s="60">
        <f t="shared" si="59"/>
        <v>1339</v>
      </c>
    </row>
    <row r="1905" spans="1:11" x14ac:dyDescent="0.25">
      <c r="A1905" s="33">
        <v>2002</v>
      </c>
      <c r="B1905" s="34" t="s">
        <v>81</v>
      </c>
      <c r="C1905" s="34" t="s">
        <v>82</v>
      </c>
      <c r="D1905" s="34" t="s">
        <v>43</v>
      </c>
      <c r="E1905" s="34" t="s">
        <v>44</v>
      </c>
      <c r="F1905" s="34" t="s">
        <v>122</v>
      </c>
      <c r="G1905" s="35">
        <v>975</v>
      </c>
      <c r="H1905" s="36">
        <v>2193.75</v>
      </c>
      <c r="I1905" s="37">
        <v>4152.75</v>
      </c>
      <c r="J1905" s="38">
        <f t="shared" si="58"/>
        <v>0.47173559689362471</v>
      </c>
      <c r="K1905" s="60">
        <f t="shared" si="59"/>
        <v>1959</v>
      </c>
    </row>
    <row r="1906" spans="1:11" x14ac:dyDescent="0.25">
      <c r="A1906" s="33">
        <v>2002</v>
      </c>
      <c r="B1906" s="34" t="s">
        <v>81</v>
      </c>
      <c r="C1906" s="34" t="s">
        <v>82</v>
      </c>
      <c r="D1906" s="34" t="s">
        <v>43</v>
      </c>
      <c r="E1906" s="34" t="s">
        <v>44</v>
      </c>
      <c r="F1906" s="34" t="s">
        <v>123</v>
      </c>
      <c r="G1906" s="35">
        <v>769</v>
      </c>
      <c r="H1906" s="36">
        <v>1730.25</v>
      </c>
      <c r="I1906" s="37">
        <v>3433.81</v>
      </c>
      <c r="J1906" s="38">
        <f t="shared" si="58"/>
        <v>0.49611364635783572</v>
      </c>
      <c r="K1906" s="60">
        <f t="shared" si="59"/>
        <v>1703.56</v>
      </c>
    </row>
    <row r="1907" spans="1:11" x14ac:dyDescent="0.25">
      <c r="A1907" s="33">
        <v>2002</v>
      </c>
      <c r="B1907" s="34" t="s">
        <v>81</v>
      </c>
      <c r="C1907" s="34" t="s">
        <v>82</v>
      </c>
      <c r="D1907" s="34" t="s">
        <v>39</v>
      </c>
      <c r="E1907" s="34" t="s">
        <v>52</v>
      </c>
      <c r="F1907" s="34" t="s">
        <v>126</v>
      </c>
      <c r="G1907" s="35">
        <v>873</v>
      </c>
      <c r="H1907" s="36">
        <v>1737.27</v>
      </c>
      <c r="I1907" s="37">
        <v>3360.27</v>
      </c>
      <c r="J1907" s="38">
        <f t="shared" si="58"/>
        <v>0.48299690203465795</v>
      </c>
      <c r="K1907" s="60">
        <f t="shared" si="59"/>
        <v>1623</v>
      </c>
    </row>
    <row r="1908" spans="1:11" x14ac:dyDescent="0.25">
      <c r="A1908" s="33">
        <v>2002</v>
      </c>
      <c r="B1908" s="34" t="s">
        <v>81</v>
      </c>
      <c r="C1908" s="34" t="s">
        <v>82</v>
      </c>
      <c r="D1908" s="34" t="s">
        <v>43</v>
      </c>
      <c r="E1908" s="34" t="s">
        <v>46</v>
      </c>
      <c r="F1908" s="34" t="s">
        <v>214</v>
      </c>
      <c r="G1908" s="35">
        <v>606</v>
      </c>
      <c r="H1908" s="36">
        <v>1508.94</v>
      </c>
      <c r="I1908" s="37">
        <v>3167.94</v>
      </c>
      <c r="J1908" s="38">
        <f t="shared" si="58"/>
        <v>0.52368416068486145</v>
      </c>
      <c r="K1908" s="60">
        <f t="shared" si="59"/>
        <v>1659</v>
      </c>
    </row>
    <row r="1909" spans="1:11" x14ac:dyDescent="0.25">
      <c r="A1909" s="33">
        <v>2002</v>
      </c>
      <c r="B1909" s="34" t="s">
        <v>81</v>
      </c>
      <c r="C1909" s="34" t="s">
        <v>82</v>
      </c>
      <c r="D1909" s="34" t="s">
        <v>43</v>
      </c>
      <c r="E1909" s="34" t="s">
        <v>44</v>
      </c>
      <c r="F1909" s="34" t="s">
        <v>123</v>
      </c>
      <c r="G1909" s="35">
        <v>533</v>
      </c>
      <c r="H1909" s="36">
        <v>1199.25</v>
      </c>
      <c r="I1909" s="37">
        <v>2610.17</v>
      </c>
      <c r="J1909" s="38">
        <f t="shared" si="58"/>
        <v>0.5405471674258765</v>
      </c>
      <c r="K1909" s="60">
        <f t="shared" si="59"/>
        <v>1410.92</v>
      </c>
    </row>
    <row r="1910" spans="1:11" x14ac:dyDescent="0.25">
      <c r="A1910" s="33">
        <v>2002</v>
      </c>
      <c r="B1910" s="34" t="s">
        <v>81</v>
      </c>
      <c r="C1910" s="34" t="s">
        <v>82</v>
      </c>
      <c r="D1910" s="34" t="s">
        <v>43</v>
      </c>
      <c r="E1910" s="34" t="s">
        <v>46</v>
      </c>
      <c r="F1910" s="34" t="s">
        <v>214</v>
      </c>
      <c r="G1910" s="35">
        <v>424</v>
      </c>
      <c r="H1910" s="36">
        <v>1055.76</v>
      </c>
      <c r="I1910" s="37">
        <v>2441.7600000000002</v>
      </c>
      <c r="J1910" s="38">
        <f t="shared" si="58"/>
        <v>0.56762335364655003</v>
      </c>
      <c r="K1910" s="60">
        <f t="shared" si="59"/>
        <v>1386.0000000000002</v>
      </c>
    </row>
    <row r="1911" spans="1:11" x14ac:dyDescent="0.25">
      <c r="A1911" s="33">
        <v>2002</v>
      </c>
      <c r="B1911" s="34" t="s">
        <v>81</v>
      </c>
      <c r="C1911" s="34" t="s">
        <v>82</v>
      </c>
      <c r="D1911" s="34" t="s">
        <v>43</v>
      </c>
      <c r="E1911" s="34" t="s">
        <v>44</v>
      </c>
      <c r="F1911" s="34" t="s">
        <v>122</v>
      </c>
      <c r="G1911" s="35">
        <v>238</v>
      </c>
      <c r="H1911" s="36">
        <v>535.5</v>
      </c>
      <c r="I1911" s="37">
        <v>1580.62</v>
      </c>
      <c r="J1911" s="38">
        <f t="shared" si="58"/>
        <v>0.661208892712986</v>
      </c>
      <c r="K1911" s="60">
        <f t="shared" si="59"/>
        <v>1045.1199999999999</v>
      </c>
    </row>
    <row r="1912" spans="1:11" x14ac:dyDescent="0.25">
      <c r="A1912" s="33">
        <v>2002</v>
      </c>
      <c r="B1912" s="34" t="s">
        <v>90</v>
      </c>
      <c r="C1912" s="34" t="s">
        <v>82</v>
      </c>
      <c r="D1912" s="34" t="s">
        <v>43</v>
      </c>
      <c r="E1912" s="34" t="s">
        <v>46</v>
      </c>
      <c r="F1912" s="34" t="s">
        <v>131</v>
      </c>
      <c r="G1912" s="35">
        <v>634</v>
      </c>
      <c r="H1912" s="36">
        <v>1578.66</v>
      </c>
      <c r="I1912" s="37">
        <v>3279.66</v>
      </c>
      <c r="J1912" s="38">
        <f t="shared" si="58"/>
        <v>0.51865132361281352</v>
      </c>
      <c r="K1912" s="60">
        <f t="shared" si="59"/>
        <v>1700.9999999999998</v>
      </c>
    </row>
    <row r="1913" spans="1:11" x14ac:dyDescent="0.25">
      <c r="A1913" s="33">
        <v>2002</v>
      </c>
      <c r="B1913" s="34" t="s">
        <v>90</v>
      </c>
      <c r="C1913" s="34" t="s">
        <v>82</v>
      </c>
      <c r="D1913" s="34" t="s">
        <v>39</v>
      </c>
      <c r="E1913" s="34" t="s">
        <v>52</v>
      </c>
      <c r="F1913" s="34" t="s">
        <v>188</v>
      </c>
      <c r="G1913" s="35">
        <v>384</v>
      </c>
      <c r="H1913" s="36">
        <v>764.16</v>
      </c>
      <c r="I1913" s="37">
        <v>1898.16</v>
      </c>
      <c r="J1913" s="38">
        <f t="shared" si="58"/>
        <v>0.59742066000758631</v>
      </c>
      <c r="K1913" s="60">
        <f t="shared" si="59"/>
        <v>1134</v>
      </c>
    </row>
    <row r="1914" spans="1:11" x14ac:dyDescent="0.25">
      <c r="A1914" s="33">
        <v>2002</v>
      </c>
      <c r="B1914" s="34" t="s">
        <v>90</v>
      </c>
      <c r="C1914" s="34" t="s">
        <v>82</v>
      </c>
      <c r="D1914" s="34" t="s">
        <v>39</v>
      </c>
      <c r="E1914" s="34" t="s">
        <v>52</v>
      </c>
      <c r="F1914" s="34" t="s">
        <v>156</v>
      </c>
      <c r="G1914" s="35">
        <v>349</v>
      </c>
      <c r="H1914" s="36">
        <v>694.51</v>
      </c>
      <c r="I1914" s="37">
        <v>1793.51</v>
      </c>
      <c r="J1914" s="38">
        <f t="shared" si="58"/>
        <v>0.61276491349365214</v>
      </c>
      <c r="K1914" s="60">
        <f t="shared" si="59"/>
        <v>1099</v>
      </c>
    </row>
    <row r="1915" spans="1:11" x14ac:dyDescent="0.25">
      <c r="A1915" s="33">
        <v>2002</v>
      </c>
      <c r="B1915" s="34" t="s">
        <v>90</v>
      </c>
      <c r="C1915" s="34" t="s">
        <v>82</v>
      </c>
      <c r="D1915" s="34" t="s">
        <v>43</v>
      </c>
      <c r="E1915" s="34" t="s">
        <v>44</v>
      </c>
      <c r="F1915" s="34" t="s">
        <v>95</v>
      </c>
      <c r="G1915" s="35">
        <v>240</v>
      </c>
      <c r="H1915" s="36">
        <v>540</v>
      </c>
      <c r="I1915" s="37">
        <v>1587.6</v>
      </c>
      <c r="J1915" s="38">
        <f t="shared" si="58"/>
        <v>0.65986394557823125</v>
      </c>
      <c r="K1915" s="60">
        <f t="shared" si="59"/>
        <v>1047.5999999999999</v>
      </c>
    </row>
    <row r="1916" spans="1:11" x14ac:dyDescent="0.25">
      <c r="A1916" s="33">
        <v>2002</v>
      </c>
      <c r="B1916" s="34" t="s">
        <v>90</v>
      </c>
      <c r="C1916" s="34" t="s">
        <v>82</v>
      </c>
      <c r="D1916" s="34" t="s">
        <v>43</v>
      </c>
      <c r="E1916" s="34" t="s">
        <v>46</v>
      </c>
      <c r="F1916" s="34" t="s">
        <v>97</v>
      </c>
      <c r="G1916" s="35">
        <v>200</v>
      </c>
      <c r="H1916" s="36">
        <v>498</v>
      </c>
      <c r="I1916" s="37">
        <v>1548</v>
      </c>
      <c r="J1916" s="38">
        <f t="shared" si="58"/>
        <v>0.67829457364341084</v>
      </c>
      <c r="K1916" s="60">
        <f t="shared" si="59"/>
        <v>1050</v>
      </c>
    </row>
    <row r="1917" spans="1:11" x14ac:dyDescent="0.25">
      <c r="A1917" s="33">
        <v>2002</v>
      </c>
      <c r="B1917" s="34" t="s">
        <v>90</v>
      </c>
      <c r="C1917" s="34" t="s">
        <v>82</v>
      </c>
      <c r="D1917" s="34" t="s">
        <v>39</v>
      </c>
      <c r="E1917" s="34" t="s">
        <v>52</v>
      </c>
      <c r="F1917" s="34" t="s">
        <v>188</v>
      </c>
      <c r="G1917" s="35">
        <v>194</v>
      </c>
      <c r="H1917" s="36">
        <v>386.06</v>
      </c>
      <c r="I1917" s="37">
        <v>1330.06</v>
      </c>
      <c r="J1917" s="38">
        <f t="shared" si="58"/>
        <v>0.70974241763529466</v>
      </c>
      <c r="K1917" s="60">
        <f t="shared" si="59"/>
        <v>944</v>
      </c>
    </row>
    <row r="1918" spans="1:11" x14ac:dyDescent="0.25">
      <c r="A1918" s="33">
        <v>2002</v>
      </c>
      <c r="B1918" s="34" t="s">
        <v>90</v>
      </c>
      <c r="C1918" s="34" t="s">
        <v>82</v>
      </c>
      <c r="D1918" s="34" t="s">
        <v>39</v>
      </c>
      <c r="E1918" s="34" t="s">
        <v>52</v>
      </c>
      <c r="F1918" s="34" t="s">
        <v>156</v>
      </c>
      <c r="G1918" s="35">
        <v>151</v>
      </c>
      <c r="H1918" s="36">
        <v>300.49</v>
      </c>
      <c r="I1918" s="37">
        <v>1201.49</v>
      </c>
      <c r="J1918" s="38">
        <f t="shared" si="58"/>
        <v>0.74990220476241998</v>
      </c>
      <c r="K1918" s="60">
        <f t="shared" si="59"/>
        <v>901</v>
      </c>
    </row>
    <row r="1919" spans="1:11" x14ac:dyDescent="0.25">
      <c r="A1919" s="33">
        <v>2002</v>
      </c>
      <c r="B1919" s="34" t="s">
        <v>90</v>
      </c>
      <c r="C1919" s="34" t="s">
        <v>82</v>
      </c>
      <c r="D1919" s="34" t="s">
        <v>43</v>
      </c>
      <c r="E1919" s="34" t="s">
        <v>46</v>
      </c>
      <c r="F1919" s="34" t="s">
        <v>131</v>
      </c>
      <c r="G1919" s="35">
        <v>54</v>
      </c>
      <c r="H1919" s="36">
        <v>134.46</v>
      </c>
      <c r="I1919" s="37">
        <v>965.46</v>
      </c>
      <c r="J1919" s="38">
        <f t="shared" si="58"/>
        <v>0.86072960039773783</v>
      </c>
      <c r="K1919" s="60">
        <f t="shared" si="59"/>
        <v>831</v>
      </c>
    </row>
    <row r="1920" spans="1:11" x14ac:dyDescent="0.25">
      <c r="A1920" s="33">
        <v>2002</v>
      </c>
      <c r="B1920" s="34" t="s">
        <v>90</v>
      </c>
      <c r="C1920" s="34" t="s">
        <v>82</v>
      </c>
      <c r="D1920" s="34" t="s">
        <v>39</v>
      </c>
      <c r="E1920" s="34" t="s">
        <v>40</v>
      </c>
      <c r="F1920" s="34" t="s">
        <v>171</v>
      </c>
      <c r="G1920" s="35">
        <v>29</v>
      </c>
      <c r="H1920" s="36">
        <v>36.25</v>
      </c>
      <c r="I1920" s="37">
        <v>822.21</v>
      </c>
      <c r="J1920" s="38">
        <f t="shared" si="58"/>
        <v>0.95591150679266856</v>
      </c>
      <c r="K1920" s="60">
        <f t="shared" si="59"/>
        <v>785.96</v>
      </c>
    </row>
    <row r="1921" spans="1:11" x14ac:dyDescent="0.25">
      <c r="A1921" s="33">
        <v>2002</v>
      </c>
      <c r="B1921" s="34" t="s">
        <v>90</v>
      </c>
      <c r="C1921" s="34" t="s">
        <v>82</v>
      </c>
      <c r="D1921" s="34" t="s">
        <v>43</v>
      </c>
      <c r="E1921" s="34" t="s">
        <v>44</v>
      </c>
      <c r="F1921" s="34" t="s">
        <v>95</v>
      </c>
      <c r="G1921" s="35">
        <v>7</v>
      </c>
      <c r="H1921" s="36">
        <v>15.75</v>
      </c>
      <c r="I1921" s="37">
        <v>774.43</v>
      </c>
      <c r="J1921" s="38">
        <f t="shared" si="58"/>
        <v>0.97966246142324032</v>
      </c>
      <c r="K1921" s="60">
        <f t="shared" si="59"/>
        <v>758.68</v>
      </c>
    </row>
    <row r="1922" spans="1:11" x14ac:dyDescent="0.25">
      <c r="A1922" s="33">
        <v>2002</v>
      </c>
      <c r="B1922" s="34" t="s">
        <v>98</v>
      </c>
      <c r="C1922" s="34" t="s">
        <v>82</v>
      </c>
      <c r="D1922" s="34" t="s">
        <v>43</v>
      </c>
      <c r="E1922" s="34" t="s">
        <v>44</v>
      </c>
      <c r="F1922" s="34" t="s">
        <v>41</v>
      </c>
      <c r="G1922" s="35">
        <v>556</v>
      </c>
      <c r="H1922" s="36">
        <v>1251</v>
      </c>
      <c r="I1922" s="37">
        <v>2690.44</v>
      </c>
      <c r="J1922" s="38">
        <f t="shared" ref="J1922:J1985" si="60">(I1922-H1922)/I1922</f>
        <v>0.53502029407829199</v>
      </c>
      <c r="K1922" s="60">
        <f t="shared" ref="K1922:K1985" si="61">I1922-H1922</f>
        <v>1439.44</v>
      </c>
    </row>
    <row r="1923" spans="1:11" x14ac:dyDescent="0.25">
      <c r="A1923" s="33">
        <v>2002</v>
      </c>
      <c r="B1923" s="34" t="s">
        <v>98</v>
      </c>
      <c r="C1923" s="34" t="s">
        <v>82</v>
      </c>
      <c r="D1923" s="34" t="s">
        <v>39</v>
      </c>
      <c r="E1923" s="34" t="s">
        <v>52</v>
      </c>
      <c r="F1923" s="34" t="s">
        <v>126</v>
      </c>
      <c r="G1923" s="35">
        <v>535</v>
      </c>
      <c r="H1923" s="36">
        <v>1064.6500000000001</v>
      </c>
      <c r="I1923" s="37">
        <v>2349.65</v>
      </c>
      <c r="J1923" s="38">
        <f t="shared" si="60"/>
        <v>0.54688996233481579</v>
      </c>
      <c r="K1923" s="60">
        <f t="shared" si="61"/>
        <v>1285</v>
      </c>
    </row>
    <row r="1924" spans="1:11" x14ac:dyDescent="0.25">
      <c r="A1924" s="33">
        <v>2002</v>
      </c>
      <c r="B1924" s="34" t="s">
        <v>98</v>
      </c>
      <c r="C1924" s="34" t="s">
        <v>82</v>
      </c>
      <c r="D1924" s="34" t="s">
        <v>43</v>
      </c>
      <c r="E1924" s="34" t="s">
        <v>44</v>
      </c>
      <c r="F1924" s="34" t="s">
        <v>53</v>
      </c>
      <c r="G1924" s="35">
        <v>239</v>
      </c>
      <c r="H1924" s="36">
        <v>537.75</v>
      </c>
      <c r="I1924" s="37">
        <v>1584.1100000000001</v>
      </c>
      <c r="J1924" s="38">
        <f t="shared" si="60"/>
        <v>0.66053493759903037</v>
      </c>
      <c r="K1924" s="60">
        <f t="shared" si="61"/>
        <v>1046.3600000000001</v>
      </c>
    </row>
    <row r="1925" spans="1:11" x14ac:dyDescent="0.25">
      <c r="A1925" s="33">
        <v>2002</v>
      </c>
      <c r="B1925" s="34" t="s">
        <v>101</v>
      </c>
      <c r="C1925" s="34" t="s">
        <v>82</v>
      </c>
      <c r="D1925" s="34" t="s">
        <v>43</v>
      </c>
      <c r="E1925" s="34" t="s">
        <v>44</v>
      </c>
      <c r="F1925" s="34" t="s">
        <v>217</v>
      </c>
      <c r="G1925" s="35">
        <v>998</v>
      </c>
      <c r="H1925" s="36">
        <v>2245.5</v>
      </c>
      <c r="I1925" s="37">
        <v>4233.0200000000004</v>
      </c>
      <c r="J1925" s="38">
        <f t="shared" si="60"/>
        <v>0.46952766582723449</v>
      </c>
      <c r="K1925" s="60">
        <f t="shared" si="61"/>
        <v>1987.5200000000004</v>
      </c>
    </row>
    <row r="1926" spans="1:11" x14ac:dyDescent="0.25">
      <c r="A1926" s="33">
        <v>2002</v>
      </c>
      <c r="B1926" s="34" t="s">
        <v>101</v>
      </c>
      <c r="C1926" s="34" t="s">
        <v>82</v>
      </c>
      <c r="D1926" s="34" t="s">
        <v>43</v>
      </c>
      <c r="E1926" s="34" t="s">
        <v>46</v>
      </c>
      <c r="F1926" s="34" t="s">
        <v>175</v>
      </c>
      <c r="G1926" s="35">
        <v>870</v>
      </c>
      <c r="H1926" s="36">
        <v>2166.3000000000002</v>
      </c>
      <c r="I1926" s="37">
        <v>4221.3</v>
      </c>
      <c r="J1926" s="38">
        <f t="shared" si="60"/>
        <v>0.48681685736621416</v>
      </c>
      <c r="K1926" s="60">
        <f t="shared" si="61"/>
        <v>2055</v>
      </c>
    </row>
    <row r="1927" spans="1:11" x14ac:dyDescent="0.25">
      <c r="A1927" s="33">
        <v>2002</v>
      </c>
      <c r="B1927" s="34" t="s">
        <v>101</v>
      </c>
      <c r="C1927" s="34" t="s">
        <v>82</v>
      </c>
      <c r="D1927" s="34" t="s">
        <v>43</v>
      </c>
      <c r="E1927" s="34" t="s">
        <v>44</v>
      </c>
      <c r="F1927" s="34" t="s">
        <v>144</v>
      </c>
      <c r="G1927" s="35">
        <v>518</v>
      </c>
      <c r="H1927" s="36">
        <v>1165.5</v>
      </c>
      <c r="I1927" s="37">
        <v>2557.8199999999997</v>
      </c>
      <c r="J1927" s="38">
        <f t="shared" si="60"/>
        <v>0.54433853828650958</v>
      </c>
      <c r="K1927" s="60">
        <f t="shared" si="61"/>
        <v>1392.3199999999997</v>
      </c>
    </row>
    <row r="1928" spans="1:11" x14ac:dyDescent="0.25">
      <c r="A1928" s="33">
        <v>2002</v>
      </c>
      <c r="B1928" s="34" t="s">
        <v>101</v>
      </c>
      <c r="C1928" s="34" t="s">
        <v>82</v>
      </c>
      <c r="D1928" s="34" t="s">
        <v>39</v>
      </c>
      <c r="E1928" s="34" t="s">
        <v>52</v>
      </c>
      <c r="F1928" s="34" t="s">
        <v>87</v>
      </c>
      <c r="G1928" s="35">
        <v>440</v>
      </c>
      <c r="H1928" s="36">
        <v>875.6</v>
      </c>
      <c r="I1928" s="37">
        <v>2065.6</v>
      </c>
      <c r="J1928" s="38">
        <f t="shared" si="60"/>
        <v>0.57610379550735868</v>
      </c>
      <c r="K1928" s="60">
        <f t="shared" si="61"/>
        <v>1190</v>
      </c>
    </row>
    <row r="1929" spans="1:11" x14ac:dyDescent="0.25">
      <c r="A1929" s="33">
        <v>2002</v>
      </c>
      <c r="B1929" s="34" t="s">
        <v>101</v>
      </c>
      <c r="C1929" s="34" t="s">
        <v>82</v>
      </c>
      <c r="D1929" s="34" t="s">
        <v>43</v>
      </c>
      <c r="E1929" s="34" t="s">
        <v>46</v>
      </c>
      <c r="F1929" s="34" t="s">
        <v>156</v>
      </c>
      <c r="G1929" s="35">
        <v>198</v>
      </c>
      <c r="H1929" s="36">
        <v>493.02</v>
      </c>
      <c r="I1929" s="37">
        <v>1540.02</v>
      </c>
      <c r="J1929" s="38">
        <f t="shared" si="60"/>
        <v>0.67986130050259086</v>
      </c>
      <c r="K1929" s="60">
        <f t="shared" si="61"/>
        <v>1047</v>
      </c>
    </row>
    <row r="1930" spans="1:11" x14ac:dyDescent="0.25">
      <c r="A1930" s="33">
        <v>2002</v>
      </c>
      <c r="B1930" s="34" t="s">
        <v>101</v>
      </c>
      <c r="C1930" s="34" t="s">
        <v>82</v>
      </c>
      <c r="D1930" s="34" t="s">
        <v>39</v>
      </c>
      <c r="E1930" s="34" t="s">
        <v>40</v>
      </c>
      <c r="F1930" s="34" t="s">
        <v>187</v>
      </c>
      <c r="G1930" s="35">
        <v>250</v>
      </c>
      <c r="H1930" s="36">
        <v>312.5</v>
      </c>
      <c r="I1930" s="37">
        <v>1372.5</v>
      </c>
      <c r="J1930" s="38">
        <f t="shared" si="60"/>
        <v>0.77231329690346084</v>
      </c>
      <c r="K1930" s="60">
        <f t="shared" si="61"/>
        <v>1060</v>
      </c>
    </row>
    <row r="1931" spans="1:11" x14ac:dyDescent="0.25">
      <c r="A1931" s="33">
        <v>2002</v>
      </c>
      <c r="B1931" s="34" t="s">
        <v>81</v>
      </c>
      <c r="C1931" s="34" t="s">
        <v>103</v>
      </c>
      <c r="D1931" s="34" t="s">
        <v>43</v>
      </c>
      <c r="E1931" s="34" t="s">
        <v>46</v>
      </c>
      <c r="F1931" s="34" t="s">
        <v>102</v>
      </c>
      <c r="G1931" s="35">
        <v>920</v>
      </c>
      <c r="H1931" s="36">
        <v>2290.8000000000002</v>
      </c>
      <c r="I1931" s="37">
        <v>4420.8</v>
      </c>
      <c r="J1931" s="38">
        <f t="shared" si="60"/>
        <v>0.48181324647122692</v>
      </c>
      <c r="K1931" s="60">
        <f t="shared" si="61"/>
        <v>2130</v>
      </c>
    </row>
    <row r="1932" spans="1:11" x14ac:dyDescent="0.25">
      <c r="A1932" s="33">
        <v>2002</v>
      </c>
      <c r="B1932" s="34" t="s">
        <v>81</v>
      </c>
      <c r="C1932" s="34" t="s">
        <v>103</v>
      </c>
      <c r="D1932" s="34" t="s">
        <v>39</v>
      </c>
      <c r="E1932" s="34" t="s">
        <v>52</v>
      </c>
      <c r="F1932" s="34" t="s">
        <v>107</v>
      </c>
      <c r="G1932" s="35">
        <v>628</v>
      </c>
      <c r="H1932" s="36">
        <v>1249.72</v>
      </c>
      <c r="I1932" s="37">
        <v>2627.7200000000003</v>
      </c>
      <c r="J1932" s="38">
        <f t="shared" si="60"/>
        <v>0.5244089933478453</v>
      </c>
      <c r="K1932" s="60">
        <f t="shared" si="61"/>
        <v>1378.0000000000002</v>
      </c>
    </row>
    <row r="1933" spans="1:11" x14ac:dyDescent="0.25">
      <c r="A1933" s="33">
        <v>2002</v>
      </c>
      <c r="B1933" s="34" t="s">
        <v>81</v>
      </c>
      <c r="C1933" s="34" t="s">
        <v>103</v>
      </c>
      <c r="D1933" s="34" t="s">
        <v>43</v>
      </c>
      <c r="E1933" s="34" t="s">
        <v>46</v>
      </c>
      <c r="F1933" s="34" t="s">
        <v>58</v>
      </c>
      <c r="G1933" s="35">
        <v>302</v>
      </c>
      <c r="H1933" s="36">
        <v>751.98</v>
      </c>
      <c r="I1933" s="37">
        <v>1954.98</v>
      </c>
      <c r="J1933" s="38">
        <f t="shared" si="60"/>
        <v>0.61535156369886135</v>
      </c>
      <c r="K1933" s="60">
        <f t="shared" si="61"/>
        <v>1203</v>
      </c>
    </row>
    <row r="1934" spans="1:11" x14ac:dyDescent="0.25">
      <c r="A1934" s="33">
        <v>2002</v>
      </c>
      <c r="B1934" s="34" t="s">
        <v>81</v>
      </c>
      <c r="C1934" s="34" t="s">
        <v>103</v>
      </c>
      <c r="D1934" s="34" t="s">
        <v>43</v>
      </c>
      <c r="E1934" s="34" t="s">
        <v>44</v>
      </c>
      <c r="F1934" s="34" t="s">
        <v>73</v>
      </c>
      <c r="G1934" s="35">
        <v>291</v>
      </c>
      <c r="H1934" s="36">
        <v>654.75</v>
      </c>
      <c r="I1934" s="37">
        <v>1765.5900000000001</v>
      </c>
      <c r="J1934" s="38">
        <f t="shared" si="60"/>
        <v>0.62916079044398754</v>
      </c>
      <c r="K1934" s="60">
        <f t="shared" si="61"/>
        <v>1110.8400000000001</v>
      </c>
    </row>
    <row r="1935" spans="1:11" x14ac:dyDescent="0.25">
      <c r="A1935" s="33">
        <v>2002</v>
      </c>
      <c r="B1935" s="34" t="s">
        <v>81</v>
      </c>
      <c r="C1935" s="34" t="s">
        <v>103</v>
      </c>
      <c r="D1935" s="34" t="s">
        <v>43</v>
      </c>
      <c r="E1935" s="34" t="s">
        <v>44</v>
      </c>
      <c r="F1935" s="34" t="s">
        <v>200</v>
      </c>
      <c r="G1935" s="35">
        <v>172</v>
      </c>
      <c r="H1935" s="36">
        <v>387</v>
      </c>
      <c r="I1935" s="37">
        <v>1350.28</v>
      </c>
      <c r="J1935" s="38">
        <f t="shared" si="60"/>
        <v>0.71339277779423527</v>
      </c>
      <c r="K1935" s="60">
        <f t="shared" si="61"/>
        <v>963.28</v>
      </c>
    </row>
    <row r="1936" spans="1:11" x14ac:dyDescent="0.25">
      <c r="A1936" s="33">
        <v>2002</v>
      </c>
      <c r="B1936" s="34" t="s">
        <v>90</v>
      </c>
      <c r="C1936" s="34" t="s">
        <v>103</v>
      </c>
      <c r="D1936" s="34" t="s">
        <v>39</v>
      </c>
      <c r="E1936" s="34" t="s">
        <v>44</v>
      </c>
      <c r="F1936" s="34" t="s">
        <v>157</v>
      </c>
      <c r="G1936" s="35">
        <v>856</v>
      </c>
      <c r="H1936" s="36">
        <v>1926</v>
      </c>
      <c r="I1936" s="37">
        <v>3737.44</v>
      </c>
      <c r="J1936" s="38">
        <f t="shared" si="60"/>
        <v>0.48467400145554179</v>
      </c>
      <c r="K1936" s="60">
        <f t="shared" si="61"/>
        <v>1811.44</v>
      </c>
    </row>
    <row r="1937" spans="1:11" x14ac:dyDescent="0.25">
      <c r="A1937" s="33">
        <v>2002</v>
      </c>
      <c r="B1937" s="34" t="s">
        <v>90</v>
      </c>
      <c r="C1937" s="34" t="s">
        <v>103</v>
      </c>
      <c r="D1937" s="34" t="s">
        <v>39</v>
      </c>
      <c r="E1937" s="34" t="s">
        <v>40</v>
      </c>
      <c r="F1937" s="34" t="s">
        <v>137</v>
      </c>
      <c r="G1937" s="35">
        <v>609</v>
      </c>
      <c r="H1937" s="36">
        <v>761.25</v>
      </c>
      <c r="I1937" s="37">
        <v>2266.41</v>
      </c>
      <c r="J1937" s="38">
        <f t="shared" si="60"/>
        <v>0.66411637788396627</v>
      </c>
      <c r="K1937" s="60">
        <f t="shared" si="61"/>
        <v>1505.1599999999999</v>
      </c>
    </row>
    <row r="1938" spans="1:11" x14ac:dyDescent="0.25">
      <c r="A1938" s="33">
        <v>2002</v>
      </c>
      <c r="B1938" s="34" t="s">
        <v>90</v>
      </c>
      <c r="C1938" s="34" t="s">
        <v>103</v>
      </c>
      <c r="D1938" s="34" t="s">
        <v>39</v>
      </c>
      <c r="E1938" s="34" t="s">
        <v>40</v>
      </c>
      <c r="F1938" s="34" t="s">
        <v>129</v>
      </c>
      <c r="G1938" s="35">
        <v>537</v>
      </c>
      <c r="H1938" s="36">
        <v>671.25</v>
      </c>
      <c r="I1938" s="37">
        <v>2087.13</v>
      </c>
      <c r="J1938" s="38">
        <f t="shared" si="60"/>
        <v>0.67838610915467656</v>
      </c>
      <c r="K1938" s="60">
        <f t="shared" si="61"/>
        <v>1415.88</v>
      </c>
    </row>
    <row r="1939" spans="1:11" x14ac:dyDescent="0.25">
      <c r="A1939" s="33">
        <v>2002</v>
      </c>
      <c r="B1939" s="34" t="s">
        <v>90</v>
      </c>
      <c r="C1939" s="34" t="s">
        <v>103</v>
      </c>
      <c r="D1939" s="34" t="s">
        <v>43</v>
      </c>
      <c r="E1939" s="34" t="s">
        <v>44</v>
      </c>
      <c r="F1939" s="34" t="s">
        <v>67</v>
      </c>
      <c r="G1939" s="35">
        <v>316</v>
      </c>
      <c r="H1939" s="36">
        <v>711</v>
      </c>
      <c r="I1939" s="37">
        <v>1852.84</v>
      </c>
      <c r="J1939" s="38">
        <f t="shared" si="60"/>
        <v>0.61626476112346451</v>
      </c>
      <c r="K1939" s="60">
        <f t="shared" si="61"/>
        <v>1141.8399999999999</v>
      </c>
    </row>
    <row r="1940" spans="1:11" x14ac:dyDescent="0.25">
      <c r="A1940" s="33">
        <v>2002</v>
      </c>
      <c r="B1940" s="34" t="s">
        <v>90</v>
      </c>
      <c r="C1940" s="34" t="s">
        <v>103</v>
      </c>
      <c r="D1940" s="34" t="s">
        <v>43</v>
      </c>
      <c r="E1940" s="34" t="s">
        <v>46</v>
      </c>
      <c r="F1940" s="34" t="s">
        <v>179</v>
      </c>
      <c r="G1940" s="35">
        <v>170</v>
      </c>
      <c r="H1940" s="36">
        <v>423.3</v>
      </c>
      <c r="I1940" s="37">
        <v>1428.3</v>
      </c>
      <c r="J1940" s="38">
        <f t="shared" si="60"/>
        <v>0.70363369040117629</v>
      </c>
      <c r="K1940" s="60">
        <f t="shared" si="61"/>
        <v>1005</v>
      </c>
    </row>
    <row r="1941" spans="1:11" x14ac:dyDescent="0.25">
      <c r="A1941" s="33">
        <v>2002</v>
      </c>
      <c r="B1941" s="34" t="s">
        <v>74</v>
      </c>
      <c r="C1941" s="34" t="s">
        <v>103</v>
      </c>
      <c r="D1941" s="34" t="s">
        <v>43</v>
      </c>
      <c r="E1941" s="34" t="s">
        <v>46</v>
      </c>
      <c r="F1941" s="34" t="s">
        <v>64</v>
      </c>
      <c r="G1941" s="35">
        <v>676</v>
      </c>
      <c r="H1941" s="36">
        <v>1683.24</v>
      </c>
      <c r="I1941" s="37">
        <v>3447.24</v>
      </c>
      <c r="J1941" s="38">
        <f t="shared" si="60"/>
        <v>0.51171371880112781</v>
      </c>
      <c r="K1941" s="60">
        <f t="shared" si="61"/>
        <v>1763.9999999999998</v>
      </c>
    </row>
    <row r="1942" spans="1:11" x14ac:dyDescent="0.25">
      <c r="A1942" s="33">
        <v>2002</v>
      </c>
      <c r="B1942" s="34" t="s">
        <v>98</v>
      </c>
      <c r="C1942" s="34" t="s">
        <v>103</v>
      </c>
      <c r="D1942" s="34" t="s">
        <v>39</v>
      </c>
      <c r="E1942" s="34" t="s">
        <v>52</v>
      </c>
      <c r="F1942" s="34" t="s">
        <v>53</v>
      </c>
      <c r="G1942" s="35">
        <v>957</v>
      </c>
      <c r="H1942" s="36">
        <v>1904.43</v>
      </c>
      <c r="I1942" s="37">
        <v>3611.43</v>
      </c>
      <c r="J1942" s="38">
        <f t="shared" si="60"/>
        <v>0.47266595226821506</v>
      </c>
      <c r="K1942" s="60">
        <f t="shared" si="61"/>
        <v>1706.9999999999998</v>
      </c>
    </row>
    <row r="1943" spans="1:11" x14ac:dyDescent="0.25">
      <c r="A1943" s="33">
        <v>2002</v>
      </c>
      <c r="B1943" s="34" t="s">
        <v>98</v>
      </c>
      <c r="C1943" s="34" t="s">
        <v>103</v>
      </c>
      <c r="D1943" s="34" t="s">
        <v>43</v>
      </c>
      <c r="E1943" s="34" t="s">
        <v>44</v>
      </c>
      <c r="F1943" s="34" t="s">
        <v>207</v>
      </c>
      <c r="G1943" s="35">
        <v>740</v>
      </c>
      <c r="H1943" s="36">
        <v>1665</v>
      </c>
      <c r="I1943" s="37">
        <v>3332.6</v>
      </c>
      <c r="J1943" s="38">
        <f t="shared" si="60"/>
        <v>0.50039008581888011</v>
      </c>
      <c r="K1943" s="60">
        <f t="shared" si="61"/>
        <v>1667.6</v>
      </c>
    </row>
    <row r="1944" spans="1:11" x14ac:dyDescent="0.25">
      <c r="A1944" s="33">
        <v>2002</v>
      </c>
      <c r="B1944" s="34" t="s">
        <v>98</v>
      </c>
      <c r="C1944" s="34" t="s">
        <v>103</v>
      </c>
      <c r="D1944" s="34" t="s">
        <v>39</v>
      </c>
      <c r="E1944" s="34" t="s">
        <v>52</v>
      </c>
      <c r="F1944" s="34" t="s">
        <v>53</v>
      </c>
      <c r="G1944" s="35">
        <v>702</v>
      </c>
      <c r="H1944" s="36">
        <v>1396.98</v>
      </c>
      <c r="I1944" s="37">
        <v>2848.98</v>
      </c>
      <c r="J1944" s="38">
        <f t="shared" si="60"/>
        <v>0.50965608744182123</v>
      </c>
      <c r="K1944" s="60">
        <f t="shared" si="61"/>
        <v>1452</v>
      </c>
    </row>
    <row r="1945" spans="1:11" x14ac:dyDescent="0.25">
      <c r="A1945" s="33">
        <v>2002</v>
      </c>
      <c r="B1945" s="34" t="s">
        <v>98</v>
      </c>
      <c r="C1945" s="34" t="s">
        <v>103</v>
      </c>
      <c r="D1945" s="34" t="s">
        <v>39</v>
      </c>
      <c r="E1945" s="34" t="s">
        <v>40</v>
      </c>
      <c r="F1945" s="34" t="s">
        <v>137</v>
      </c>
      <c r="G1945" s="35">
        <v>535</v>
      </c>
      <c r="H1945" s="36">
        <v>668.75</v>
      </c>
      <c r="I1945" s="37">
        <v>2082.15</v>
      </c>
      <c r="J1945" s="38">
        <f t="shared" si="60"/>
        <v>0.67881756837883922</v>
      </c>
      <c r="K1945" s="60">
        <f t="shared" si="61"/>
        <v>1413.4</v>
      </c>
    </row>
    <row r="1946" spans="1:11" x14ac:dyDescent="0.25">
      <c r="A1946" s="33">
        <v>2002</v>
      </c>
      <c r="B1946" s="34" t="s">
        <v>98</v>
      </c>
      <c r="C1946" s="34" t="s">
        <v>103</v>
      </c>
      <c r="D1946" s="34" t="s">
        <v>39</v>
      </c>
      <c r="E1946" s="34" t="s">
        <v>52</v>
      </c>
      <c r="F1946" s="34" t="s">
        <v>63</v>
      </c>
      <c r="G1946" s="35">
        <v>348</v>
      </c>
      <c r="H1946" s="36">
        <v>692.52</v>
      </c>
      <c r="I1946" s="37">
        <v>1790.52</v>
      </c>
      <c r="J1946" s="38">
        <f t="shared" si="60"/>
        <v>0.61322967629515446</v>
      </c>
      <c r="K1946" s="60">
        <f t="shared" si="61"/>
        <v>1098</v>
      </c>
    </row>
    <row r="1947" spans="1:11" x14ac:dyDescent="0.25">
      <c r="A1947" s="33">
        <v>2002</v>
      </c>
      <c r="B1947" s="34" t="s">
        <v>98</v>
      </c>
      <c r="C1947" s="34" t="s">
        <v>103</v>
      </c>
      <c r="D1947" s="34" t="s">
        <v>43</v>
      </c>
      <c r="E1947" s="34" t="s">
        <v>46</v>
      </c>
      <c r="F1947" s="34" t="s">
        <v>179</v>
      </c>
      <c r="G1947" s="35">
        <v>241</v>
      </c>
      <c r="H1947" s="36">
        <v>600.09</v>
      </c>
      <c r="I1947" s="37">
        <v>1711.5900000000001</v>
      </c>
      <c r="J1947" s="38">
        <f t="shared" si="60"/>
        <v>0.64939617548595163</v>
      </c>
      <c r="K1947" s="60">
        <f t="shared" si="61"/>
        <v>1111.5</v>
      </c>
    </row>
    <row r="1948" spans="1:11" x14ac:dyDescent="0.25">
      <c r="A1948" s="33">
        <v>2002</v>
      </c>
      <c r="B1948" s="34" t="s">
        <v>98</v>
      </c>
      <c r="C1948" s="34" t="s">
        <v>103</v>
      </c>
      <c r="D1948" s="34" t="s">
        <v>43</v>
      </c>
      <c r="E1948" s="34" t="s">
        <v>44</v>
      </c>
      <c r="F1948" s="34" t="s">
        <v>65</v>
      </c>
      <c r="G1948" s="35">
        <v>251</v>
      </c>
      <c r="H1948" s="36">
        <v>564.75</v>
      </c>
      <c r="I1948" s="37">
        <v>1625.99</v>
      </c>
      <c r="J1948" s="38">
        <f t="shared" si="60"/>
        <v>0.65267314067122184</v>
      </c>
      <c r="K1948" s="60">
        <f t="shared" si="61"/>
        <v>1061.24</v>
      </c>
    </row>
    <row r="1949" spans="1:11" x14ac:dyDescent="0.25">
      <c r="A1949" s="33">
        <v>2002</v>
      </c>
      <c r="B1949" s="34" t="s">
        <v>98</v>
      </c>
      <c r="C1949" s="34" t="s">
        <v>103</v>
      </c>
      <c r="D1949" s="34" t="s">
        <v>39</v>
      </c>
      <c r="E1949" s="34" t="s">
        <v>40</v>
      </c>
      <c r="F1949" s="34" t="s">
        <v>137</v>
      </c>
      <c r="G1949" s="35">
        <v>296</v>
      </c>
      <c r="H1949" s="36">
        <v>370</v>
      </c>
      <c r="I1949" s="37">
        <v>1487.04</v>
      </c>
      <c r="J1949" s="38">
        <f t="shared" si="60"/>
        <v>0.75118355928556058</v>
      </c>
      <c r="K1949" s="60">
        <f t="shared" si="61"/>
        <v>1117.04</v>
      </c>
    </row>
    <row r="1950" spans="1:11" x14ac:dyDescent="0.25">
      <c r="A1950" s="33">
        <v>2002</v>
      </c>
      <c r="B1950" s="34" t="s">
        <v>98</v>
      </c>
      <c r="C1950" s="34" t="s">
        <v>103</v>
      </c>
      <c r="D1950" s="34" t="s">
        <v>39</v>
      </c>
      <c r="E1950" s="34" t="s">
        <v>52</v>
      </c>
      <c r="F1950" s="34" t="s">
        <v>178</v>
      </c>
      <c r="G1950" s="35">
        <v>206</v>
      </c>
      <c r="H1950" s="36">
        <v>409.94</v>
      </c>
      <c r="I1950" s="37">
        <v>1365.94</v>
      </c>
      <c r="J1950" s="38">
        <f t="shared" si="60"/>
        <v>0.69988432874064743</v>
      </c>
      <c r="K1950" s="60">
        <f t="shared" si="61"/>
        <v>956</v>
      </c>
    </row>
    <row r="1951" spans="1:11" x14ac:dyDescent="0.25">
      <c r="A1951" s="33">
        <v>2002</v>
      </c>
      <c r="B1951" s="34" t="s">
        <v>98</v>
      </c>
      <c r="C1951" s="34" t="s">
        <v>103</v>
      </c>
      <c r="D1951" s="34" t="s">
        <v>39</v>
      </c>
      <c r="E1951" s="34" t="s">
        <v>40</v>
      </c>
      <c r="F1951" s="34" t="s">
        <v>106</v>
      </c>
      <c r="G1951" s="35">
        <v>48</v>
      </c>
      <c r="H1951" s="36">
        <v>60</v>
      </c>
      <c r="I1951" s="37">
        <v>869.52</v>
      </c>
      <c r="J1951" s="38">
        <f t="shared" si="60"/>
        <v>0.9309964118134143</v>
      </c>
      <c r="K1951" s="60">
        <f t="shared" si="61"/>
        <v>809.52</v>
      </c>
    </row>
    <row r="1952" spans="1:11" x14ac:dyDescent="0.25">
      <c r="A1952" s="33">
        <v>2002</v>
      </c>
      <c r="B1952" s="34" t="s">
        <v>101</v>
      </c>
      <c r="C1952" s="34" t="s">
        <v>103</v>
      </c>
      <c r="D1952" s="34" t="s">
        <v>43</v>
      </c>
      <c r="E1952" s="34" t="s">
        <v>46</v>
      </c>
      <c r="F1952" s="34" t="s">
        <v>59</v>
      </c>
      <c r="G1952" s="35">
        <v>835</v>
      </c>
      <c r="H1952" s="36">
        <v>2079.15</v>
      </c>
      <c r="I1952" s="37">
        <v>4081.65</v>
      </c>
      <c r="J1952" s="38">
        <f t="shared" si="60"/>
        <v>0.49061041490573665</v>
      </c>
      <c r="K1952" s="60">
        <f t="shared" si="61"/>
        <v>2002.5</v>
      </c>
    </row>
    <row r="1953" spans="1:11" x14ac:dyDescent="0.25">
      <c r="A1953" s="33">
        <v>2002</v>
      </c>
      <c r="B1953" s="34" t="s">
        <v>101</v>
      </c>
      <c r="C1953" s="34" t="s">
        <v>103</v>
      </c>
      <c r="D1953" s="34" t="s">
        <v>43</v>
      </c>
      <c r="E1953" s="34" t="s">
        <v>44</v>
      </c>
      <c r="F1953" s="34" t="s">
        <v>48</v>
      </c>
      <c r="G1953" s="35">
        <v>731</v>
      </c>
      <c r="H1953" s="36">
        <v>1644.75</v>
      </c>
      <c r="I1953" s="37">
        <v>3301.19</v>
      </c>
      <c r="J1953" s="38">
        <f t="shared" si="60"/>
        <v>0.50177057364162625</v>
      </c>
      <c r="K1953" s="60">
        <f t="shared" si="61"/>
        <v>1656.44</v>
      </c>
    </row>
    <row r="1954" spans="1:11" x14ac:dyDescent="0.25">
      <c r="A1954" s="33">
        <v>2002</v>
      </c>
      <c r="B1954" s="34" t="s">
        <v>101</v>
      </c>
      <c r="C1954" s="34" t="s">
        <v>103</v>
      </c>
      <c r="D1954" s="34" t="s">
        <v>43</v>
      </c>
      <c r="E1954" s="34" t="s">
        <v>44</v>
      </c>
      <c r="F1954" s="34" t="s">
        <v>192</v>
      </c>
      <c r="G1954" s="35">
        <v>707</v>
      </c>
      <c r="H1954" s="36">
        <v>1590.75</v>
      </c>
      <c r="I1954" s="37">
        <v>3217.43</v>
      </c>
      <c r="J1954" s="38">
        <f t="shared" si="60"/>
        <v>0.50558364906151798</v>
      </c>
      <c r="K1954" s="60">
        <f t="shared" si="61"/>
        <v>1626.6799999999998</v>
      </c>
    </row>
    <row r="1955" spans="1:11" x14ac:dyDescent="0.25">
      <c r="A1955" s="33">
        <v>2002</v>
      </c>
      <c r="B1955" s="34" t="s">
        <v>101</v>
      </c>
      <c r="C1955" s="34" t="s">
        <v>103</v>
      </c>
      <c r="D1955" s="34" t="s">
        <v>43</v>
      </c>
      <c r="E1955" s="34" t="s">
        <v>44</v>
      </c>
      <c r="F1955" s="34" t="s">
        <v>105</v>
      </c>
      <c r="G1955" s="35">
        <v>629</v>
      </c>
      <c r="H1955" s="36">
        <v>1415.25</v>
      </c>
      <c r="I1955" s="37">
        <v>2945.21</v>
      </c>
      <c r="J1955" s="38">
        <f t="shared" si="60"/>
        <v>0.5194739933654986</v>
      </c>
      <c r="K1955" s="60">
        <f t="shared" si="61"/>
        <v>1529.96</v>
      </c>
    </row>
    <row r="1956" spans="1:11" x14ac:dyDescent="0.25">
      <c r="A1956" s="33">
        <v>2002</v>
      </c>
      <c r="B1956" s="34" t="s">
        <v>101</v>
      </c>
      <c r="C1956" s="34" t="s">
        <v>103</v>
      </c>
      <c r="D1956" s="34" t="s">
        <v>43</v>
      </c>
      <c r="E1956" s="34" t="s">
        <v>44</v>
      </c>
      <c r="F1956" s="34" t="s">
        <v>192</v>
      </c>
      <c r="G1956" s="35">
        <v>536</v>
      </c>
      <c r="H1956" s="36">
        <v>1206</v>
      </c>
      <c r="I1956" s="37">
        <v>2620.6400000000003</v>
      </c>
      <c r="J1956" s="38">
        <f t="shared" si="60"/>
        <v>0.53980707002869532</v>
      </c>
      <c r="K1956" s="60">
        <f t="shared" si="61"/>
        <v>1414.6400000000003</v>
      </c>
    </row>
    <row r="1957" spans="1:11" x14ac:dyDescent="0.25">
      <c r="A1957" s="33">
        <v>2002</v>
      </c>
      <c r="B1957" s="34" t="s">
        <v>101</v>
      </c>
      <c r="C1957" s="34" t="s">
        <v>103</v>
      </c>
      <c r="D1957" s="34" t="s">
        <v>39</v>
      </c>
      <c r="E1957" s="34" t="s">
        <v>40</v>
      </c>
      <c r="F1957" s="34" t="s">
        <v>71</v>
      </c>
      <c r="G1957" s="35">
        <v>665</v>
      </c>
      <c r="H1957" s="36">
        <v>831.25</v>
      </c>
      <c r="I1957" s="37">
        <v>2405.85</v>
      </c>
      <c r="J1957" s="38">
        <f t="shared" si="60"/>
        <v>0.65448801878753871</v>
      </c>
      <c r="K1957" s="60">
        <f t="shared" si="61"/>
        <v>1574.6</v>
      </c>
    </row>
    <row r="1958" spans="1:11" x14ac:dyDescent="0.25">
      <c r="A1958" s="33">
        <v>2002</v>
      </c>
      <c r="B1958" s="34" t="s">
        <v>101</v>
      </c>
      <c r="C1958" s="34" t="s">
        <v>103</v>
      </c>
      <c r="D1958" s="34" t="s">
        <v>43</v>
      </c>
      <c r="E1958" s="34" t="s">
        <v>44</v>
      </c>
      <c r="F1958" s="34" t="s">
        <v>105</v>
      </c>
      <c r="G1958" s="35">
        <v>443</v>
      </c>
      <c r="H1958" s="36">
        <v>996.75</v>
      </c>
      <c r="I1958" s="37">
        <v>2296.0699999999997</v>
      </c>
      <c r="J1958" s="38">
        <f t="shared" si="60"/>
        <v>0.56588867064157444</v>
      </c>
      <c r="K1958" s="60">
        <f t="shared" si="61"/>
        <v>1299.3199999999997</v>
      </c>
    </row>
    <row r="1959" spans="1:11" x14ac:dyDescent="0.25">
      <c r="A1959" s="33">
        <v>2002</v>
      </c>
      <c r="B1959" s="34" t="s">
        <v>101</v>
      </c>
      <c r="C1959" s="34" t="s">
        <v>103</v>
      </c>
      <c r="D1959" s="34" t="s">
        <v>39</v>
      </c>
      <c r="E1959" s="34" t="s">
        <v>52</v>
      </c>
      <c r="F1959" s="34" t="s">
        <v>160</v>
      </c>
      <c r="G1959" s="35">
        <v>496</v>
      </c>
      <c r="H1959" s="36">
        <v>987.04</v>
      </c>
      <c r="I1959" s="37">
        <v>2233.04</v>
      </c>
      <c r="J1959" s="38">
        <f t="shared" si="60"/>
        <v>0.5579837351771576</v>
      </c>
      <c r="K1959" s="60">
        <f t="shared" si="61"/>
        <v>1246</v>
      </c>
    </row>
    <row r="1960" spans="1:11" x14ac:dyDescent="0.25">
      <c r="A1960" s="33">
        <v>2002</v>
      </c>
      <c r="B1960" s="34" t="s">
        <v>101</v>
      </c>
      <c r="C1960" s="34" t="s">
        <v>103</v>
      </c>
      <c r="D1960" s="34" t="s">
        <v>39</v>
      </c>
      <c r="E1960" s="34" t="s">
        <v>40</v>
      </c>
      <c r="F1960" s="34" t="s">
        <v>193</v>
      </c>
      <c r="G1960" s="35">
        <v>326</v>
      </c>
      <c r="H1960" s="36">
        <v>407.5</v>
      </c>
      <c r="I1960" s="37">
        <v>1561.74</v>
      </c>
      <c r="J1960" s="38">
        <f t="shared" si="60"/>
        <v>0.73907308514861625</v>
      </c>
      <c r="K1960" s="60">
        <f t="shared" si="61"/>
        <v>1154.24</v>
      </c>
    </row>
    <row r="1961" spans="1:11" x14ac:dyDescent="0.25">
      <c r="A1961" s="33">
        <v>2002</v>
      </c>
      <c r="B1961" s="34" t="s">
        <v>101</v>
      </c>
      <c r="C1961" s="34" t="s">
        <v>103</v>
      </c>
      <c r="D1961" s="34" t="s">
        <v>39</v>
      </c>
      <c r="E1961" s="34" t="s">
        <v>40</v>
      </c>
      <c r="F1961" s="34" t="s">
        <v>176</v>
      </c>
      <c r="G1961" s="35">
        <v>271</v>
      </c>
      <c r="H1961" s="36">
        <v>338.75</v>
      </c>
      <c r="I1961" s="37">
        <v>1424.79</v>
      </c>
      <c r="J1961" s="38">
        <f t="shared" si="60"/>
        <v>0.76224566427333151</v>
      </c>
      <c r="K1961" s="60">
        <f t="shared" si="61"/>
        <v>1086.04</v>
      </c>
    </row>
    <row r="1962" spans="1:11" x14ac:dyDescent="0.25">
      <c r="A1962" s="33">
        <v>2002</v>
      </c>
      <c r="B1962" s="34" t="s">
        <v>101</v>
      </c>
      <c r="C1962" s="34" t="s">
        <v>103</v>
      </c>
      <c r="D1962" s="34" t="s">
        <v>43</v>
      </c>
      <c r="E1962" s="34" t="s">
        <v>44</v>
      </c>
      <c r="F1962" s="34" t="s">
        <v>48</v>
      </c>
      <c r="G1962" s="35">
        <v>58</v>
      </c>
      <c r="H1962" s="36">
        <v>130.5</v>
      </c>
      <c r="I1962" s="37">
        <v>952.42</v>
      </c>
      <c r="J1962" s="38">
        <f t="shared" si="60"/>
        <v>0.86298061779467039</v>
      </c>
      <c r="K1962" s="60">
        <f t="shared" si="61"/>
        <v>821.92</v>
      </c>
    </row>
    <row r="1963" spans="1:11" x14ac:dyDescent="0.25">
      <c r="A1963" s="33">
        <v>2002</v>
      </c>
      <c r="B1963" s="34" t="s">
        <v>68</v>
      </c>
      <c r="C1963" s="34" t="s">
        <v>121</v>
      </c>
      <c r="D1963" s="34" t="s">
        <v>43</v>
      </c>
      <c r="E1963" s="34" t="s">
        <v>46</v>
      </c>
      <c r="F1963" s="34" t="s">
        <v>107</v>
      </c>
      <c r="G1963" s="35">
        <v>830</v>
      </c>
      <c r="H1963" s="36">
        <v>2066.6999999999998</v>
      </c>
      <c r="I1963" s="37">
        <v>4061.7</v>
      </c>
      <c r="J1963" s="38">
        <f t="shared" si="60"/>
        <v>0.49117364650269596</v>
      </c>
      <c r="K1963" s="60">
        <f t="shared" si="61"/>
        <v>1995</v>
      </c>
    </row>
    <row r="1964" spans="1:11" x14ac:dyDescent="0.25">
      <c r="A1964" s="33">
        <v>2002</v>
      </c>
      <c r="B1964" s="34" t="s">
        <v>68</v>
      </c>
      <c r="C1964" s="34" t="s">
        <v>121</v>
      </c>
      <c r="D1964" s="34" t="s">
        <v>43</v>
      </c>
      <c r="E1964" s="34" t="s">
        <v>44</v>
      </c>
      <c r="F1964" s="34" t="s">
        <v>136</v>
      </c>
      <c r="G1964" s="35">
        <v>912</v>
      </c>
      <c r="H1964" s="36">
        <v>2052</v>
      </c>
      <c r="I1964" s="37">
        <v>3932.88</v>
      </c>
      <c r="J1964" s="38">
        <f t="shared" si="60"/>
        <v>0.47824495026545433</v>
      </c>
      <c r="K1964" s="60">
        <f t="shared" si="61"/>
        <v>1880.88</v>
      </c>
    </row>
    <row r="1965" spans="1:11" x14ac:dyDescent="0.25">
      <c r="A1965" s="33">
        <v>2002</v>
      </c>
      <c r="B1965" s="34" t="s">
        <v>68</v>
      </c>
      <c r="C1965" s="34" t="s">
        <v>121</v>
      </c>
      <c r="D1965" s="34" t="s">
        <v>43</v>
      </c>
      <c r="E1965" s="34" t="s">
        <v>46</v>
      </c>
      <c r="F1965" s="34" t="s">
        <v>87</v>
      </c>
      <c r="G1965" s="35">
        <v>647</v>
      </c>
      <c r="H1965" s="36">
        <v>1611.03</v>
      </c>
      <c r="I1965" s="37">
        <v>3331.53</v>
      </c>
      <c r="J1965" s="38">
        <f t="shared" si="60"/>
        <v>0.51642938829906981</v>
      </c>
      <c r="K1965" s="60">
        <f t="shared" si="61"/>
        <v>1720.5000000000002</v>
      </c>
    </row>
    <row r="1966" spans="1:11" x14ac:dyDescent="0.25">
      <c r="A1966" s="33">
        <v>2002</v>
      </c>
      <c r="B1966" s="34" t="s">
        <v>68</v>
      </c>
      <c r="C1966" s="34" t="s">
        <v>121</v>
      </c>
      <c r="D1966" s="34" t="s">
        <v>43</v>
      </c>
      <c r="E1966" s="34" t="s">
        <v>46</v>
      </c>
      <c r="F1966" s="34" t="s">
        <v>53</v>
      </c>
      <c r="G1966" s="35">
        <v>541</v>
      </c>
      <c r="H1966" s="36">
        <v>1347.09</v>
      </c>
      <c r="I1966" s="37">
        <v>2908.59</v>
      </c>
      <c r="J1966" s="38">
        <f t="shared" si="60"/>
        <v>0.53685806524810997</v>
      </c>
      <c r="K1966" s="60">
        <f t="shared" si="61"/>
        <v>1561.5000000000002</v>
      </c>
    </row>
    <row r="1967" spans="1:11" x14ac:dyDescent="0.25">
      <c r="A1967" s="33">
        <v>2002</v>
      </c>
      <c r="B1967" s="34" t="s">
        <v>68</v>
      </c>
      <c r="C1967" s="34" t="s">
        <v>121</v>
      </c>
      <c r="D1967" s="34" t="s">
        <v>43</v>
      </c>
      <c r="E1967" s="34" t="s">
        <v>44</v>
      </c>
      <c r="F1967" s="34" t="s">
        <v>86</v>
      </c>
      <c r="G1967" s="35">
        <v>519</v>
      </c>
      <c r="H1967" s="36">
        <v>1167.75</v>
      </c>
      <c r="I1967" s="37">
        <v>2561.31</v>
      </c>
      <c r="J1967" s="38">
        <f t="shared" si="60"/>
        <v>0.54408095857198069</v>
      </c>
      <c r="K1967" s="60">
        <f t="shared" si="61"/>
        <v>1393.56</v>
      </c>
    </row>
    <row r="1968" spans="1:11" x14ac:dyDescent="0.25">
      <c r="A1968" s="33">
        <v>2002</v>
      </c>
      <c r="B1968" s="34" t="s">
        <v>68</v>
      </c>
      <c r="C1968" s="34" t="s">
        <v>121</v>
      </c>
      <c r="D1968" s="34" t="s">
        <v>43</v>
      </c>
      <c r="E1968" s="34" t="s">
        <v>46</v>
      </c>
      <c r="F1968" s="34" t="s">
        <v>218</v>
      </c>
      <c r="G1968" s="35">
        <v>439</v>
      </c>
      <c r="H1968" s="36">
        <v>1093.1099999999999</v>
      </c>
      <c r="I1968" s="37">
        <v>2501.6099999999997</v>
      </c>
      <c r="J1968" s="38">
        <f t="shared" si="60"/>
        <v>0.56303740391188073</v>
      </c>
      <c r="K1968" s="60">
        <f t="shared" si="61"/>
        <v>1408.4999999999998</v>
      </c>
    </row>
    <row r="1969" spans="1:11" x14ac:dyDescent="0.25">
      <c r="A1969" s="33">
        <v>2002</v>
      </c>
      <c r="B1969" s="34" t="s">
        <v>68</v>
      </c>
      <c r="C1969" s="34" t="s">
        <v>121</v>
      </c>
      <c r="D1969" s="34" t="s">
        <v>43</v>
      </c>
      <c r="E1969" s="34" t="s">
        <v>44</v>
      </c>
      <c r="F1969" s="34" t="s">
        <v>137</v>
      </c>
      <c r="G1969" s="35">
        <v>500</v>
      </c>
      <c r="H1969" s="36">
        <v>1125</v>
      </c>
      <c r="I1969" s="37">
        <v>2495</v>
      </c>
      <c r="J1969" s="38">
        <f t="shared" si="60"/>
        <v>0.54909819639278556</v>
      </c>
      <c r="K1969" s="60">
        <f t="shared" si="61"/>
        <v>1370</v>
      </c>
    </row>
    <row r="1970" spans="1:11" x14ac:dyDescent="0.25">
      <c r="A1970" s="33">
        <v>2002</v>
      </c>
      <c r="B1970" s="34" t="s">
        <v>68</v>
      </c>
      <c r="C1970" s="34" t="s">
        <v>121</v>
      </c>
      <c r="D1970" s="34" t="s">
        <v>39</v>
      </c>
      <c r="E1970" s="34" t="s">
        <v>52</v>
      </c>
      <c r="F1970" s="34" t="s">
        <v>169</v>
      </c>
      <c r="G1970" s="35">
        <v>366</v>
      </c>
      <c r="H1970" s="36">
        <v>728.34</v>
      </c>
      <c r="I1970" s="37">
        <v>1844.34</v>
      </c>
      <c r="J1970" s="38">
        <f t="shared" si="60"/>
        <v>0.60509450535150788</v>
      </c>
      <c r="K1970" s="60">
        <f t="shared" si="61"/>
        <v>1116</v>
      </c>
    </row>
    <row r="1971" spans="1:11" x14ac:dyDescent="0.25">
      <c r="A1971" s="33">
        <v>2002</v>
      </c>
      <c r="B1971" s="34" t="s">
        <v>68</v>
      </c>
      <c r="C1971" s="34" t="s">
        <v>121</v>
      </c>
      <c r="D1971" s="34" t="s">
        <v>43</v>
      </c>
      <c r="E1971" s="34" t="s">
        <v>46</v>
      </c>
      <c r="F1971" s="34" t="s">
        <v>85</v>
      </c>
      <c r="G1971" s="35">
        <v>95</v>
      </c>
      <c r="H1971" s="36">
        <v>236.55</v>
      </c>
      <c r="I1971" s="37">
        <v>1129.05</v>
      </c>
      <c r="J1971" s="38">
        <f t="shared" si="60"/>
        <v>0.79048757805234493</v>
      </c>
      <c r="K1971" s="60">
        <f t="shared" si="61"/>
        <v>892.5</v>
      </c>
    </row>
    <row r="1972" spans="1:11" x14ac:dyDescent="0.25">
      <c r="A1972" s="33">
        <v>2002</v>
      </c>
      <c r="B1972" s="34" t="s">
        <v>68</v>
      </c>
      <c r="C1972" s="34" t="s">
        <v>121</v>
      </c>
      <c r="D1972" s="34" t="s">
        <v>39</v>
      </c>
      <c r="E1972" s="34" t="s">
        <v>52</v>
      </c>
      <c r="F1972" s="34" t="s">
        <v>127</v>
      </c>
      <c r="G1972" s="35">
        <v>20</v>
      </c>
      <c r="H1972" s="36">
        <v>39.799999999999997</v>
      </c>
      <c r="I1972" s="37">
        <v>809.8</v>
      </c>
      <c r="J1972" s="38">
        <f t="shared" si="60"/>
        <v>0.95085206223758956</v>
      </c>
      <c r="K1972" s="60">
        <f t="shared" si="61"/>
        <v>770</v>
      </c>
    </row>
    <row r="1973" spans="1:11" x14ac:dyDescent="0.25">
      <c r="A1973" s="33">
        <v>2002</v>
      </c>
      <c r="B1973" s="34" t="s">
        <v>68</v>
      </c>
      <c r="C1973" s="34" t="s">
        <v>121</v>
      </c>
      <c r="D1973" s="34" t="s">
        <v>39</v>
      </c>
      <c r="E1973" s="34" t="s">
        <v>52</v>
      </c>
      <c r="F1973" s="34" t="s">
        <v>129</v>
      </c>
      <c r="G1973" s="35">
        <v>4</v>
      </c>
      <c r="H1973" s="36">
        <v>7.96</v>
      </c>
      <c r="I1973" s="37">
        <v>761.96</v>
      </c>
      <c r="J1973" s="38">
        <f t="shared" si="60"/>
        <v>0.98955325738883926</v>
      </c>
      <c r="K1973" s="60">
        <f t="shared" si="61"/>
        <v>754</v>
      </c>
    </row>
    <row r="1974" spans="1:11" x14ac:dyDescent="0.25">
      <c r="A1974" s="33">
        <v>2002</v>
      </c>
      <c r="B1974" s="34" t="s">
        <v>74</v>
      </c>
      <c r="C1974" s="34" t="s">
        <v>121</v>
      </c>
      <c r="D1974" s="34" t="s">
        <v>39</v>
      </c>
      <c r="E1974" s="34" t="s">
        <v>40</v>
      </c>
      <c r="F1974" s="34" t="s">
        <v>53</v>
      </c>
      <c r="G1974" s="35">
        <v>998</v>
      </c>
      <c r="H1974" s="36">
        <v>1247.5</v>
      </c>
      <c r="I1974" s="37">
        <v>3235.02</v>
      </c>
      <c r="J1974" s="38">
        <f t="shared" si="60"/>
        <v>0.61437641807469501</v>
      </c>
      <c r="K1974" s="60">
        <f t="shared" si="61"/>
        <v>1987.52</v>
      </c>
    </row>
    <row r="1975" spans="1:11" x14ac:dyDescent="0.25">
      <c r="A1975" s="33">
        <v>2002</v>
      </c>
      <c r="B1975" s="34" t="s">
        <v>74</v>
      </c>
      <c r="C1975" s="34" t="s">
        <v>121</v>
      </c>
      <c r="D1975" s="34" t="s">
        <v>39</v>
      </c>
      <c r="E1975" s="34" t="s">
        <v>52</v>
      </c>
      <c r="F1975" s="34" t="s">
        <v>209</v>
      </c>
      <c r="G1975" s="35">
        <v>765</v>
      </c>
      <c r="H1975" s="36">
        <v>1522.35</v>
      </c>
      <c r="I1975" s="37">
        <v>3037.35</v>
      </c>
      <c r="J1975" s="38">
        <f t="shared" si="60"/>
        <v>0.49879006370684975</v>
      </c>
      <c r="K1975" s="60">
        <f t="shared" si="61"/>
        <v>1515</v>
      </c>
    </row>
    <row r="1976" spans="1:11" x14ac:dyDescent="0.25">
      <c r="A1976" s="33">
        <v>2002</v>
      </c>
      <c r="B1976" s="34" t="s">
        <v>74</v>
      </c>
      <c r="C1976" s="34" t="s">
        <v>121</v>
      </c>
      <c r="D1976" s="34" t="s">
        <v>43</v>
      </c>
      <c r="E1976" s="34" t="s">
        <v>44</v>
      </c>
      <c r="F1976" s="34" t="s">
        <v>146</v>
      </c>
      <c r="G1976" s="35">
        <v>510</v>
      </c>
      <c r="H1976" s="36">
        <v>1147.5</v>
      </c>
      <c r="I1976" s="37">
        <v>2529.9</v>
      </c>
      <c r="J1976" s="38">
        <f t="shared" si="60"/>
        <v>0.54642475987193173</v>
      </c>
      <c r="K1976" s="60">
        <f t="shared" si="61"/>
        <v>1382.4</v>
      </c>
    </row>
    <row r="1977" spans="1:11" x14ac:dyDescent="0.25">
      <c r="A1977" s="33">
        <v>2002</v>
      </c>
      <c r="B1977" s="34" t="s">
        <v>74</v>
      </c>
      <c r="C1977" s="34" t="s">
        <v>121</v>
      </c>
      <c r="D1977" s="34" t="s">
        <v>43</v>
      </c>
      <c r="E1977" s="34" t="s">
        <v>44</v>
      </c>
      <c r="F1977" s="34" t="s">
        <v>123</v>
      </c>
      <c r="G1977" s="35">
        <v>494</v>
      </c>
      <c r="H1977" s="36">
        <v>1111.5</v>
      </c>
      <c r="I1977" s="37">
        <v>2474.06</v>
      </c>
      <c r="J1977" s="38">
        <f t="shared" si="60"/>
        <v>0.55073846228466572</v>
      </c>
      <c r="K1977" s="60">
        <f t="shared" si="61"/>
        <v>1362.56</v>
      </c>
    </row>
    <row r="1978" spans="1:11" x14ac:dyDescent="0.25">
      <c r="A1978" s="33">
        <v>2002</v>
      </c>
      <c r="B1978" s="34" t="s">
        <v>74</v>
      </c>
      <c r="C1978" s="34" t="s">
        <v>121</v>
      </c>
      <c r="D1978" s="34" t="s">
        <v>39</v>
      </c>
      <c r="E1978" s="34" t="s">
        <v>40</v>
      </c>
      <c r="F1978" s="34" t="s">
        <v>84</v>
      </c>
      <c r="G1978" s="35">
        <v>211</v>
      </c>
      <c r="H1978" s="36">
        <v>263.75</v>
      </c>
      <c r="I1978" s="37">
        <v>1275.3899999999999</v>
      </c>
      <c r="J1978" s="38">
        <f t="shared" si="60"/>
        <v>0.79320051121617696</v>
      </c>
      <c r="K1978" s="60">
        <f t="shared" si="61"/>
        <v>1011.6399999999999</v>
      </c>
    </row>
    <row r="1979" spans="1:11" x14ac:dyDescent="0.25">
      <c r="A1979" s="33">
        <v>2002</v>
      </c>
      <c r="B1979" s="34" t="s">
        <v>78</v>
      </c>
      <c r="C1979" s="34" t="s">
        <v>121</v>
      </c>
      <c r="D1979" s="34" t="s">
        <v>39</v>
      </c>
      <c r="E1979" s="34" t="s">
        <v>52</v>
      </c>
      <c r="F1979" s="34" t="s">
        <v>143</v>
      </c>
      <c r="G1979" s="35">
        <v>785</v>
      </c>
      <c r="H1979" s="36">
        <v>1562.15</v>
      </c>
      <c r="I1979" s="37">
        <v>3097.15</v>
      </c>
      <c r="J1979" s="38">
        <f t="shared" si="60"/>
        <v>0.49561693815281788</v>
      </c>
      <c r="K1979" s="60">
        <f t="shared" si="61"/>
        <v>1535</v>
      </c>
    </row>
    <row r="1980" spans="1:11" x14ac:dyDescent="0.25">
      <c r="A1980" s="33">
        <v>2002</v>
      </c>
      <c r="B1980" s="34" t="s">
        <v>78</v>
      </c>
      <c r="C1980" s="34" t="s">
        <v>121</v>
      </c>
      <c r="D1980" s="34" t="s">
        <v>39</v>
      </c>
      <c r="E1980" s="34" t="s">
        <v>40</v>
      </c>
      <c r="F1980" s="34" t="s">
        <v>87</v>
      </c>
      <c r="G1980" s="35">
        <v>412</v>
      </c>
      <c r="H1980" s="36">
        <v>515</v>
      </c>
      <c r="I1980" s="37">
        <v>1775.88</v>
      </c>
      <c r="J1980" s="38">
        <f t="shared" si="60"/>
        <v>0.71000292812577426</v>
      </c>
      <c r="K1980" s="60">
        <f t="shared" si="61"/>
        <v>1260.8800000000001</v>
      </c>
    </row>
    <row r="1981" spans="1:11" x14ac:dyDescent="0.25">
      <c r="A1981" s="33">
        <v>2002</v>
      </c>
      <c r="B1981" s="34" t="s">
        <v>78</v>
      </c>
      <c r="C1981" s="34" t="s">
        <v>121</v>
      </c>
      <c r="D1981" s="34" t="s">
        <v>43</v>
      </c>
      <c r="E1981" s="34" t="s">
        <v>44</v>
      </c>
      <c r="F1981" s="34" t="s">
        <v>184</v>
      </c>
      <c r="G1981" s="35">
        <v>237</v>
      </c>
      <c r="H1981" s="36">
        <v>533.25</v>
      </c>
      <c r="I1981" s="37">
        <v>1577.13</v>
      </c>
      <c r="J1981" s="38">
        <f t="shared" si="60"/>
        <v>0.66188583059101025</v>
      </c>
      <c r="K1981" s="60">
        <f t="shared" si="61"/>
        <v>1043.8800000000001</v>
      </c>
    </row>
    <row r="1982" spans="1:11" x14ac:dyDescent="0.25">
      <c r="A1982" s="33">
        <v>2002</v>
      </c>
      <c r="B1982" s="34" t="s">
        <v>78</v>
      </c>
      <c r="C1982" s="34" t="s">
        <v>121</v>
      </c>
      <c r="D1982" s="34" t="s">
        <v>43</v>
      </c>
      <c r="E1982" s="34" t="s">
        <v>44</v>
      </c>
      <c r="F1982" s="34" t="s">
        <v>102</v>
      </c>
      <c r="G1982" s="35">
        <v>214</v>
      </c>
      <c r="H1982" s="36">
        <v>481.5</v>
      </c>
      <c r="I1982" s="37">
        <v>1496.8600000000001</v>
      </c>
      <c r="J1982" s="38">
        <f t="shared" si="60"/>
        <v>0.6783266304129979</v>
      </c>
      <c r="K1982" s="60">
        <f t="shared" si="61"/>
        <v>1015.3600000000001</v>
      </c>
    </row>
    <row r="1983" spans="1:11" x14ac:dyDescent="0.25">
      <c r="A1983" s="33">
        <v>2002</v>
      </c>
      <c r="B1983" s="34" t="s">
        <v>130</v>
      </c>
      <c r="C1983" s="34" t="s">
        <v>121</v>
      </c>
      <c r="D1983" s="34" t="s">
        <v>43</v>
      </c>
      <c r="E1983" s="34" t="s">
        <v>46</v>
      </c>
      <c r="F1983" s="34" t="s">
        <v>95</v>
      </c>
      <c r="G1983" s="35">
        <v>984</v>
      </c>
      <c r="H1983" s="36">
        <v>2450.16</v>
      </c>
      <c r="I1983" s="37">
        <v>4676.16</v>
      </c>
      <c r="J1983" s="38">
        <f t="shared" si="60"/>
        <v>0.47603161568466434</v>
      </c>
      <c r="K1983" s="60">
        <f t="shared" si="61"/>
        <v>2226</v>
      </c>
    </row>
    <row r="1984" spans="1:11" x14ac:dyDescent="0.25">
      <c r="A1984" s="33">
        <v>2002</v>
      </c>
      <c r="B1984" s="34" t="s">
        <v>130</v>
      </c>
      <c r="C1984" s="34" t="s">
        <v>121</v>
      </c>
      <c r="D1984" s="34" t="s">
        <v>43</v>
      </c>
      <c r="E1984" s="34" t="s">
        <v>46</v>
      </c>
      <c r="F1984" s="34" t="s">
        <v>173</v>
      </c>
      <c r="G1984" s="35">
        <v>588</v>
      </c>
      <c r="H1984" s="36">
        <v>1464.12</v>
      </c>
      <c r="I1984" s="37">
        <v>3096.12</v>
      </c>
      <c r="J1984" s="38">
        <f t="shared" si="60"/>
        <v>0.52711135227316774</v>
      </c>
      <c r="K1984" s="60">
        <f t="shared" si="61"/>
        <v>1632</v>
      </c>
    </row>
    <row r="1985" spans="1:11" x14ac:dyDescent="0.25">
      <c r="A1985" s="33">
        <v>2002</v>
      </c>
      <c r="B1985" s="34" t="s">
        <v>130</v>
      </c>
      <c r="C1985" s="34" t="s">
        <v>121</v>
      </c>
      <c r="D1985" s="34" t="s">
        <v>39</v>
      </c>
      <c r="E1985" s="34" t="s">
        <v>40</v>
      </c>
      <c r="F1985" s="34" t="s">
        <v>56</v>
      </c>
      <c r="G1985" s="35">
        <v>899</v>
      </c>
      <c r="H1985" s="36">
        <v>1123.75</v>
      </c>
      <c r="I1985" s="37">
        <v>2988.51</v>
      </c>
      <c r="J1985" s="38">
        <f t="shared" si="60"/>
        <v>0.6239764966488317</v>
      </c>
      <c r="K1985" s="60">
        <f t="shared" si="61"/>
        <v>1864.7600000000002</v>
      </c>
    </row>
    <row r="1986" spans="1:11" x14ac:dyDescent="0.25">
      <c r="A1986" s="33">
        <v>2002</v>
      </c>
      <c r="B1986" s="34" t="s">
        <v>130</v>
      </c>
      <c r="C1986" s="34" t="s">
        <v>121</v>
      </c>
      <c r="D1986" s="34" t="s">
        <v>43</v>
      </c>
      <c r="E1986" s="34" t="s">
        <v>46</v>
      </c>
      <c r="F1986" s="34" t="s">
        <v>183</v>
      </c>
      <c r="G1986" s="35">
        <v>538</v>
      </c>
      <c r="H1986" s="36">
        <v>1339.62</v>
      </c>
      <c r="I1986" s="37">
        <v>2896.62</v>
      </c>
      <c r="J1986" s="38">
        <f t="shared" ref="J1986:J2049" si="62">(I1986-H1986)/I1986</f>
        <v>0.53752304409967477</v>
      </c>
      <c r="K1986" s="60">
        <f t="shared" ref="K1986:K2049" si="63">I1986-H1986</f>
        <v>1557</v>
      </c>
    </row>
    <row r="1987" spans="1:11" x14ac:dyDescent="0.25">
      <c r="A1987" s="33">
        <v>2002</v>
      </c>
      <c r="B1987" s="34" t="s">
        <v>130</v>
      </c>
      <c r="C1987" s="34" t="s">
        <v>121</v>
      </c>
      <c r="D1987" s="34" t="s">
        <v>39</v>
      </c>
      <c r="E1987" s="34" t="s">
        <v>52</v>
      </c>
      <c r="F1987" s="34" t="s">
        <v>143</v>
      </c>
      <c r="G1987" s="35">
        <v>533</v>
      </c>
      <c r="H1987" s="36">
        <v>1060.67</v>
      </c>
      <c r="I1987" s="37">
        <v>2343.67</v>
      </c>
      <c r="J1987" s="38">
        <f t="shared" si="62"/>
        <v>0.5474320190129156</v>
      </c>
      <c r="K1987" s="60">
        <f t="shared" si="63"/>
        <v>1283</v>
      </c>
    </row>
    <row r="1988" spans="1:11" x14ac:dyDescent="0.25">
      <c r="A1988" s="33">
        <v>2002</v>
      </c>
      <c r="B1988" s="34" t="s">
        <v>130</v>
      </c>
      <c r="C1988" s="34" t="s">
        <v>121</v>
      </c>
      <c r="D1988" s="34" t="s">
        <v>39</v>
      </c>
      <c r="E1988" s="34" t="s">
        <v>52</v>
      </c>
      <c r="F1988" s="34" t="s">
        <v>143</v>
      </c>
      <c r="G1988" s="35">
        <v>374</v>
      </c>
      <c r="H1988" s="36">
        <v>744.26</v>
      </c>
      <c r="I1988" s="37">
        <v>1868.26</v>
      </c>
      <c r="J1988" s="38">
        <f t="shared" si="62"/>
        <v>0.60162932354169119</v>
      </c>
      <c r="K1988" s="60">
        <f t="shared" si="63"/>
        <v>1124</v>
      </c>
    </row>
    <row r="1989" spans="1:11" x14ac:dyDescent="0.25">
      <c r="A1989" s="33">
        <v>2002</v>
      </c>
      <c r="B1989" s="34" t="s">
        <v>130</v>
      </c>
      <c r="C1989" s="34" t="s">
        <v>121</v>
      </c>
      <c r="D1989" s="34" t="s">
        <v>39</v>
      </c>
      <c r="E1989" s="34" t="s">
        <v>40</v>
      </c>
      <c r="F1989" s="34" t="s">
        <v>63</v>
      </c>
      <c r="G1989" s="35">
        <v>397</v>
      </c>
      <c r="H1989" s="36">
        <v>496.25</v>
      </c>
      <c r="I1989" s="37">
        <v>1738.53</v>
      </c>
      <c r="J1989" s="38">
        <f t="shared" si="62"/>
        <v>0.71455770104628624</v>
      </c>
      <c r="K1989" s="60">
        <f t="shared" si="63"/>
        <v>1242.28</v>
      </c>
    </row>
    <row r="1990" spans="1:11" x14ac:dyDescent="0.25">
      <c r="A1990" s="33">
        <v>2002</v>
      </c>
      <c r="B1990" s="34" t="s">
        <v>130</v>
      </c>
      <c r="C1990" s="34" t="s">
        <v>121</v>
      </c>
      <c r="D1990" s="34" t="s">
        <v>39</v>
      </c>
      <c r="E1990" s="34" t="s">
        <v>52</v>
      </c>
      <c r="F1990" s="34" t="s">
        <v>156</v>
      </c>
      <c r="G1990" s="35">
        <v>249</v>
      </c>
      <c r="H1990" s="36">
        <v>495.51</v>
      </c>
      <c r="I1990" s="37">
        <v>1494.51</v>
      </c>
      <c r="J1990" s="38">
        <f t="shared" si="62"/>
        <v>0.6684465142421262</v>
      </c>
      <c r="K1990" s="60">
        <f t="shared" si="63"/>
        <v>999</v>
      </c>
    </row>
    <row r="1991" spans="1:11" x14ac:dyDescent="0.25">
      <c r="A1991" s="33">
        <v>2002</v>
      </c>
      <c r="B1991" s="34" t="s">
        <v>130</v>
      </c>
      <c r="C1991" s="34" t="s">
        <v>121</v>
      </c>
      <c r="D1991" s="34" t="s">
        <v>43</v>
      </c>
      <c r="E1991" s="34" t="s">
        <v>44</v>
      </c>
      <c r="F1991" s="34" t="s">
        <v>147</v>
      </c>
      <c r="G1991" s="35">
        <v>187</v>
      </c>
      <c r="H1991" s="36">
        <v>420.75</v>
      </c>
      <c r="I1991" s="37">
        <v>1402.63</v>
      </c>
      <c r="J1991" s="38">
        <f t="shared" si="62"/>
        <v>0.70002780490934891</v>
      </c>
      <c r="K1991" s="60">
        <f t="shared" si="63"/>
        <v>981.88000000000011</v>
      </c>
    </row>
    <row r="1992" spans="1:11" x14ac:dyDescent="0.25">
      <c r="A1992" s="33">
        <v>2002</v>
      </c>
      <c r="B1992" s="34" t="s">
        <v>130</v>
      </c>
      <c r="C1992" s="34" t="s">
        <v>121</v>
      </c>
      <c r="D1992" s="34" t="s">
        <v>39</v>
      </c>
      <c r="E1992" s="34" t="s">
        <v>52</v>
      </c>
      <c r="F1992" s="34" t="s">
        <v>156</v>
      </c>
      <c r="G1992" s="35">
        <v>108</v>
      </c>
      <c r="H1992" s="36">
        <v>214.92</v>
      </c>
      <c r="I1992" s="37">
        <v>1072.92</v>
      </c>
      <c r="J1992" s="38">
        <f t="shared" si="62"/>
        <v>0.79968683592439327</v>
      </c>
      <c r="K1992" s="60">
        <f t="shared" si="63"/>
        <v>858.00000000000011</v>
      </c>
    </row>
    <row r="1993" spans="1:11" x14ac:dyDescent="0.25">
      <c r="A1993" s="33">
        <v>2002</v>
      </c>
      <c r="B1993" s="34" t="s">
        <v>130</v>
      </c>
      <c r="C1993" s="34" t="s">
        <v>121</v>
      </c>
      <c r="D1993" s="34" t="s">
        <v>43</v>
      </c>
      <c r="E1993" s="34" t="s">
        <v>46</v>
      </c>
      <c r="F1993" s="34" t="s">
        <v>173</v>
      </c>
      <c r="G1993" s="35">
        <v>73</v>
      </c>
      <c r="H1993" s="36">
        <v>181.77</v>
      </c>
      <c r="I1993" s="37">
        <v>1041.27</v>
      </c>
      <c r="J1993" s="38">
        <f t="shared" si="62"/>
        <v>0.82543432539110895</v>
      </c>
      <c r="K1993" s="60">
        <f t="shared" si="63"/>
        <v>859.5</v>
      </c>
    </row>
    <row r="1994" spans="1:11" x14ac:dyDescent="0.25">
      <c r="A1994" s="33">
        <v>2002</v>
      </c>
      <c r="B1994" s="34" t="s">
        <v>130</v>
      </c>
      <c r="C1994" s="34" t="s">
        <v>121</v>
      </c>
      <c r="D1994" s="34" t="s">
        <v>43</v>
      </c>
      <c r="E1994" s="34" t="s">
        <v>44</v>
      </c>
      <c r="F1994" s="34" t="s">
        <v>144</v>
      </c>
      <c r="G1994" s="35">
        <v>73</v>
      </c>
      <c r="H1994" s="36">
        <v>164.25</v>
      </c>
      <c r="I1994" s="37">
        <v>1004.77</v>
      </c>
      <c r="J1994" s="38">
        <f t="shared" si="62"/>
        <v>0.83652975307781885</v>
      </c>
      <c r="K1994" s="60">
        <f t="shared" si="63"/>
        <v>840.52</v>
      </c>
    </row>
    <row r="1995" spans="1:11" x14ac:dyDescent="0.25">
      <c r="A1995" s="33">
        <v>2002</v>
      </c>
      <c r="B1995" s="34" t="s">
        <v>130</v>
      </c>
      <c r="C1995" s="34" t="s">
        <v>121</v>
      </c>
      <c r="D1995" s="34" t="s">
        <v>43</v>
      </c>
      <c r="E1995" s="34" t="s">
        <v>46</v>
      </c>
      <c r="F1995" s="34" t="s">
        <v>183</v>
      </c>
      <c r="G1995" s="35">
        <v>1</v>
      </c>
      <c r="H1995" s="36">
        <v>2.4900000000000002</v>
      </c>
      <c r="I1995" s="37">
        <v>753.99</v>
      </c>
      <c r="J1995" s="38">
        <f t="shared" si="62"/>
        <v>0.99669756893327499</v>
      </c>
      <c r="K1995" s="60">
        <f t="shared" si="63"/>
        <v>751.5</v>
      </c>
    </row>
    <row r="1996" spans="1:11" x14ac:dyDescent="0.25">
      <c r="A1996" s="33">
        <v>2002</v>
      </c>
      <c r="B1996" s="34" t="s">
        <v>37</v>
      </c>
      <c r="C1996" s="34" t="s">
        <v>135</v>
      </c>
      <c r="D1996" s="34" t="s">
        <v>43</v>
      </c>
      <c r="E1996" s="34" t="s">
        <v>46</v>
      </c>
      <c r="F1996" s="34" t="s">
        <v>182</v>
      </c>
      <c r="G1996" s="35">
        <v>971</v>
      </c>
      <c r="H1996" s="36">
        <v>2417.79</v>
      </c>
      <c r="I1996" s="37">
        <v>4624.29</v>
      </c>
      <c r="J1996" s="38">
        <f t="shared" si="62"/>
        <v>0.47715433071887792</v>
      </c>
      <c r="K1996" s="60">
        <f t="shared" si="63"/>
        <v>2206.5</v>
      </c>
    </row>
    <row r="1997" spans="1:11" x14ac:dyDescent="0.25">
      <c r="A1997" s="33">
        <v>2002</v>
      </c>
      <c r="B1997" s="34" t="s">
        <v>37</v>
      </c>
      <c r="C1997" s="34" t="s">
        <v>135</v>
      </c>
      <c r="D1997" s="34" t="s">
        <v>43</v>
      </c>
      <c r="E1997" s="34" t="s">
        <v>46</v>
      </c>
      <c r="F1997" s="34" t="s">
        <v>170</v>
      </c>
      <c r="G1997" s="35">
        <v>807</v>
      </c>
      <c r="H1997" s="36">
        <v>2009.43</v>
      </c>
      <c r="I1997" s="37">
        <v>3969.93</v>
      </c>
      <c r="J1997" s="38">
        <f t="shared" si="62"/>
        <v>0.49383742282609511</v>
      </c>
      <c r="K1997" s="60">
        <f t="shared" si="63"/>
        <v>1960.4999999999998</v>
      </c>
    </row>
    <row r="1998" spans="1:11" x14ac:dyDescent="0.25">
      <c r="A1998" s="33">
        <v>2002</v>
      </c>
      <c r="B1998" s="34" t="s">
        <v>37</v>
      </c>
      <c r="C1998" s="34" t="s">
        <v>135</v>
      </c>
      <c r="D1998" s="34" t="s">
        <v>39</v>
      </c>
      <c r="E1998" s="34" t="s">
        <v>52</v>
      </c>
      <c r="F1998" s="34" t="s">
        <v>169</v>
      </c>
      <c r="G1998" s="35">
        <v>868</v>
      </c>
      <c r="H1998" s="36">
        <v>1727.32</v>
      </c>
      <c r="I1998" s="37">
        <v>3345.32</v>
      </c>
      <c r="J1998" s="38">
        <f t="shared" si="62"/>
        <v>0.4836607559217056</v>
      </c>
      <c r="K1998" s="60">
        <f t="shared" si="63"/>
        <v>1618.0000000000002</v>
      </c>
    </row>
    <row r="1999" spans="1:11" x14ac:dyDescent="0.25">
      <c r="A1999" s="33">
        <v>2002</v>
      </c>
      <c r="B1999" s="34" t="s">
        <v>37</v>
      </c>
      <c r="C1999" s="34" t="s">
        <v>135</v>
      </c>
      <c r="D1999" s="34" t="s">
        <v>43</v>
      </c>
      <c r="E1999" s="34" t="s">
        <v>46</v>
      </c>
      <c r="F1999" s="34" t="s">
        <v>167</v>
      </c>
      <c r="G1999" s="35">
        <v>532</v>
      </c>
      <c r="H1999" s="36">
        <v>1324.68</v>
      </c>
      <c r="I1999" s="37">
        <v>2872.68</v>
      </c>
      <c r="J1999" s="38">
        <f t="shared" si="62"/>
        <v>0.53886962696854501</v>
      </c>
      <c r="K1999" s="60">
        <f t="shared" si="63"/>
        <v>1547.9999999999998</v>
      </c>
    </row>
    <row r="2000" spans="1:11" x14ac:dyDescent="0.25">
      <c r="A2000" s="33">
        <v>2002</v>
      </c>
      <c r="B2000" s="34" t="s">
        <v>37</v>
      </c>
      <c r="C2000" s="34" t="s">
        <v>135</v>
      </c>
      <c r="D2000" s="34" t="s">
        <v>43</v>
      </c>
      <c r="E2000" s="34" t="s">
        <v>46</v>
      </c>
      <c r="F2000" s="34" t="s">
        <v>170</v>
      </c>
      <c r="G2000" s="35">
        <v>527</v>
      </c>
      <c r="H2000" s="36">
        <v>1312.23</v>
      </c>
      <c r="I2000" s="37">
        <v>2852.73</v>
      </c>
      <c r="J2000" s="38">
        <f t="shared" si="62"/>
        <v>0.54000904396840921</v>
      </c>
      <c r="K2000" s="60">
        <f t="shared" si="63"/>
        <v>1540.5</v>
      </c>
    </row>
    <row r="2001" spans="1:11" x14ac:dyDescent="0.25">
      <c r="A2001" s="33">
        <v>2002</v>
      </c>
      <c r="B2001" s="34" t="s">
        <v>37</v>
      </c>
      <c r="C2001" s="34" t="s">
        <v>135</v>
      </c>
      <c r="D2001" s="34" t="s">
        <v>39</v>
      </c>
      <c r="E2001" s="34" t="s">
        <v>52</v>
      </c>
      <c r="F2001" s="34" t="s">
        <v>129</v>
      </c>
      <c r="G2001" s="35">
        <v>412</v>
      </c>
      <c r="H2001" s="36">
        <v>819.88</v>
      </c>
      <c r="I2001" s="37">
        <v>1981.88</v>
      </c>
      <c r="J2001" s="38">
        <f t="shared" si="62"/>
        <v>0.58631198659858308</v>
      </c>
      <c r="K2001" s="60">
        <f t="shared" si="63"/>
        <v>1162</v>
      </c>
    </row>
    <row r="2002" spans="1:11" x14ac:dyDescent="0.25">
      <c r="A2002" s="33">
        <v>2002</v>
      </c>
      <c r="B2002" s="34" t="s">
        <v>37</v>
      </c>
      <c r="C2002" s="34" t="s">
        <v>135</v>
      </c>
      <c r="D2002" s="34" t="s">
        <v>39</v>
      </c>
      <c r="E2002" s="34" t="s">
        <v>40</v>
      </c>
      <c r="F2002" s="34" t="s">
        <v>181</v>
      </c>
      <c r="G2002" s="35">
        <v>309</v>
      </c>
      <c r="H2002" s="36">
        <v>386.25</v>
      </c>
      <c r="I2002" s="37">
        <v>1519.4099999999999</v>
      </c>
      <c r="J2002" s="38">
        <f t="shared" si="62"/>
        <v>0.74578948407605583</v>
      </c>
      <c r="K2002" s="60">
        <f t="shared" si="63"/>
        <v>1133.1599999999999</v>
      </c>
    </row>
    <row r="2003" spans="1:11" x14ac:dyDescent="0.25">
      <c r="A2003" s="33">
        <v>2002</v>
      </c>
      <c r="B2003" s="34" t="s">
        <v>37</v>
      </c>
      <c r="C2003" s="34" t="s">
        <v>135</v>
      </c>
      <c r="D2003" s="34" t="s">
        <v>43</v>
      </c>
      <c r="E2003" s="34" t="s">
        <v>44</v>
      </c>
      <c r="F2003" s="34" t="s">
        <v>53</v>
      </c>
      <c r="G2003" s="35">
        <v>115</v>
      </c>
      <c r="H2003" s="36">
        <v>258.75</v>
      </c>
      <c r="I2003" s="37">
        <v>1151.3499999999999</v>
      </c>
      <c r="J2003" s="38">
        <f t="shared" si="62"/>
        <v>0.77526382073218392</v>
      </c>
      <c r="K2003" s="60">
        <f t="shared" si="63"/>
        <v>892.59999999999991</v>
      </c>
    </row>
    <row r="2004" spans="1:11" x14ac:dyDescent="0.25">
      <c r="A2004" s="33">
        <v>2002</v>
      </c>
      <c r="B2004" s="34" t="s">
        <v>37</v>
      </c>
      <c r="C2004" s="34" t="s">
        <v>135</v>
      </c>
      <c r="D2004" s="34" t="s">
        <v>39</v>
      </c>
      <c r="E2004" s="34" t="s">
        <v>52</v>
      </c>
      <c r="F2004" s="34" t="s">
        <v>169</v>
      </c>
      <c r="G2004" s="35">
        <v>59</v>
      </c>
      <c r="H2004" s="36">
        <v>117.41</v>
      </c>
      <c r="I2004" s="37">
        <v>926.41</v>
      </c>
      <c r="J2004" s="38">
        <f t="shared" si="62"/>
        <v>0.87326345786422865</v>
      </c>
      <c r="K2004" s="60">
        <f t="shared" si="63"/>
        <v>809</v>
      </c>
    </row>
    <row r="2005" spans="1:11" x14ac:dyDescent="0.25">
      <c r="A2005" s="33">
        <v>2002</v>
      </c>
      <c r="B2005" s="34" t="s">
        <v>49</v>
      </c>
      <c r="C2005" s="34" t="s">
        <v>135</v>
      </c>
      <c r="D2005" s="34" t="s">
        <v>43</v>
      </c>
      <c r="E2005" s="34" t="s">
        <v>46</v>
      </c>
      <c r="F2005" s="34" t="s">
        <v>175</v>
      </c>
      <c r="G2005" s="35">
        <v>885</v>
      </c>
      <c r="H2005" s="36">
        <v>2203.65</v>
      </c>
      <c r="I2005" s="37">
        <v>4281.1499999999996</v>
      </c>
      <c r="J2005" s="38">
        <f t="shared" si="62"/>
        <v>0.48526680915174653</v>
      </c>
      <c r="K2005" s="60">
        <f t="shared" si="63"/>
        <v>2077.4999999999995</v>
      </c>
    </row>
    <row r="2006" spans="1:11" x14ac:dyDescent="0.25">
      <c r="A2006" s="33">
        <v>2002</v>
      </c>
      <c r="B2006" s="34" t="s">
        <v>49</v>
      </c>
      <c r="C2006" s="34" t="s">
        <v>135</v>
      </c>
      <c r="D2006" s="34" t="s">
        <v>39</v>
      </c>
      <c r="E2006" s="34" t="s">
        <v>52</v>
      </c>
      <c r="F2006" s="34" t="s">
        <v>205</v>
      </c>
      <c r="G2006" s="35">
        <v>966</v>
      </c>
      <c r="H2006" s="36">
        <v>1922.34</v>
      </c>
      <c r="I2006" s="37">
        <v>3638.34</v>
      </c>
      <c r="J2006" s="38">
        <f t="shared" si="62"/>
        <v>0.47164366166988247</v>
      </c>
      <c r="K2006" s="60">
        <f t="shared" si="63"/>
        <v>1716.0000000000002</v>
      </c>
    </row>
    <row r="2007" spans="1:11" x14ac:dyDescent="0.25">
      <c r="A2007" s="33">
        <v>2002</v>
      </c>
      <c r="B2007" s="34" t="s">
        <v>49</v>
      </c>
      <c r="C2007" s="34" t="s">
        <v>135</v>
      </c>
      <c r="D2007" s="34" t="s">
        <v>43</v>
      </c>
      <c r="E2007" s="34" t="s">
        <v>44</v>
      </c>
      <c r="F2007" s="34" t="s">
        <v>154</v>
      </c>
      <c r="G2007" s="35">
        <v>810</v>
      </c>
      <c r="H2007" s="36">
        <v>1822.5</v>
      </c>
      <c r="I2007" s="37">
        <v>3576.9</v>
      </c>
      <c r="J2007" s="38">
        <f t="shared" si="62"/>
        <v>0.49048058374570158</v>
      </c>
      <c r="K2007" s="60">
        <f t="shared" si="63"/>
        <v>1754.4</v>
      </c>
    </row>
    <row r="2008" spans="1:11" x14ac:dyDescent="0.25">
      <c r="A2008" s="33">
        <v>2002</v>
      </c>
      <c r="B2008" s="34" t="s">
        <v>49</v>
      </c>
      <c r="C2008" s="34" t="s">
        <v>135</v>
      </c>
      <c r="D2008" s="34" t="s">
        <v>39</v>
      </c>
      <c r="E2008" s="34" t="s">
        <v>52</v>
      </c>
      <c r="F2008" s="34" t="s">
        <v>188</v>
      </c>
      <c r="G2008" s="35">
        <v>819</v>
      </c>
      <c r="H2008" s="36">
        <v>1629.81</v>
      </c>
      <c r="I2008" s="37">
        <v>3198.81</v>
      </c>
      <c r="J2008" s="38">
        <f t="shared" si="62"/>
        <v>0.49049490279197577</v>
      </c>
      <c r="K2008" s="60">
        <f t="shared" si="63"/>
        <v>1569</v>
      </c>
    </row>
    <row r="2009" spans="1:11" x14ac:dyDescent="0.25">
      <c r="A2009" s="33">
        <v>2002</v>
      </c>
      <c r="B2009" s="34" t="s">
        <v>49</v>
      </c>
      <c r="C2009" s="34" t="s">
        <v>135</v>
      </c>
      <c r="D2009" s="34" t="s">
        <v>43</v>
      </c>
      <c r="E2009" s="34" t="s">
        <v>44</v>
      </c>
      <c r="F2009" s="34" t="s">
        <v>212</v>
      </c>
      <c r="G2009" s="35">
        <v>693</v>
      </c>
      <c r="H2009" s="36">
        <v>1559.25</v>
      </c>
      <c r="I2009" s="37">
        <v>3168.57</v>
      </c>
      <c r="J2009" s="38">
        <f t="shared" si="62"/>
        <v>0.50790104053247997</v>
      </c>
      <c r="K2009" s="60">
        <f t="shared" si="63"/>
        <v>1609.3200000000002</v>
      </c>
    </row>
    <row r="2010" spans="1:11" x14ac:dyDescent="0.25">
      <c r="A2010" s="33">
        <v>2002</v>
      </c>
      <c r="B2010" s="34" t="s">
        <v>49</v>
      </c>
      <c r="C2010" s="34" t="s">
        <v>135</v>
      </c>
      <c r="D2010" s="34" t="s">
        <v>43</v>
      </c>
      <c r="E2010" s="34" t="s">
        <v>44</v>
      </c>
      <c r="F2010" s="34" t="s">
        <v>217</v>
      </c>
      <c r="G2010" s="35">
        <v>566</v>
      </c>
      <c r="H2010" s="36">
        <v>1273.5</v>
      </c>
      <c r="I2010" s="37">
        <v>2725.34</v>
      </c>
      <c r="J2010" s="38">
        <f t="shared" si="62"/>
        <v>0.53271885342746228</v>
      </c>
      <c r="K2010" s="60">
        <f t="shared" si="63"/>
        <v>1451.8400000000001</v>
      </c>
    </row>
    <row r="2011" spans="1:11" x14ac:dyDescent="0.25">
      <c r="A2011" s="33">
        <v>2002</v>
      </c>
      <c r="B2011" s="34" t="s">
        <v>49</v>
      </c>
      <c r="C2011" s="34" t="s">
        <v>135</v>
      </c>
      <c r="D2011" s="34" t="s">
        <v>43</v>
      </c>
      <c r="E2011" s="34" t="s">
        <v>46</v>
      </c>
      <c r="F2011" s="34" t="s">
        <v>220</v>
      </c>
      <c r="G2011" s="35">
        <v>350</v>
      </c>
      <c r="H2011" s="36">
        <v>871.5</v>
      </c>
      <c r="I2011" s="37">
        <v>2146.5</v>
      </c>
      <c r="J2011" s="38">
        <f t="shared" si="62"/>
        <v>0.59399021663172602</v>
      </c>
      <c r="K2011" s="60">
        <f t="shared" si="63"/>
        <v>1275</v>
      </c>
    </row>
    <row r="2012" spans="1:11" x14ac:dyDescent="0.25">
      <c r="A2012" s="33">
        <v>2002</v>
      </c>
      <c r="B2012" s="34" t="s">
        <v>49</v>
      </c>
      <c r="C2012" s="34" t="s">
        <v>135</v>
      </c>
      <c r="D2012" s="34" t="s">
        <v>39</v>
      </c>
      <c r="E2012" s="34" t="s">
        <v>52</v>
      </c>
      <c r="F2012" s="34" t="s">
        <v>107</v>
      </c>
      <c r="G2012" s="35">
        <v>40</v>
      </c>
      <c r="H2012" s="36">
        <v>79.599999999999994</v>
      </c>
      <c r="I2012" s="37">
        <v>869.6</v>
      </c>
      <c r="J2012" s="38">
        <f t="shared" si="62"/>
        <v>0.90846366145354185</v>
      </c>
      <c r="K2012" s="60">
        <f t="shared" si="63"/>
        <v>790</v>
      </c>
    </row>
    <row r="2013" spans="1:11" x14ac:dyDescent="0.25">
      <c r="A2013" s="33">
        <v>2002</v>
      </c>
      <c r="B2013" s="34" t="s">
        <v>54</v>
      </c>
      <c r="C2013" s="34" t="s">
        <v>135</v>
      </c>
      <c r="D2013" s="34" t="s">
        <v>43</v>
      </c>
      <c r="E2013" s="34" t="s">
        <v>46</v>
      </c>
      <c r="F2013" s="34" t="s">
        <v>183</v>
      </c>
      <c r="G2013" s="35">
        <v>993</v>
      </c>
      <c r="H2013" s="36">
        <v>2472.5700000000002</v>
      </c>
      <c r="I2013" s="37">
        <v>4712.07</v>
      </c>
      <c r="J2013" s="38">
        <f t="shared" si="62"/>
        <v>0.4752688308959756</v>
      </c>
      <c r="K2013" s="60">
        <f t="shared" si="63"/>
        <v>2239.4999999999995</v>
      </c>
    </row>
    <row r="2014" spans="1:11" x14ac:dyDescent="0.25">
      <c r="A2014" s="33">
        <v>2002</v>
      </c>
      <c r="B2014" s="34" t="s">
        <v>54</v>
      </c>
      <c r="C2014" s="34" t="s">
        <v>135</v>
      </c>
      <c r="D2014" s="34" t="s">
        <v>39</v>
      </c>
      <c r="E2014" s="34" t="s">
        <v>52</v>
      </c>
      <c r="F2014" s="34" t="s">
        <v>185</v>
      </c>
      <c r="G2014" s="35">
        <v>704</v>
      </c>
      <c r="H2014" s="36">
        <v>1400.96</v>
      </c>
      <c r="I2014" s="37">
        <v>2854.96</v>
      </c>
      <c r="J2014" s="38">
        <f t="shared" si="62"/>
        <v>0.50928909687000867</v>
      </c>
      <c r="K2014" s="60">
        <f t="shared" si="63"/>
        <v>1454</v>
      </c>
    </row>
    <row r="2015" spans="1:11" x14ac:dyDescent="0.25">
      <c r="A2015" s="33">
        <v>2002</v>
      </c>
      <c r="B2015" s="34" t="s">
        <v>54</v>
      </c>
      <c r="C2015" s="34" t="s">
        <v>135</v>
      </c>
      <c r="D2015" s="34" t="s">
        <v>39</v>
      </c>
      <c r="E2015" s="34" t="s">
        <v>40</v>
      </c>
      <c r="F2015" s="34" t="s">
        <v>187</v>
      </c>
      <c r="G2015" s="35">
        <v>497</v>
      </c>
      <c r="H2015" s="36">
        <v>621.25</v>
      </c>
      <c r="I2015" s="37">
        <v>1987.53</v>
      </c>
      <c r="J2015" s="38">
        <f t="shared" si="62"/>
        <v>0.68742610174437613</v>
      </c>
      <c r="K2015" s="60">
        <f t="shared" si="63"/>
        <v>1366.28</v>
      </c>
    </row>
    <row r="2016" spans="1:11" x14ac:dyDescent="0.25">
      <c r="A2016" s="33">
        <v>2002</v>
      </c>
      <c r="B2016" s="34" t="s">
        <v>54</v>
      </c>
      <c r="C2016" s="34" t="s">
        <v>135</v>
      </c>
      <c r="D2016" s="34" t="s">
        <v>39</v>
      </c>
      <c r="E2016" s="34" t="s">
        <v>52</v>
      </c>
      <c r="F2016" s="34" t="s">
        <v>210</v>
      </c>
      <c r="G2016" s="35">
        <v>223</v>
      </c>
      <c r="H2016" s="36">
        <v>443.77</v>
      </c>
      <c r="I2016" s="37">
        <v>1416.77</v>
      </c>
      <c r="J2016" s="38">
        <f t="shared" si="62"/>
        <v>0.68677343534942159</v>
      </c>
      <c r="K2016" s="60">
        <f t="shared" si="63"/>
        <v>973</v>
      </c>
    </row>
    <row r="2017" spans="1:11" x14ac:dyDescent="0.25">
      <c r="A2017" s="33">
        <v>2002</v>
      </c>
      <c r="B2017" s="34" t="s">
        <v>61</v>
      </c>
      <c r="C2017" s="34" t="s">
        <v>135</v>
      </c>
      <c r="D2017" s="34" t="s">
        <v>43</v>
      </c>
      <c r="E2017" s="34" t="s">
        <v>44</v>
      </c>
      <c r="F2017" s="34" t="s">
        <v>99</v>
      </c>
      <c r="G2017" s="35">
        <v>905</v>
      </c>
      <c r="H2017" s="36">
        <v>2036.25</v>
      </c>
      <c r="I2017" s="37">
        <v>3908.45</v>
      </c>
      <c r="J2017" s="38">
        <f t="shared" si="62"/>
        <v>0.47901341964205757</v>
      </c>
      <c r="K2017" s="60">
        <f t="shared" si="63"/>
        <v>1872.1999999999998</v>
      </c>
    </row>
    <row r="2018" spans="1:11" x14ac:dyDescent="0.25">
      <c r="A2018" s="33">
        <v>2002</v>
      </c>
      <c r="B2018" s="34" t="s">
        <v>61</v>
      </c>
      <c r="C2018" s="34" t="s">
        <v>135</v>
      </c>
      <c r="D2018" s="34" t="s">
        <v>43</v>
      </c>
      <c r="E2018" s="34" t="s">
        <v>46</v>
      </c>
      <c r="F2018" s="34" t="s">
        <v>134</v>
      </c>
      <c r="G2018" s="35">
        <v>651</v>
      </c>
      <c r="H2018" s="36">
        <v>1620.99</v>
      </c>
      <c r="I2018" s="37">
        <v>3347.49</v>
      </c>
      <c r="J2018" s="38">
        <f t="shared" si="62"/>
        <v>0.51575956910998988</v>
      </c>
      <c r="K2018" s="60">
        <f t="shared" si="63"/>
        <v>1726.4999999999998</v>
      </c>
    </row>
    <row r="2019" spans="1:11" x14ac:dyDescent="0.25">
      <c r="A2019" s="33">
        <v>2002</v>
      </c>
      <c r="B2019" s="34" t="s">
        <v>61</v>
      </c>
      <c r="C2019" s="34" t="s">
        <v>135</v>
      </c>
      <c r="D2019" s="34" t="s">
        <v>39</v>
      </c>
      <c r="E2019" s="34" t="s">
        <v>52</v>
      </c>
      <c r="F2019" s="34" t="s">
        <v>169</v>
      </c>
      <c r="G2019" s="35">
        <v>673</v>
      </c>
      <c r="H2019" s="36">
        <v>1339.27</v>
      </c>
      <c r="I2019" s="37">
        <v>2762.27</v>
      </c>
      <c r="J2019" s="38">
        <f t="shared" si="62"/>
        <v>0.51515601298931679</v>
      </c>
      <c r="K2019" s="60">
        <f t="shared" si="63"/>
        <v>1423</v>
      </c>
    </row>
    <row r="2020" spans="1:11" x14ac:dyDescent="0.25">
      <c r="A2020" s="33">
        <v>2002</v>
      </c>
      <c r="B2020" s="34" t="s">
        <v>61</v>
      </c>
      <c r="C2020" s="34" t="s">
        <v>135</v>
      </c>
      <c r="D2020" s="34" t="s">
        <v>39</v>
      </c>
      <c r="E2020" s="34" t="s">
        <v>52</v>
      </c>
      <c r="F2020" s="34" t="s">
        <v>166</v>
      </c>
      <c r="G2020" s="35">
        <v>529</v>
      </c>
      <c r="H2020" s="36">
        <v>1052.71</v>
      </c>
      <c r="I2020" s="37">
        <v>2331.71</v>
      </c>
      <c r="J2020" s="38">
        <f t="shared" si="62"/>
        <v>0.5485244734551038</v>
      </c>
      <c r="K2020" s="60">
        <f t="shared" si="63"/>
        <v>1279</v>
      </c>
    </row>
    <row r="2021" spans="1:11" x14ac:dyDescent="0.25">
      <c r="A2021" s="33">
        <v>2003</v>
      </c>
      <c r="B2021" s="34" t="s">
        <v>37</v>
      </c>
      <c r="C2021" s="34" t="s">
        <v>38</v>
      </c>
      <c r="D2021" s="34" t="s">
        <v>43</v>
      </c>
      <c r="E2021" s="34" t="s">
        <v>44</v>
      </c>
      <c r="F2021" s="34" t="s">
        <v>48</v>
      </c>
      <c r="G2021" s="35">
        <v>758</v>
      </c>
      <c r="H2021" s="36">
        <v>1705.5</v>
      </c>
      <c r="I2021" s="37">
        <v>3395.42</v>
      </c>
      <c r="J2021" s="38">
        <f t="shared" si="62"/>
        <v>0.49770573301682858</v>
      </c>
      <c r="K2021" s="60">
        <f t="shared" si="63"/>
        <v>1689.92</v>
      </c>
    </row>
    <row r="2022" spans="1:11" x14ac:dyDescent="0.25">
      <c r="A2022" s="33">
        <v>2003</v>
      </c>
      <c r="B2022" s="34" t="s">
        <v>37</v>
      </c>
      <c r="C2022" s="34" t="s">
        <v>38</v>
      </c>
      <c r="D2022" s="34" t="s">
        <v>39</v>
      </c>
      <c r="E2022" s="34" t="s">
        <v>40</v>
      </c>
      <c r="F2022" s="34" t="s">
        <v>142</v>
      </c>
      <c r="G2022" s="35">
        <v>980</v>
      </c>
      <c r="H2022" s="36">
        <v>1225</v>
      </c>
      <c r="I2022" s="37">
        <v>3190.2</v>
      </c>
      <c r="J2022" s="38">
        <f t="shared" si="62"/>
        <v>0.61601153532693875</v>
      </c>
      <c r="K2022" s="60">
        <f t="shared" si="63"/>
        <v>1965.1999999999998</v>
      </c>
    </row>
    <row r="2023" spans="1:11" x14ac:dyDescent="0.25">
      <c r="A2023" s="33">
        <v>2003</v>
      </c>
      <c r="B2023" s="34" t="s">
        <v>37</v>
      </c>
      <c r="C2023" s="34" t="s">
        <v>38</v>
      </c>
      <c r="D2023" s="34" t="s">
        <v>43</v>
      </c>
      <c r="E2023" s="34" t="s">
        <v>44</v>
      </c>
      <c r="F2023" s="34" t="s">
        <v>146</v>
      </c>
      <c r="G2023" s="35">
        <v>468</v>
      </c>
      <c r="H2023" s="36">
        <v>1053</v>
      </c>
      <c r="I2023" s="37">
        <v>2383.3199999999997</v>
      </c>
      <c r="J2023" s="38">
        <f t="shared" si="62"/>
        <v>0.55817934645788225</v>
      </c>
      <c r="K2023" s="60">
        <f t="shared" si="63"/>
        <v>1330.3199999999997</v>
      </c>
    </row>
    <row r="2024" spans="1:11" x14ac:dyDescent="0.25">
      <c r="A2024" s="33">
        <v>2003</v>
      </c>
      <c r="B2024" s="34" t="s">
        <v>37</v>
      </c>
      <c r="C2024" s="34" t="s">
        <v>38</v>
      </c>
      <c r="D2024" s="34" t="s">
        <v>39</v>
      </c>
      <c r="E2024" s="34" t="s">
        <v>52</v>
      </c>
      <c r="F2024" s="34" t="s">
        <v>115</v>
      </c>
      <c r="G2024" s="35">
        <v>400</v>
      </c>
      <c r="H2024" s="36">
        <v>796</v>
      </c>
      <c r="I2024" s="37">
        <v>1946</v>
      </c>
      <c r="J2024" s="38">
        <f t="shared" si="62"/>
        <v>0.59095580678314497</v>
      </c>
      <c r="K2024" s="60">
        <f t="shared" si="63"/>
        <v>1150</v>
      </c>
    </row>
    <row r="2025" spans="1:11" x14ac:dyDescent="0.25">
      <c r="A2025" s="33">
        <v>2003</v>
      </c>
      <c r="B2025" s="34" t="s">
        <v>37</v>
      </c>
      <c r="C2025" s="34" t="s">
        <v>38</v>
      </c>
      <c r="D2025" s="34" t="s">
        <v>39</v>
      </c>
      <c r="E2025" s="34" t="s">
        <v>40</v>
      </c>
      <c r="F2025" s="34" t="s">
        <v>114</v>
      </c>
      <c r="G2025" s="35">
        <v>413</v>
      </c>
      <c r="H2025" s="36">
        <v>516.25</v>
      </c>
      <c r="I2025" s="37">
        <v>1778.37</v>
      </c>
      <c r="J2025" s="38">
        <f t="shared" si="62"/>
        <v>0.70970607916237904</v>
      </c>
      <c r="K2025" s="60">
        <f t="shared" si="63"/>
        <v>1262.1199999999999</v>
      </c>
    </row>
    <row r="2026" spans="1:11" x14ac:dyDescent="0.25">
      <c r="A2026" s="33">
        <v>2003</v>
      </c>
      <c r="B2026" s="34" t="s">
        <v>49</v>
      </c>
      <c r="C2026" s="34" t="s">
        <v>38</v>
      </c>
      <c r="D2026" s="34" t="s">
        <v>39</v>
      </c>
      <c r="E2026" s="34" t="s">
        <v>52</v>
      </c>
      <c r="F2026" s="34" t="s">
        <v>53</v>
      </c>
      <c r="G2026" s="35">
        <v>873</v>
      </c>
      <c r="H2026" s="36">
        <v>1737.27</v>
      </c>
      <c r="I2026" s="37">
        <v>3360.27</v>
      </c>
      <c r="J2026" s="38">
        <f t="shared" si="62"/>
        <v>0.48299690203465795</v>
      </c>
      <c r="K2026" s="60">
        <f t="shared" si="63"/>
        <v>1623</v>
      </c>
    </row>
    <row r="2027" spans="1:11" x14ac:dyDescent="0.25">
      <c r="A2027" s="33">
        <v>2003</v>
      </c>
      <c r="B2027" s="34" t="s">
        <v>49</v>
      </c>
      <c r="C2027" s="34" t="s">
        <v>38</v>
      </c>
      <c r="D2027" s="34" t="s">
        <v>43</v>
      </c>
      <c r="E2027" s="34" t="s">
        <v>44</v>
      </c>
      <c r="F2027" s="34" t="s">
        <v>129</v>
      </c>
      <c r="G2027" s="35">
        <v>660</v>
      </c>
      <c r="H2027" s="36">
        <v>1485</v>
      </c>
      <c r="I2027" s="37">
        <v>3053.4</v>
      </c>
      <c r="J2027" s="38">
        <f t="shared" si="62"/>
        <v>0.51365690705443112</v>
      </c>
      <c r="K2027" s="60">
        <f t="shared" si="63"/>
        <v>1568.4</v>
      </c>
    </row>
    <row r="2028" spans="1:11" x14ac:dyDescent="0.25">
      <c r="A2028" s="33">
        <v>2003</v>
      </c>
      <c r="B2028" s="34" t="s">
        <v>49</v>
      </c>
      <c r="C2028" s="34" t="s">
        <v>38</v>
      </c>
      <c r="D2028" s="34" t="s">
        <v>39</v>
      </c>
      <c r="E2028" s="34" t="s">
        <v>40</v>
      </c>
      <c r="F2028" s="34" t="s">
        <v>129</v>
      </c>
      <c r="G2028" s="35">
        <v>888</v>
      </c>
      <c r="H2028" s="36">
        <v>1110</v>
      </c>
      <c r="I2028" s="37">
        <v>2961.12</v>
      </c>
      <c r="J2028" s="38">
        <f t="shared" si="62"/>
        <v>0.62514183822337488</v>
      </c>
      <c r="K2028" s="60">
        <f t="shared" si="63"/>
        <v>1851.12</v>
      </c>
    </row>
    <row r="2029" spans="1:11" x14ac:dyDescent="0.25">
      <c r="A2029" s="33">
        <v>2003</v>
      </c>
      <c r="B2029" s="34" t="s">
        <v>49</v>
      </c>
      <c r="C2029" s="34" t="s">
        <v>38</v>
      </c>
      <c r="D2029" s="34" t="s">
        <v>43</v>
      </c>
      <c r="E2029" s="34" t="s">
        <v>44</v>
      </c>
      <c r="F2029" s="34" t="s">
        <v>198</v>
      </c>
      <c r="G2029" s="35">
        <v>56</v>
      </c>
      <c r="H2029" s="36">
        <v>126</v>
      </c>
      <c r="I2029" s="37">
        <v>945.44</v>
      </c>
      <c r="J2029" s="38">
        <f t="shared" si="62"/>
        <v>0.86672871890336778</v>
      </c>
      <c r="K2029" s="60">
        <f t="shared" si="63"/>
        <v>819.44</v>
      </c>
    </row>
    <row r="2030" spans="1:11" x14ac:dyDescent="0.25">
      <c r="A2030" s="33">
        <v>2003</v>
      </c>
      <c r="B2030" s="34" t="s">
        <v>54</v>
      </c>
      <c r="C2030" s="34" t="s">
        <v>38</v>
      </c>
      <c r="D2030" s="34" t="s">
        <v>43</v>
      </c>
      <c r="E2030" s="34" t="s">
        <v>44</v>
      </c>
      <c r="F2030" s="34" t="s">
        <v>60</v>
      </c>
      <c r="G2030" s="35">
        <v>755</v>
      </c>
      <c r="H2030" s="36">
        <v>1698.75</v>
      </c>
      <c r="I2030" s="37">
        <v>3384.95</v>
      </c>
      <c r="J2030" s="38">
        <f t="shared" si="62"/>
        <v>0.49814620600008858</v>
      </c>
      <c r="K2030" s="60">
        <f t="shared" si="63"/>
        <v>1686.1999999999998</v>
      </c>
    </row>
    <row r="2031" spans="1:11" x14ac:dyDescent="0.25">
      <c r="A2031" s="33">
        <v>2003</v>
      </c>
      <c r="B2031" s="34" t="s">
        <v>54</v>
      </c>
      <c r="C2031" s="34" t="s">
        <v>38</v>
      </c>
      <c r="D2031" s="34" t="s">
        <v>43</v>
      </c>
      <c r="E2031" s="34" t="s">
        <v>44</v>
      </c>
      <c r="F2031" s="34" t="s">
        <v>161</v>
      </c>
      <c r="G2031" s="35">
        <v>694</v>
      </c>
      <c r="H2031" s="36">
        <v>1561.5</v>
      </c>
      <c r="I2031" s="37">
        <v>3172.06</v>
      </c>
      <c r="J2031" s="38">
        <f t="shared" si="62"/>
        <v>0.50773314502247746</v>
      </c>
      <c r="K2031" s="60">
        <f t="shared" si="63"/>
        <v>1610.56</v>
      </c>
    </row>
    <row r="2032" spans="1:11" x14ac:dyDescent="0.25">
      <c r="A2032" s="33">
        <v>2003</v>
      </c>
      <c r="B2032" s="34" t="s">
        <v>54</v>
      </c>
      <c r="C2032" s="34" t="s">
        <v>38</v>
      </c>
      <c r="D2032" s="34" t="s">
        <v>43</v>
      </c>
      <c r="E2032" s="34" t="s">
        <v>44</v>
      </c>
      <c r="F2032" s="34" t="s">
        <v>200</v>
      </c>
      <c r="G2032" s="35">
        <v>541</v>
      </c>
      <c r="H2032" s="36">
        <v>1217.25</v>
      </c>
      <c r="I2032" s="37">
        <v>2638.09</v>
      </c>
      <c r="J2032" s="38">
        <f t="shared" si="62"/>
        <v>0.53858662896262066</v>
      </c>
      <c r="K2032" s="60">
        <f t="shared" si="63"/>
        <v>1420.8400000000001</v>
      </c>
    </row>
    <row r="2033" spans="1:11" x14ac:dyDescent="0.25">
      <c r="A2033" s="33">
        <v>2003</v>
      </c>
      <c r="B2033" s="34" t="s">
        <v>54</v>
      </c>
      <c r="C2033" s="34" t="s">
        <v>38</v>
      </c>
      <c r="D2033" s="34" t="s">
        <v>39</v>
      </c>
      <c r="E2033" s="34" t="s">
        <v>52</v>
      </c>
      <c r="F2033" s="34" t="s">
        <v>91</v>
      </c>
      <c r="G2033" s="35">
        <v>546</v>
      </c>
      <c r="H2033" s="36">
        <v>1086.54</v>
      </c>
      <c r="I2033" s="37">
        <v>2382.54</v>
      </c>
      <c r="J2033" s="38">
        <f t="shared" si="62"/>
        <v>0.54395728927950848</v>
      </c>
      <c r="K2033" s="60">
        <f t="shared" si="63"/>
        <v>1296</v>
      </c>
    </row>
    <row r="2034" spans="1:11" x14ac:dyDescent="0.25">
      <c r="A2034" s="33">
        <v>2003</v>
      </c>
      <c r="B2034" s="34" t="s">
        <v>54</v>
      </c>
      <c r="C2034" s="34" t="s">
        <v>38</v>
      </c>
      <c r="D2034" s="34" t="s">
        <v>43</v>
      </c>
      <c r="E2034" s="34" t="s">
        <v>46</v>
      </c>
      <c r="F2034" s="34" t="s">
        <v>47</v>
      </c>
      <c r="G2034" s="35">
        <v>394</v>
      </c>
      <c r="H2034" s="36">
        <v>981.06</v>
      </c>
      <c r="I2034" s="37">
        <v>2322.06</v>
      </c>
      <c r="J2034" s="38">
        <f t="shared" si="62"/>
        <v>0.57750445724916666</v>
      </c>
      <c r="K2034" s="60">
        <f t="shared" si="63"/>
        <v>1341</v>
      </c>
    </row>
    <row r="2035" spans="1:11" x14ac:dyDescent="0.25">
      <c r="A2035" s="33">
        <v>2003</v>
      </c>
      <c r="B2035" s="34" t="s">
        <v>54</v>
      </c>
      <c r="C2035" s="34" t="s">
        <v>38</v>
      </c>
      <c r="D2035" s="34" t="s">
        <v>43</v>
      </c>
      <c r="E2035" s="34" t="s">
        <v>46</v>
      </c>
      <c r="F2035" s="34" t="s">
        <v>79</v>
      </c>
      <c r="G2035" s="35">
        <v>374</v>
      </c>
      <c r="H2035" s="36">
        <v>931.26</v>
      </c>
      <c r="I2035" s="37">
        <v>2242.2600000000002</v>
      </c>
      <c r="J2035" s="38">
        <f t="shared" si="62"/>
        <v>0.58467795884509388</v>
      </c>
      <c r="K2035" s="60">
        <f t="shared" si="63"/>
        <v>1311.0000000000002</v>
      </c>
    </row>
    <row r="2036" spans="1:11" x14ac:dyDescent="0.25">
      <c r="A2036" s="33">
        <v>2003</v>
      </c>
      <c r="B2036" s="34" t="s">
        <v>54</v>
      </c>
      <c r="C2036" s="34" t="s">
        <v>38</v>
      </c>
      <c r="D2036" s="34" t="s">
        <v>39</v>
      </c>
      <c r="E2036" s="34" t="s">
        <v>52</v>
      </c>
      <c r="F2036" s="34" t="s">
        <v>190</v>
      </c>
      <c r="G2036" s="35">
        <v>482</v>
      </c>
      <c r="H2036" s="36">
        <v>959.18</v>
      </c>
      <c r="I2036" s="37">
        <v>2191.1800000000003</v>
      </c>
      <c r="J2036" s="38">
        <f t="shared" si="62"/>
        <v>0.56225412791281426</v>
      </c>
      <c r="K2036" s="60">
        <f t="shared" si="63"/>
        <v>1232.0000000000005</v>
      </c>
    </row>
    <row r="2037" spans="1:11" x14ac:dyDescent="0.25">
      <c r="A2037" s="33">
        <v>2003</v>
      </c>
      <c r="B2037" s="34" t="s">
        <v>54</v>
      </c>
      <c r="C2037" s="34" t="s">
        <v>38</v>
      </c>
      <c r="D2037" s="34" t="s">
        <v>39</v>
      </c>
      <c r="E2037" s="34" t="s">
        <v>40</v>
      </c>
      <c r="F2037" s="34" t="s">
        <v>51</v>
      </c>
      <c r="G2037" s="35">
        <v>175</v>
      </c>
      <c r="H2037" s="36">
        <v>218.75</v>
      </c>
      <c r="I2037" s="37">
        <v>1185.75</v>
      </c>
      <c r="J2037" s="38">
        <f t="shared" si="62"/>
        <v>0.81551760489141889</v>
      </c>
      <c r="K2037" s="60">
        <f t="shared" si="63"/>
        <v>967</v>
      </c>
    </row>
    <row r="2038" spans="1:11" x14ac:dyDescent="0.25">
      <c r="A2038" s="33">
        <v>2003</v>
      </c>
      <c r="B2038" s="34" t="s">
        <v>54</v>
      </c>
      <c r="C2038" s="34" t="s">
        <v>38</v>
      </c>
      <c r="D2038" s="34" t="s">
        <v>39</v>
      </c>
      <c r="E2038" s="34" t="s">
        <v>52</v>
      </c>
      <c r="F2038" s="34" t="s">
        <v>116</v>
      </c>
      <c r="G2038" s="35">
        <v>45</v>
      </c>
      <c r="H2038" s="36">
        <v>89.55</v>
      </c>
      <c r="I2038" s="37">
        <v>884.55</v>
      </c>
      <c r="J2038" s="38">
        <f t="shared" si="62"/>
        <v>0.89876208241478728</v>
      </c>
      <c r="K2038" s="60">
        <f t="shared" si="63"/>
        <v>795</v>
      </c>
    </row>
    <row r="2039" spans="1:11" x14ac:dyDescent="0.25">
      <c r="A2039" s="33">
        <v>2003</v>
      </c>
      <c r="B2039" s="34" t="s">
        <v>54</v>
      </c>
      <c r="C2039" s="34" t="s">
        <v>38</v>
      </c>
      <c r="D2039" s="34" t="s">
        <v>43</v>
      </c>
      <c r="E2039" s="34" t="s">
        <v>46</v>
      </c>
      <c r="F2039" s="34" t="s">
        <v>102</v>
      </c>
      <c r="G2039" s="35">
        <v>26</v>
      </c>
      <c r="H2039" s="36">
        <v>64.739999999999995</v>
      </c>
      <c r="I2039" s="37">
        <v>853.74</v>
      </c>
      <c r="J2039" s="38">
        <f t="shared" si="62"/>
        <v>0.92416895073441563</v>
      </c>
      <c r="K2039" s="60">
        <f t="shared" si="63"/>
        <v>789</v>
      </c>
    </row>
    <row r="2040" spans="1:11" x14ac:dyDescent="0.25">
      <c r="A2040" s="33">
        <v>2003</v>
      </c>
      <c r="B2040" s="34" t="s">
        <v>54</v>
      </c>
      <c r="C2040" s="34" t="s">
        <v>38</v>
      </c>
      <c r="D2040" s="34" t="s">
        <v>43</v>
      </c>
      <c r="E2040" s="34" t="s">
        <v>46</v>
      </c>
      <c r="F2040" s="34" t="s">
        <v>119</v>
      </c>
      <c r="G2040" s="35">
        <v>12</v>
      </c>
      <c r="H2040" s="36">
        <v>29.88</v>
      </c>
      <c r="I2040" s="37">
        <v>797.88</v>
      </c>
      <c r="J2040" s="38">
        <f t="shared" si="62"/>
        <v>0.96255075951270863</v>
      </c>
      <c r="K2040" s="60">
        <f t="shared" si="63"/>
        <v>768</v>
      </c>
    </row>
    <row r="2041" spans="1:11" x14ac:dyDescent="0.25">
      <c r="A2041" s="33">
        <v>2003</v>
      </c>
      <c r="B2041" s="34" t="s">
        <v>61</v>
      </c>
      <c r="C2041" s="34" t="s">
        <v>38</v>
      </c>
      <c r="D2041" s="34" t="s">
        <v>43</v>
      </c>
      <c r="E2041" s="34" t="s">
        <v>44</v>
      </c>
      <c r="F2041" s="34" t="s">
        <v>67</v>
      </c>
      <c r="G2041" s="35">
        <v>740</v>
      </c>
      <c r="H2041" s="36">
        <v>1665</v>
      </c>
      <c r="I2041" s="37">
        <v>3332.6</v>
      </c>
      <c r="J2041" s="38">
        <f t="shared" si="62"/>
        <v>0.50039008581888011</v>
      </c>
      <c r="K2041" s="60">
        <f t="shared" si="63"/>
        <v>1667.6</v>
      </c>
    </row>
    <row r="2042" spans="1:11" x14ac:dyDescent="0.25">
      <c r="A2042" s="33">
        <v>2003</v>
      </c>
      <c r="B2042" s="34" t="s">
        <v>61</v>
      </c>
      <c r="C2042" s="34" t="s">
        <v>38</v>
      </c>
      <c r="D2042" s="34" t="s">
        <v>43</v>
      </c>
      <c r="E2042" s="34" t="s">
        <v>46</v>
      </c>
      <c r="F2042" s="34" t="s">
        <v>51</v>
      </c>
      <c r="G2042" s="35">
        <v>604</v>
      </c>
      <c r="H2042" s="36">
        <v>1503.96</v>
      </c>
      <c r="I2042" s="37">
        <v>3159.96</v>
      </c>
      <c r="J2042" s="38">
        <f t="shared" si="62"/>
        <v>0.52405726654767781</v>
      </c>
      <c r="K2042" s="60">
        <f t="shared" si="63"/>
        <v>1656</v>
      </c>
    </row>
    <row r="2043" spans="1:11" x14ac:dyDescent="0.25">
      <c r="A2043" s="33">
        <v>2003</v>
      </c>
      <c r="B2043" s="34" t="s">
        <v>61</v>
      </c>
      <c r="C2043" s="34" t="s">
        <v>38</v>
      </c>
      <c r="D2043" s="34" t="s">
        <v>39</v>
      </c>
      <c r="E2043" s="34" t="s">
        <v>52</v>
      </c>
      <c r="F2043" s="34" t="s">
        <v>53</v>
      </c>
      <c r="G2043" s="35">
        <v>799</v>
      </c>
      <c r="H2043" s="36">
        <v>1590.01</v>
      </c>
      <c r="I2043" s="37">
        <v>3139.01</v>
      </c>
      <c r="J2043" s="38">
        <f t="shared" si="62"/>
        <v>0.49346768567159716</v>
      </c>
      <c r="K2043" s="60">
        <f t="shared" si="63"/>
        <v>1549.0000000000002</v>
      </c>
    </row>
    <row r="2044" spans="1:11" x14ac:dyDescent="0.25">
      <c r="A2044" s="33">
        <v>2003</v>
      </c>
      <c r="B2044" s="34" t="s">
        <v>61</v>
      </c>
      <c r="C2044" s="34" t="s">
        <v>38</v>
      </c>
      <c r="D2044" s="34" t="s">
        <v>39</v>
      </c>
      <c r="E2044" s="34" t="s">
        <v>40</v>
      </c>
      <c r="F2044" s="34" t="s">
        <v>151</v>
      </c>
      <c r="G2044" s="35">
        <v>931</v>
      </c>
      <c r="H2044" s="36">
        <v>1163.75</v>
      </c>
      <c r="I2044" s="37">
        <v>3068.19</v>
      </c>
      <c r="J2044" s="38">
        <f t="shared" si="62"/>
        <v>0.62070471515779657</v>
      </c>
      <c r="K2044" s="60">
        <f t="shared" si="63"/>
        <v>1904.44</v>
      </c>
    </row>
    <row r="2045" spans="1:11" x14ac:dyDescent="0.25">
      <c r="A2045" s="33">
        <v>2003</v>
      </c>
      <c r="B2045" s="34" t="s">
        <v>61</v>
      </c>
      <c r="C2045" s="34" t="s">
        <v>38</v>
      </c>
      <c r="D2045" s="34" t="s">
        <v>39</v>
      </c>
      <c r="E2045" s="34" t="s">
        <v>52</v>
      </c>
      <c r="F2045" s="34" t="s">
        <v>53</v>
      </c>
      <c r="G2045" s="35">
        <v>589</v>
      </c>
      <c r="H2045" s="36">
        <v>1172.1099999999999</v>
      </c>
      <c r="I2045" s="37">
        <v>2511.1099999999997</v>
      </c>
      <c r="J2045" s="38">
        <f t="shared" si="62"/>
        <v>0.53323032443819662</v>
      </c>
      <c r="K2045" s="60">
        <f t="shared" si="63"/>
        <v>1338.9999999999998</v>
      </c>
    </row>
    <row r="2046" spans="1:11" x14ac:dyDescent="0.25">
      <c r="A2046" s="33">
        <v>2003</v>
      </c>
      <c r="B2046" s="34" t="s">
        <v>61</v>
      </c>
      <c r="C2046" s="34" t="s">
        <v>38</v>
      </c>
      <c r="D2046" s="34" t="s">
        <v>43</v>
      </c>
      <c r="E2046" s="34" t="s">
        <v>46</v>
      </c>
      <c r="F2046" s="34" t="s">
        <v>80</v>
      </c>
      <c r="G2046" s="35">
        <v>441</v>
      </c>
      <c r="H2046" s="36">
        <v>1098.0899999999999</v>
      </c>
      <c r="I2046" s="37">
        <v>2509.59</v>
      </c>
      <c r="J2046" s="38">
        <f t="shared" si="62"/>
        <v>0.56244247068246211</v>
      </c>
      <c r="K2046" s="60">
        <f t="shared" si="63"/>
        <v>1411.5000000000002</v>
      </c>
    </row>
    <row r="2047" spans="1:11" x14ac:dyDescent="0.25">
      <c r="A2047" s="33">
        <v>2003</v>
      </c>
      <c r="B2047" s="34" t="s">
        <v>61</v>
      </c>
      <c r="C2047" s="34" t="s">
        <v>38</v>
      </c>
      <c r="D2047" s="34" t="s">
        <v>43</v>
      </c>
      <c r="E2047" s="34" t="s">
        <v>46</v>
      </c>
      <c r="F2047" s="34" t="s">
        <v>51</v>
      </c>
      <c r="G2047" s="35">
        <v>419</v>
      </c>
      <c r="H2047" s="36">
        <v>1043.31</v>
      </c>
      <c r="I2047" s="37">
        <v>2421.81</v>
      </c>
      <c r="J2047" s="38">
        <f t="shared" si="62"/>
        <v>0.56920237343144175</v>
      </c>
      <c r="K2047" s="60">
        <f t="shared" si="63"/>
        <v>1378.5</v>
      </c>
    </row>
    <row r="2048" spans="1:11" x14ac:dyDescent="0.25">
      <c r="A2048" s="33">
        <v>2003</v>
      </c>
      <c r="B2048" s="34" t="s">
        <v>61</v>
      </c>
      <c r="C2048" s="34" t="s">
        <v>38</v>
      </c>
      <c r="D2048" s="34" t="s">
        <v>43</v>
      </c>
      <c r="E2048" s="34" t="s">
        <v>46</v>
      </c>
      <c r="F2048" s="34" t="s">
        <v>80</v>
      </c>
      <c r="G2048" s="35">
        <v>409</v>
      </c>
      <c r="H2048" s="36">
        <v>1018.41</v>
      </c>
      <c r="I2048" s="37">
        <v>2381.91</v>
      </c>
      <c r="J2048" s="38">
        <f t="shared" si="62"/>
        <v>0.57243976472662694</v>
      </c>
      <c r="K2048" s="60">
        <f t="shared" si="63"/>
        <v>1363.5</v>
      </c>
    </row>
    <row r="2049" spans="1:11" x14ac:dyDescent="0.25">
      <c r="A2049" s="33">
        <v>2003</v>
      </c>
      <c r="B2049" s="34" t="s">
        <v>61</v>
      </c>
      <c r="C2049" s="34" t="s">
        <v>38</v>
      </c>
      <c r="D2049" s="34" t="s">
        <v>39</v>
      </c>
      <c r="E2049" s="34" t="s">
        <v>40</v>
      </c>
      <c r="F2049" s="34" t="s">
        <v>172</v>
      </c>
      <c r="G2049" s="35">
        <v>655</v>
      </c>
      <c r="H2049" s="36">
        <v>818.75</v>
      </c>
      <c r="I2049" s="37">
        <v>2380.9499999999998</v>
      </c>
      <c r="J2049" s="38">
        <f t="shared" si="62"/>
        <v>0.65612465612465609</v>
      </c>
      <c r="K2049" s="60">
        <f t="shared" si="63"/>
        <v>1562.1999999999998</v>
      </c>
    </row>
    <row r="2050" spans="1:11" x14ac:dyDescent="0.25">
      <c r="A2050" s="33">
        <v>2003</v>
      </c>
      <c r="B2050" s="34" t="s">
        <v>61</v>
      </c>
      <c r="C2050" s="34" t="s">
        <v>38</v>
      </c>
      <c r="D2050" s="34" t="s">
        <v>39</v>
      </c>
      <c r="E2050" s="34" t="s">
        <v>52</v>
      </c>
      <c r="F2050" s="34" t="s">
        <v>66</v>
      </c>
      <c r="G2050" s="35">
        <v>537</v>
      </c>
      <c r="H2050" s="36">
        <v>1068.6300000000001</v>
      </c>
      <c r="I2050" s="37">
        <v>2355.63</v>
      </c>
      <c r="J2050" s="38">
        <f t="shared" ref="J2050:J2113" si="64">(I2050-H2050)/I2050</f>
        <v>0.54635065778581526</v>
      </c>
      <c r="K2050" s="60">
        <f t="shared" ref="K2050:K2113" si="65">I2050-H2050</f>
        <v>1287</v>
      </c>
    </row>
    <row r="2051" spans="1:11" x14ac:dyDescent="0.25">
      <c r="A2051" s="33">
        <v>2003</v>
      </c>
      <c r="B2051" s="34" t="s">
        <v>61</v>
      </c>
      <c r="C2051" s="34" t="s">
        <v>38</v>
      </c>
      <c r="D2051" s="34" t="s">
        <v>39</v>
      </c>
      <c r="E2051" s="34" t="s">
        <v>52</v>
      </c>
      <c r="F2051" s="34" t="s">
        <v>66</v>
      </c>
      <c r="G2051" s="35">
        <v>471</v>
      </c>
      <c r="H2051" s="36">
        <v>937.29</v>
      </c>
      <c r="I2051" s="37">
        <v>2158.29</v>
      </c>
      <c r="J2051" s="38">
        <f t="shared" si="64"/>
        <v>0.56572564391254188</v>
      </c>
      <c r="K2051" s="60">
        <f t="shared" si="65"/>
        <v>1221</v>
      </c>
    </row>
    <row r="2052" spans="1:11" x14ac:dyDescent="0.25">
      <c r="A2052" s="33">
        <v>2003</v>
      </c>
      <c r="B2052" s="34" t="s">
        <v>61</v>
      </c>
      <c r="C2052" s="34" t="s">
        <v>38</v>
      </c>
      <c r="D2052" s="34" t="s">
        <v>43</v>
      </c>
      <c r="E2052" s="34" t="s">
        <v>46</v>
      </c>
      <c r="F2052" s="34" t="s">
        <v>41</v>
      </c>
      <c r="G2052" s="35">
        <v>144</v>
      </c>
      <c r="H2052" s="36">
        <v>358.56</v>
      </c>
      <c r="I2052" s="37">
        <v>1324.56</v>
      </c>
      <c r="J2052" s="38">
        <f t="shared" si="64"/>
        <v>0.72929878601195874</v>
      </c>
      <c r="K2052" s="60">
        <f t="shared" si="65"/>
        <v>966</v>
      </c>
    </row>
    <row r="2053" spans="1:11" x14ac:dyDescent="0.25">
      <c r="A2053" s="33">
        <v>2003</v>
      </c>
      <c r="B2053" s="34" t="s">
        <v>61</v>
      </c>
      <c r="C2053" s="34" t="s">
        <v>38</v>
      </c>
      <c r="D2053" s="34" t="s">
        <v>43</v>
      </c>
      <c r="E2053" s="34" t="s">
        <v>44</v>
      </c>
      <c r="F2053" s="34" t="s">
        <v>164</v>
      </c>
      <c r="G2053" s="35">
        <v>55</v>
      </c>
      <c r="H2053" s="36">
        <v>123.75</v>
      </c>
      <c r="I2053" s="37">
        <v>941.95</v>
      </c>
      <c r="J2053" s="38">
        <f t="shared" si="64"/>
        <v>0.86862359997876748</v>
      </c>
      <c r="K2053" s="60">
        <f t="shared" si="65"/>
        <v>818.2</v>
      </c>
    </row>
    <row r="2054" spans="1:11" x14ac:dyDescent="0.25">
      <c r="A2054" s="33">
        <v>2003</v>
      </c>
      <c r="B2054" s="34" t="s">
        <v>68</v>
      </c>
      <c r="C2054" s="34" t="s">
        <v>69</v>
      </c>
      <c r="D2054" s="34" t="s">
        <v>43</v>
      </c>
      <c r="E2054" s="34" t="s">
        <v>44</v>
      </c>
      <c r="F2054" s="34" t="s">
        <v>72</v>
      </c>
      <c r="G2054" s="35">
        <v>845</v>
      </c>
      <c r="H2054" s="36">
        <v>1901.25</v>
      </c>
      <c r="I2054" s="37">
        <v>3699.05</v>
      </c>
      <c r="J2054" s="38">
        <f t="shared" si="64"/>
        <v>0.48601667995836773</v>
      </c>
      <c r="K2054" s="60">
        <f t="shared" si="65"/>
        <v>1797.8000000000002</v>
      </c>
    </row>
    <row r="2055" spans="1:11" x14ac:dyDescent="0.25">
      <c r="A2055" s="33">
        <v>2003</v>
      </c>
      <c r="B2055" s="34" t="s">
        <v>68</v>
      </c>
      <c r="C2055" s="34" t="s">
        <v>69</v>
      </c>
      <c r="D2055" s="34" t="s">
        <v>43</v>
      </c>
      <c r="E2055" s="34" t="s">
        <v>44</v>
      </c>
      <c r="F2055" s="34" t="s">
        <v>73</v>
      </c>
      <c r="G2055" s="35">
        <v>814</v>
      </c>
      <c r="H2055" s="36">
        <v>1831.5</v>
      </c>
      <c r="I2055" s="37">
        <v>3590.86</v>
      </c>
      <c r="J2055" s="38">
        <f t="shared" si="64"/>
        <v>0.48995505255008553</v>
      </c>
      <c r="K2055" s="60">
        <f t="shared" si="65"/>
        <v>1759.3600000000001</v>
      </c>
    </row>
    <row r="2056" spans="1:11" x14ac:dyDescent="0.25">
      <c r="A2056" s="33">
        <v>2003</v>
      </c>
      <c r="B2056" s="34" t="s">
        <v>68</v>
      </c>
      <c r="C2056" s="34" t="s">
        <v>69</v>
      </c>
      <c r="D2056" s="34" t="s">
        <v>39</v>
      </c>
      <c r="E2056" s="34" t="s">
        <v>52</v>
      </c>
      <c r="F2056" s="34" t="s">
        <v>104</v>
      </c>
      <c r="G2056" s="35">
        <v>696</v>
      </c>
      <c r="H2056" s="36">
        <v>1385.04</v>
      </c>
      <c r="I2056" s="37">
        <v>2831.04</v>
      </c>
      <c r="J2056" s="38">
        <f t="shared" si="64"/>
        <v>0.51076636147846732</v>
      </c>
      <c r="K2056" s="60">
        <f t="shared" si="65"/>
        <v>1446</v>
      </c>
    </row>
    <row r="2057" spans="1:11" x14ac:dyDescent="0.25">
      <c r="A2057" s="33">
        <v>2003</v>
      </c>
      <c r="B2057" s="34" t="s">
        <v>74</v>
      </c>
      <c r="C2057" s="34" t="s">
        <v>69</v>
      </c>
      <c r="D2057" s="34" t="s">
        <v>43</v>
      </c>
      <c r="E2057" s="34" t="s">
        <v>46</v>
      </c>
      <c r="F2057" s="34" t="s">
        <v>158</v>
      </c>
      <c r="G2057" s="35">
        <v>865</v>
      </c>
      <c r="H2057" s="36">
        <v>2153.85</v>
      </c>
      <c r="I2057" s="37">
        <v>4201.3500000000004</v>
      </c>
      <c r="J2057" s="38">
        <f t="shared" si="64"/>
        <v>0.48734335392195371</v>
      </c>
      <c r="K2057" s="60">
        <f t="shared" si="65"/>
        <v>2047.5000000000005</v>
      </c>
    </row>
    <row r="2058" spans="1:11" x14ac:dyDescent="0.25">
      <c r="A2058" s="33">
        <v>2003</v>
      </c>
      <c r="B2058" s="34" t="s">
        <v>74</v>
      </c>
      <c r="C2058" s="34" t="s">
        <v>69</v>
      </c>
      <c r="D2058" s="34" t="s">
        <v>39</v>
      </c>
      <c r="E2058" s="34" t="s">
        <v>52</v>
      </c>
      <c r="F2058" s="34" t="s">
        <v>76</v>
      </c>
      <c r="G2058" s="35">
        <v>999</v>
      </c>
      <c r="H2058" s="36">
        <v>1988.01</v>
      </c>
      <c r="I2058" s="37">
        <v>3737.01</v>
      </c>
      <c r="J2058" s="38">
        <f t="shared" si="64"/>
        <v>0.46802122552521941</v>
      </c>
      <c r="K2058" s="60">
        <f t="shared" si="65"/>
        <v>1749.0000000000002</v>
      </c>
    </row>
    <row r="2059" spans="1:11" x14ac:dyDescent="0.25">
      <c r="A2059" s="33">
        <v>2003</v>
      </c>
      <c r="B2059" s="34" t="s">
        <v>74</v>
      </c>
      <c r="C2059" s="34" t="s">
        <v>69</v>
      </c>
      <c r="D2059" s="34" t="s">
        <v>43</v>
      </c>
      <c r="E2059" s="34" t="s">
        <v>46</v>
      </c>
      <c r="F2059" s="34" t="s">
        <v>77</v>
      </c>
      <c r="G2059" s="35">
        <v>748</v>
      </c>
      <c r="H2059" s="36">
        <v>1862.52</v>
      </c>
      <c r="I2059" s="37">
        <v>3734.52</v>
      </c>
      <c r="J2059" s="38">
        <f t="shared" si="64"/>
        <v>0.50126923942032708</v>
      </c>
      <c r="K2059" s="60">
        <f t="shared" si="65"/>
        <v>1872</v>
      </c>
    </row>
    <row r="2060" spans="1:11" x14ac:dyDescent="0.25">
      <c r="A2060" s="33">
        <v>2003</v>
      </c>
      <c r="B2060" s="34" t="s">
        <v>74</v>
      </c>
      <c r="C2060" s="34" t="s">
        <v>69</v>
      </c>
      <c r="D2060" s="34" t="s">
        <v>43</v>
      </c>
      <c r="E2060" s="34" t="s">
        <v>46</v>
      </c>
      <c r="F2060" s="34" t="s">
        <v>158</v>
      </c>
      <c r="G2060" s="35">
        <v>580</v>
      </c>
      <c r="H2060" s="36">
        <v>1444.2</v>
      </c>
      <c r="I2060" s="37">
        <v>3064.2</v>
      </c>
      <c r="J2060" s="38">
        <f t="shared" si="64"/>
        <v>0.52868611709418445</v>
      </c>
      <c r="K2060" s="60">
        <f t="shared" si="65"/>
        <v>1619.9999999999998</v>
      </c>
    </row>
    <row r="2061" spans="1:11" x14ac:dyDescent="0.25">
      <c r="A2061" s="33">
        <v>2003</v>
      </c>
      <c r="B2061" s="34" t="s">
        <v>74</v>
      </c>
      <c r="C2061" s="34" t="s">
        <v>69</v>
      </c>
      <c r="D2061" s="34" t="s">
        <v>39</v>
      </c>
      <c r="E2061" s="34" t="s">
        <v>40</v>
      </c>
      <c r="F2061" s="34" t="s">
        <v>156</v>
      </c>
      <c r="G2061" s="35">
        <v>865</v>
      </c>
      <c r="H2061" s="36">
        <v>1081.25</v>
      </c>
      <c r="I2061" s="37">
        <v>2903.85</v>
      </c>
      <c r="J2061" s="38">
        <f t="shared" si="64"/>
        <v>0.62764949980198703</v>
      </c>
      <c r="K2061" s="60">
        <f t="shared" si="65"/>
        <v>1822.6</v>
      </c>
    </row>
    <row r="2062" spans="1:11" x14ac:dyDescent="0.25">
      <c r="A2062" s="33">
        <v>2003</v>
      </c>
      <c r="B2062" s="34" t="s">
        <v>74</v>
      </c>
      <c r="C2062" s="34" t="s">
        <v>69</v>
      </c>
      <c r="D2062" s="34" t="s">
        <v>43</v>
      </c>
      <c r="E2062" s="34" t="s">
        <v>44</v>
      </c>
      <c r="F2062" s="34" t="s">
        <v>195</v>
      </c>
      <c r="G2062" s="35">
        <v>522</v>
      </c>
      <c r="H2062" s="36">
        <v>1174.5</v>
      </c>
      <c r="I2062" s="37">
        <v>2571.7799999999997</v>
      </c>
      <c r="J2062" s="38">
        <f t="shared" si="64"/>
        <v>0.54331241397009067</v>
      </c>
      <c r="K2062" s="60">
        <f t="shared" si="65"/>
        <v>1397.2799999999997</v>
      </c>
    </row>
    <row r="2063" spans="1:11" x14ac:dyDescent="0.25">
      <c r="A2063" s="33">
        <v>2003</v>
      </c>
      <c r="B2063" s="34" t="s">
        <v>74</v>
      </c>
      <c r="C2063" s="34" t="s">
        <v>69</v>
      </c>
      <c r="D2063" s="34" t="s">
        <v>39</v>
      </c>
      <c r="E2063" s="34" t="s">
        <v>52</v>
      </c>
      <c r="F2063" s="34" t="s">
        <v>66</v>
      </c>
      <c r="G2063" s="35">
        <v>471</v>
      </c>
      <c r="H2063" s="36">
        <v>937.29</v>
      </c>
      <c r="I2063" s="37">
        <v>2158.29</v>
      </c>
      <c r="J2063" s="38">
        <f t="shared" si="64"/>
        <v>0.56572564391254188</v>
      </c>
      <c r="K2063" s="60">
        <f t="shared" si="65"/>
        <v>1221</v>
      </c>
    </row>
    <row r="2064" spans="1:11" x14ac:dyDescent="0.25">
      <c r="A2064" s="33">
        <v>2003</v>
      </c>
      <c r="B2064" s="34" t="s">
        <v>74</v>
      </c>
      <c r="C2064" s="34" t="s">
        <v>69</v>
      </c>
      <c r="D2064" s="34" t="s">
        <v>39</v>
      </c>
      <c r="E2064" s="34" t="s">
        <v>52</v>
      </c>
      <c r="F2064" s="34" t="s">
        <v>76</v>
      </c>
      <c r="G2064" s="35">
        <v>424</v>
      </c>
      <c r="H2064" s="36">
        <v>843.76</v>
      </c>
      <c r="I2064" s="37">
        <v>2017.76</v>
      </c>
      <c r="J2064" s="38">
        <f t="shared" si="64"/>
        <v>0.58183332011735789</v>
      </c>
      <c r="K2064" s="60">
        <f t="shared" si="65"/>
        <v>1174</v>
      </c>
    </row>
    <row r="2065" spans="1:11" x14ac:dyDescent="0.25">
      <c r="A2065" s="33">
        <v>2003</v>
      </c>
      <c r="B2065" s="34" t="s">
        <v>74</v>
      </c>
      <c r="C2065" s="34" t="s">
        <v>69</v>
      </c>
      <c r="D2065" s="34" t="s">
        <v>43</v>
      </c>
      <c r="E2065" s="34" t="s">
        <v>44</v>
      </c>
      <c r="F2065" s="34" t="s">
        <v>195</v>
      </c>
      <c r="G2065" s="35">
        <v>287</v>
      </c>
      <c r="H2065" s="36">
        <v>645.75</v>
      </c>
      <c r="I2065" s="37">
        <v>1751.63</v>
      </c>
      <c r="J2065" s="38">
        <f t="shared" si="64"/>
        <v>0.63134337731141854</v>
      </c>
      <c r="K2065" s="60">
        <f t="shared" si="65"/>
        <v>1105.8800000000001</v>
      </c>
    </row>
    <row r="2066" spans="1:11" x14ac:dyDescent="0.25">
      <c r="A2066" s="33">
        <v>2003</v>
      </c>
      <c r="B2066" s="34" t="s">
        <v>74</v>
      </c>
      <c r="C2066" s="34" t="s">
        <v>69</v>
      </c>
      <c r="D2066" s="34" t="s">
        <v>39</v>
      </c>
      <c r="E2066" s="34" t="s">
        <v>52</v>
      </c>
      <c r="F2066" s="34" t="s">
        <v>66</v>
      </c>
      <c r="G2066" s="35">
        <v>245</v>
      </c>
      <c r="H2066" s="36">
        <v>487.55</v>
      </c>
      <c r="I2066" s="37">
        <v>1482.55</v>
      </c>
      <c r="J2066" s="38">
        <f t="shared" si="64"/>
        <v>0.67114093959731547</v>
      </c>
      <c r="K2066" s="60">
        <f t="shared" si="65"/>
        <v>995</v>
      </c>
    </row>
    <row r="2067" spans="1:11" x14ac:dyDescent="0.25">
      <c r="A2067" s="33">
        <v>2003</v>
      </c>
      <c r="B2067" s="34" t="s">
        <v>78</v>
      </c>
      <c r="C2067" s="34" t="s">
        <v>69</v>
      </c>
      <c r="D2067" s="34" t="s">
        <v>43</v>
      </c>
      <c r="E2067" s="34" t="s">
        <v>44</v>
      </c>
      <c r="F2067" s="34" t="s">
        <v>117</v>
      </c>
      <c r="G2067" s="35">
        <v>968</v>
      </c>
      <c r="H2067" s="36">
        <v>2178</v>
      </c>
      <c r="I2067" s="37">
        <v>4128.32</v>
      </c>
      <c r="J2067" s="38">
        <f t="shared" si="64"/>
        <v>0.4724246182466475</v>
      </c>
      <c r="K2067" s="60">
        <f t="shared" si="65"/>
        <v>1950.3199999999997</v>
      </c>
    </row>
    <row r="2068" spans="1:11" x14ac:dyDescent="0.25">
      <c r="A2068" s="33">
        <v>2003</v>
      </c>
      <c r="B2068" s="34" t="s">
        <v>78</v>
      </c>
      <c r="C2068" s="34" t="s">
        <v>69</v>
      </c>
      <c r="D2068" s="34" t="s">
        <v>43</v>
      </c>
      <c r="E2068" s="34" t="s">
        <v>44</v>
      </c>
      <c r="F2068" s="34" t="s">
        <v>48</v>
      </c>
      <c r="G2068" s="35">
        <v>932</v>
      </c>
      <c r="H2068" s="36">
        <v>2097</v>
      </c>
      <c r="I2068" s="37">
        <v>4002.68</v>
      </c>
      <c r="J2068" s="38">
        <f t="shared" si="64"/>
        <v>0.4761010123217444</v>
      </c>
      <c r="K2068" s="60">
        <f t="shared" si="65"/>
        <v>1905.6799999999998</v>
      </c>
    </row>
    <row r="2069" spans="1:11" x14ac:dyDescent="0.25">
      <c r="A2069" s="33">
        <v>2003</v>
      </c>
      <c r="B2069" s="34" t="s">
        <v>78</v>
      </c>
      <c r="C2069" s="34" t="s">
        <v>69</v>
      </c>
      <c r="D2069" s="34" t="s">
        <v>43</v>
      </c>
      <c r="E2069" s="34" t="s">
        <v>44</v>
      </c>
      <c r="F2069" s="34" t="s">
        <v>48</v>
      </c>
      <c r="G2069" s="35">
        <v>516</v>
      </c>
      <c r="H2069" s="36">
        <v>1161</v>
      </c>
      <c r="I2069" s="37">
        <v>2550.84</v>
      </c>
      <c r="J2069" s="38">
        <f t="shared" si="64"/>
        <v>0.54485581220303902</v>
      </c>
      <c r="K2069" s="60">
        <f t="shared" si="65"/>
        <v>1389.8400000000001</v>
      </c>
    </row>
    <row r="2070" spans="1:11" x14ac:dyDescent="0.25">
      <c r="A2070" s="33">
        <v>2003</v>
      </c>
      <c r="B2070" s="34" t="s">
        <v>78</v>
      </c>
      <c r="C2070" s="34" t="s">
        <v>69</v>
      </c>
      <c r="D2070" s="34" t="s">
        <v>43</v>
      </c>
      <c r="E2070" s="34" t="s">
        <v>44</v>
      </c>
      <c r="F2070" s="34" t="s">
        <v>117</v>
      </c>
      <c r="G2070" s="35">
        <v>407</v>
      </c>
      <c r="H2070" s="36">
        <v>915.75</v>
      </c>
      <c r="I2070" s="37">
        <v>2170.4300000000003</v>
      </c>
      <c r="J2070" s="38">
        <f t="shared" si="64"/>
        <v>0.57807899817086938</v>
      </c>
      <c r="K2070" s="60">
        <f t="shared" si="65"/>
        <v>1254.6800000000003</v>
      </c>
    </row>
    <row r="2071" spans="1:11" x14ac:dyDescent="0.25">
      <c r="A2071" s="33">
        <v>2003</v>
      </c>
      <c r="B2071" s="34" t="s">
        <v>78</v>
      </c>
      <c r="C2071" s="34" t="s">
        <v>69</v>
      </c>
      <c r="D2071" s="34" t="s">
        <v>39</v>
      </c>
      <c r="E2071" s="34" t="s">
        <v>52</v>
      </c>
      <c r="F2071" s="34" t="s">
        <v>104</v>
      </c>
      <c r="G2071" s="35">
        <v>467</v>
      </c>
      <c r="H2071" s="36">
        <v>929.33</v>
      </c>
      <c r="I2071" s="37">
        <v>2146.33</v>
      </c>
      <c r="J2071" s="38">
        <f t="shared" si="64"/>
        <v>0.56701439200868464</v>
      </c>
      <c r="K2071" s="60">
        <f t="shared" si="65"/>
        <v>1217</v>
      </c>
    </row>
    <row r="2072" spans="1:11" x14ac:dyDescent="0.25">
      <c r="A2072" s="33">
        <v>2003</v>
      </c>
      <c r="B2072" s="34" t="s">
        <v>78</v>
      </c>
      <c r="C2072" s="34" t="s">
        <v>69</v>
      </c>
      <c r="D2072" s="34" t="s">
        <v>43</v>
      </c>
      <c r="E2072" s="34" t="s">
        <v>46</v>
      </c>
      <c r="F2072" s="34" t="s">
        <v>216</v>
      </c>
      <c r="G2072" s="35">
        <v>322</v>
      </c>
      <c r="H2072" s="36">
        <v>801.78</v>
      </c>
      <c r="I2072" s="37">
        <v>2034.78</v>
      </c>
      <c r="J2072" s="38">
        <f t="shared" si="64"/>
        <v>0.60596231533630174</v>
      </c>
      <c r="K2072" s="60">
        <f t="shared" si="65"/>
        <v>1233</v>
      </c>
    </row>
    <row r="2073" spans="1:11" x14ac:dyDescent="0.25">
      <c r="A2073" s="33">
        <v>2003</v>
      </c>
      <c r="B2073" s="34" t="s">
        <v>78</v>
      </c>
      <c r="C2073" s="34" t="s">
        <v>69</v>
      </c>
      <c r="D2073" s="34" t="s">
        <v>43</v>
      </c>
      <c r="E2073" s="34" t="s">
        <v>46</v>
      </c>
      <c r="F2073" s="34" t="s">
        <v>216</v>
      </c>
      <c r="G2073" s="35">
        <v>182</v>
      </c>
      <c r="H2073" s="36">
        <v>453.18</v>
      </c>
      <c r="I2073" s="37">
        <v>1476.1799999999998</v>
      </c>
      <c r="J2073" s="38">
        <f t="shared" si="64"/>
        <v>0.69300491809941867</v>
      </c>
      <c r="K2073" s="60">
        <f t="shared" si="65"/>
        <v>1022.9999999999998</v>
      </c>
    </row>
    <row r="2074" spans="1:11" x14ac:dyDescent="0.25">
      <c r="A2074" s="33">
        <v>2003</v>
      </c>
      <c r="B2074" s="34" t="s">
        <v>130</v>
      </c>
      <c r="C2074" s="34" t="s">
        <v>69</v>
      </c>
      <c r="D2074" s="34" t="s">
        <v>43</v>
      </c>
      <c r="E2074" s="34" t="s">
        <v>44</v>
      </c>
      <c r="F2074" s="34" t="s">
        <v>164</v>
      </c>
      <c r="G2074" s="35">
        <v>866</v>
      </c>
      <c r="H2074" s="36">
        <v>1948.5</v>
      </c>
      <c r="I2074" s="37">
        <v>3772.34</v>
      </c>
      <c r="J2074" s="38">
        <f t="shared" si="64"/>
        <v>0.48347709909499148</v>
      </c>
      <c r="K2074" s="60">
        <f t="shared" si="65"/>
        <v>1823.8400000000001</v>
      </c>
    </row>
    <row r="2075" spans="1:11" x14ac:dyDescent="0.25">
      <c r="A2075" s="33">
        <v>2003</v>
      </c>
      <c r="B2075" s="34" t="s">
        <v>130</v>
      </c>
      <c r="C2075" s="34" t="s">
        <v>69</v>
      </c>
      <c r="D2075" s="34" t="s">
        <v>39</v>
      </c>
      <c r="E2075" s="34" t="s">
        <v>52</v>
      </c>
      <c r="F2075" s="34" t="s">
        <v>148</v>
      </c>
      <c r="G2075" s="35">
        <v>464</v>
      </c>
      <c r="H2075" s="36">
        <v>923.36</v>
      </c>
      <c r="I2075" s="37">
        <v>2137.3599999999997</v>
      </c>
      <c r="J2075" s="38">
        <f t="shared" si="64"/>
        <v>0.56799041808586281</v>
      </c>
      <c r="K2075" s="60">
        <f t="shared" si="65"/>
        <v>1213.9999999999995</v>
      </c>
    </row>
    <row r="2076" spans="1:11" x14ac:dyDescent="0.25">
      <c r="A2076" s="33">
        <v>2003</v>
      </c>
      <c r="B2076" s="34" t="s">
        <v>130</v>
      </c>
      <c r="C2076" s="34" t="s">
        <v>69</v>
      </c>
      <c r="D2076" s="34" t="s">
        <v>39</v>
      </c>
      <c r="E2076" s="34" t="s">
        <v>40</v>
      </c>
      <c r="F2076" s="34" t="s">
        <v>111</v>
      </c>
      <c r="G2076" s="35">
        <v>418</v>
      </c>
      <c r="H2076" s="36">
        <v>522.5</v>
      </c>
      <c r="I2076" s="37">
        <v>1790.82</v>
      </c>
      <c r="J2076" s="38">
        <f t="shared" si="64"/>
        <v>0.70823421672753262</v>
      </c>
      <c r="K2076" s="60">
        <f t="shared" si="65"/>
        <v>1268.32</v>
      </c>
    </row>
    <row r="2077" spans="1:11" x14ac:dyDescent="0.25">
      <c r="A2077" s="33">
        <v>2003</v>
      </c>
      <c r="B2077" s="34" t="s">
        <v>130</v>
      </c>
      <c r="C2077" s="34" t="s">
        <v>69</v>
      </c>
      <c r="D2077" s="34" t="s">
        <v>43</v>
      </c>
      <c r="E2077" s="34" t="s">
        <v>46</v>
      </c>
      <c r="F2077" s="34" t="s">
        <v>199</v>
      </c>
      <c r="G2077" s="35">
        <v>218</v>
      </c>
      <c r="H2077" s="36">
        <v>542.82000000000005</v>
      </c>
      <c r="I2077" s="37">
        <v>1619.8200000000002</v>
      </c>
      <c r="J2077" s="38">
        <f t="shared" si="64"/>
        <v>0.66488869133607431</v>
      </c>
      <c r="K2077" s="60">
        <f t="shared" si="65"/>
        <v>1077</v>
      </c>
    </row>
    <row r="2078" spans="1:11" x14ac:dyDescent="0.25">
      <c r="A2078" s="33">
        <v>2003</v>
      </c>
      <c r="B2078" s="34" t="s">
        <v>130</v>
      </c>
      <c r="C2078" s="34" t="s">
        <v>69</v>
      </c>
      <c r="D2078" s="34" t="s">
        <v>43</v>
      </c>
      <c r="E2078" s="34" t="s">
        <v>46</v>
      </c>
      <c r="F2078" s="34" t="s">
        <v>110</v>
      </c>
      <c r="G2078" s="35">
        <v>105</v>
      </c>
      <c r="H2078" s="36">
        <v>261.45</v>
      </c>
      <c r="I2078" s="37">
        <v>1168.95</v>
      </c>
      <c r="J2078" s="38">
        <f t="shared" si="64"/>
        <v>0.77633773899653535</v>
      </c>
      <c r="K2078" s="60">
        <f t="shared" si="65"/>
        <v>907.5</v>
      </c>
    </row>
    <row r="2079" spans="1:11" x14ac:dyDescent="0.25">
      <c r="A2079" s="33">
        <v>2003</v>
      </c>
      <c r="B2079" s="34" t="s">
        <v>130</v>
      </c>
      <c r="C2079" s="34" t="s">
        <v>69</v>
      </c>
      <c r="D2079" s="34" t="s">
        <v>43</v>
      </c>
      <c r="E2079" s="34" t="s">
        <v>44</v>
      </c>
      <c r="F2079" s="34" t="s">
        <v>207</v>
      </c>
      <c r="G2079" s="35">
        <v>90</v>
      </c>
      <c r="H2079" s="36">
        <v>202.5</v>
      </c>
      <c r="I2079" s="37">
        <v>1064.0999999999999</v>
      </c>
      <c r="J2079" s="38">
        <f t="shared" si="64"/>
        <v>0.80969833662249791</v>
      </c>
      <c r="K2079" s="60">
        <f t="shared" si="65"/>
        <v>861.59999999999991</v>
      </c>
    </row>
    <row r="2080" spans="1:11" x14ac:dyDescent="0.25">
      <c r="A2080" s="33">
        <v>2003</v>
      </c>
      <c r="B2080" s="34" t="s">
        <v>81</v>
      </c>
      <c r="C2080" s="34" t="s">
        <v>82</v>
      </c>
      <c r="D2080" s="34" t="s">
        <v>43</v>
      </c>
      <c r="E2080" s="34" t="s">
        <v>44</v>
      </c>
      <c r="F2080" s="34" t="s">
        <v>42</v>
      </c>
      <c r="G2080" s="35">
        <v>888</v>
      </c>
      <c r="H2080" s="36">
        <v>1998</v>
      </c>
      <c r="I2080" s="37">
        <v>3849.12</v>
      </c>
      <c r="J2080" s="38">
        <f t="shared" si="64"/>
        <v>0.48092031425364756</v>
      </c>
      <c r="K2080" s="60">
        <f t="shared" si="65"/>
        <v>1851.12</v>
      </c>
    </row>
    <row r="2081" spans="1:11" x14ac:dyDescent="0.25">
      <c r="A2081" s="33">
        <v>2003</v>
      </c>
      <c r="B2081" s="34" t="s">
        <v>81</v>
      </c>
      <c r="C2081" s="34" t="s">
        <v>82</v>
      </c>
      <c r="D2081" s="34" t="s">
        <v>43</v>
      </c>
      <c r="E2081" s="34" t="s">
        <v>44</v>
      </c>
      <c r="F2081" s="34" t="s">
        <v>88</v>
      </c>
      <c r="G2081" s="35">
        <v>764</v>
      </c>
      <c r="H2081" s="36">
        <v>1719</v>
      </c>
      <c r="I2081" s="37">
        <v>3416.36</v>
      </c>
      <c r="J2081" s="38">
        <f t="shared" si="64"/>
        <v>0.49683288646395579</v>
      </c>
      <c r="K2081" s="60">
        <f t="shared" si="65"/>
        <v>1697.3600000000001</v>
      </c>
    </row>
    <row r="2082" spans="1:11" x14ac:dyDescent="0.25">
      <c r="A2082" s="33">
        <v>2003</v>
      </c>
      <c r="B2082" s="34" t="s">
        <v>81</v>
      </c>
      <c r="C2082" s="34" t="s">
        <v>82</v>
      </c>
      <c r="D2082" s="34" t="s">
        <v>43</v>
      </c>
      <c r="E2082" s="34" t="s">
        <v>44</v>
      </c>
      <c r="F2082" s="34" t="s">
        <v>89</v>
      </c>
      <c r="G2082" s="35">
        <v>749</v>
      </c>
      <c r="H2082" s="36">
        <v>1685.25</v>
      </c>
      <c r="I2082" s="37">
        <v>3364.01</v>
      </c>
      <c r="J2082" s="38">
        <f t="shared" si="64"/>
        <v>0.49903537742158915</v>
      </c>
      <c r="K2082" s="60">
        <f t="shared" si="65"/>
        <v>1678.7600000000002</v>
      </c>
    </row>
    <row r="2083" spans="1:11" x14ac:dyDescent="0.25">
      <c r="A2083" s="33">
        <v>2003</v>
      </c>
      <c r="B2083" s="34" t="s">
        <v>81</v>
      </c>
      <c r="C2083" s="34" t="s">
        <v>82</v>
      </c>
      <c r="D2083" s="34" t="s">
        <v>43</v>
      </c>
      <c r="E2083" s="34" t="s">
        <v>44</v>
      </c>
      <c r="F2083" s="34" t="s">
        <v>41</v>
      </c>
      <c r="G2083" s="35">
        <v>601</v>
      </c>
      <c r="H2083" s="36">
        <v>1352.25</v>
      </c>
      <c r="I2083" s="37">
        <v>2847.49</v>
      </c>
      <c r="J2083" s="38">
        <f t="shared" si="64"/>
        <v>0.52510807764030776</v>
      </c>
      <c r="K2083" s="60">
        <f t="shared" si="65"/>
        <v>1495.2399999999998</v>
      </c>
    </row>
    <row r="2084" spans="1:11" x14ac:dyDescent="0.25">
      <c r="A2084" s="33">
        <v>2003</v>
      </c>
      <c r="B2084" s="34" t="s">
        <v>81</v>
      </c>
      <c r="C2084" s="34" t="s">
        <v>82</v>
      </c>
      <c r="D2084" s="34" t="s">
        <v>39</v>
      </c>
      <c r="E2084" s="34" t="s">
        <v>40</v>
      </c>
      <c r="F2084" s="34" t="s">
        <v>194</v>
      </c>
      <c r="G2084" s="35">
        <v>832</v>
      </c>
      <c r="H2084" s="36">
        <v>1040</v>
      </c>
      <c r="I2084" s="37">
        <v>2821.68</v>
      </c>
      <c r="J2084" s="38">
        <f t="shared" si="64"/>
        <v>0.63142525020555129</v>
      </c>
      <c r="K2084" s="60">
        <f t="shared" si="65"/>
        <v>1781.6799999999998</v>
      </c>
    </row>
    <row r="2085" spans="1:11" x14ac:dyDescent="0.25">
      <c r="A2085" s="33">
        <v>2003</v>
      </c>
      <c r="B2085" s="34" t="s">
        <v>81</v>
      </c>
      <c r="C2085" s="34" t="s">
        <v>82</v>
      </c>
      <c r="D2085" s="34" t="s">
        <v>39</v>
      </c>
      <c r="E2085" s="34" t="s">
        <v>40</v>
      </c>
      <c r="F2085" s="34" t="s">
        <v>181</v>
      </c>
      <c r="G2085" s="35">
        <v>794</v>
      </c>
      <c r="H2085" s="36">
        <v>992.5</v>
      </c>
      <c r="I2085" s="37">
        <v>2727.06</v>
      </c>
      <c r="J2085" s="38">
        <f t="shared" si="64"/>
        <v>0.63605494561909159</v>
      </c>
      <c r="K2085" s="60">
        <f t="shared" si="65"/>
        <v>1734.56</v>
      </c>
    </row>
    <row r="2086" spans="1:11" x14ac:dyDescent="0.25">
      <c r="A2086" s="33">
        <v>2003</v>
      </c>
      <c r="B2086" s="34" t="s">
        <v>81</v>
      </c>
      <c r="C2086" s="34" t="s">
        <v>82</v>
      </c>
      <c r="D2086" s="34" t="s">
        <v>43</v>
      </c>
      <c r="E2086" s="34" t="s">
        <v>44</v>
      </c>
      <c r="F2086" s="34" t="s">
        <v>88</v>
      </c>
      <c r="G2086" s="35">
        <v>466</v>
      </c>
      <c r="H2086" s="36">
        <v>1048.5</v>
      </c>
      <c r="I2086" s="37">
        <v>2376.34</v>
      </c>
      <c r="J2086" s="38">
        <f t="shared" si="64"/>
        <v>0.55877525943257278</v>
      </c>
      <c r="K2086" s="60">
        <f t="shared" si="65"/>
        <v>1327.8400000000001</v>
      </c>
    </row>
    <row r="2087" spans="1:11" x14ac:dyDescent="0.25">
      <c r="A2087" s="33">
        <v>2003</v>
      </c>
      <c r="B2087" s="34" t="s">
        <v>81</v>
      </c>
      <c r="C2087" s="34" t="s">
        <v>82</v>
      </c>
      <c r="D2087" s="34" t="s">
        <v>39</v>
      </c>
      <c r="E2087" s="34" t="s">
        <v>40</v>
      </c>
      <c r="F2087" s="34" t="s">
        <v>204</v>
      </c>
      <c r="G2087" s="35">
        <v>120</v>
      </c>
      <c r="H2087" s="36">
        <v>150</v>
      </c>
      <c r="I2087" s="37">
        <v>1048.8</v>
      </c>
      <c r="J2087" s="38">
        <f t="shared" si="64"/>
        <v>0.8569794050343249</v>
      </c>
      <c r="K2087" s="60">
        <f t="shared" si="65"/>
        <v>898.8</v>
      </c>
    </row>
    <row r="2088" spans="1:11" x14ac:dyDescent="0.25">
      <c r="A2088" s="33">
        <v>2003</v>
      </c>
      <c r="B2088" s="34" t="s">
        <v>81</v>
      </c>
      <c r="C2088" s="34" t="s">
        <v>82</v>
      </c>
      <c r="D2088" s="34" t="s">
        <v>43</v>
      </c>
      <c r="E2088" s="34" t="s">
        <v>44</v>
      </c>
      <c r="F2088" s="34" t="s">
        <v>42</v>
      </c>
      <c r="G2088" s="35">
        <v>34</v>
      </c>
      <c r="H2088" s="36">
        <v>76.5</v>
      </c>
      <c r="I2088" s="37">
        <v>868.66</v>
      </c>
      <c r="J2088" s="38">
        <f t="shared" si="64"/>
        <v>0.91193332258881499</v>
      </c>
      <c r="K2088" s="60">
        <f t="shared" si="65"/>
        <v>792.16</v>
      </c>
    </row>
    <row r="2089" spans="1:11" x14ac:dyDescent="0.25">
      <c r="A2089" s="33">
        <v>2003</v>
      </c>
      <c r="B2089" s="34" t="s">
        <v>90</v>
      </c>
      <c r="C2089" s="34" t="s">
        <v>82</v>
      </c>
      <c r="D2089" s="34" t="s">
        <v>43</v>
      </c>
      <c r="E2089" s="34" t="s">
        <v>46</v>
      </c>
      <c r="F2089" s="34" t="s">
        <v>95</v>
      </c>
      <c r="G2089" s="35">
        <v>867</v>
      </c>
      <c r="H2089" s="36">
        <v>2158.83</v>
      </c>
      <c r="I2089" s="37">
        <v>4209.33</v>
      </c>
      <c r="J2089" s="38">
        <f t="shared" si="64"/>
        <v>0.48713215642394397</v>
      </c>
      <c r="K2089" s="60">
        <f t="shared" si="65"/>
        <v>2050.5</v>
      </c>
    </row>
    <row r="2090" spans="1:11" x14ac:dyDescent="0.25">
      <c r="A2090" s="33">
        <v>2003</v>
      </c>
      <c r="B2090" s="34" t="s">
        <v>90</v>
      </c>
      <c r="C2090" s="34" t="s">
        <v>82</v>
      </c>
      <c r="D2090" s="34" t="s">
        <v>39</v>
      </c>
      <c r="E2090" s="34" t="s">
        <v>52</v>
      </c>
      <c r="F2090" s="34" t="s">
        <v>96</v>
      </c>
      <c r="G2090" s="35">
        <v>926</v>
      </c>
      <c r="H2090" s="36">
        <v>1842.74</v>
      </c>
      <c r="I2090" s="37">
        <v>3518.74</v>
      </c>
      <c r="J2090" s="38">
        <f t="shared" si="64"/>
        <v>0.47630685984187521</v>
      </c>
      <c r="K2090" s="60">
        <f t="shared" si="65"/>
        <v>1675.9999999999998</v>
      </c>
    </row>
    <row r="2091" spans="1:11" x14ac:dyDescent="0.25">
      <c r="A2091" s="33">
        <v>2003</v>
      </c>
      <c r="B2091" s="34" t="s">
        <v>90</v>
      </c>
      <c r="C2091" s="34" t="s">
        <v>82</v>
      </c>
      <c r="D2091" s="34" t="s">
        <v>43</v>
      </c>
      <c r="E2091" s="34" t="s">
        <v>46</v>
      </c>
      <c r="F2091" s="34" t="s">
        <v>97</v>
      </c>
      <c r="G2091" s="35">
        <v>668</v>
      </c>
      <c r="H2091" s="36">
        <v>1663.32</v>
      </c>
      <c r="I2091" s="37">
        <v>3415.32</v>
      </c>
      <c r="J2091" s="38">
        <f t="shared" si="64"/>
        <v>0.51298267805066589</v>
      </c>
      <c r="K2091" s="60">
        <f t="shared" si="65"/>
        <v>1752.0000000000002</v>
      </c>
    </row>
    <row r="2092" spans="1:11" x14ac:dyDescent="0.25">
      <c r="A2092" s="33">
        <v>2003</v>
      </c>
      <c r="B2092" s="34" t="s">
        <v>90</v>
      </c>
      <c r="C2092" s="34" t="s">
        <v>82</v>
      </c>
      <c r="D2092" s="34" t="s">
        <v>43</v>
      </c>
      <c r="E2092" s="34" t="s">
        <v>46</v>
      </c>
      <c r="F2092" s="34" t="s">
        <v>220</v>
      </c>
      <c r="G2092" s="35">
        <v>555</v>
      </c>
      <c r="H2092" s="36">
        <v>1381.95</v>
      </c>
      <c r="I2092" s="37">
        <v>2964.45</v>
      </c>
      <c r="J2092" s="38">
        <f t="shared" si="64"/>
        <v>0.5338258361584779</v>
      </c>
      <c r="K2092" s="60">
        <f t="shared" si="65"/>
        <v>1582.4999999999998</v>
      </c>
    </row>
    <row r="2093" spans="1:11" x14ac:dyDescent="0.25">
      <c r="A2093" s="33">
        <v>2003</v>
      </c>
      <c r="B2093" s="34" t="s">
        <v>90</v>
      </c>
      <c r="C2093" s="34" t="s">
        <v>82</v>
      </c>
      <c r="D2093" s="34" t="s">
        <v>39</v>
      </c>
      <c r="E2093" s="34" t="s">
        <v>52</v>
      </c>
      <c r="F2093" s="34" t="s">
        <v>141</v>
      </c>
      <c r="G2093" s="35">
        <v>702</v>
      </c>
      <c r="H2093" s="36">
        <v>1396.98</v>
      </c>
      <c r="I2093" s="37">
        <v>2848.98</v>
      </c>
      <c r="J2093" s="38">
        <f t="shared" si="64"/>
        <v>0.50965608744182123</v>
      </c>
      <c r="K2093" s="60">
        <f t="shared" si="65"/>
        <v>1452</v>
      </c>
    </row>
    <row r="2094" spans="1:11" x14ac:dyDescent="0.25">
      <c r="A2094" s="33">
        <v>2003</v>
      </c>
      <c r="B2094" s="34" t="s">
        <v>90</v>
      </c>
      <c r="C2094" s="34" t="s">
        <v>82</v>
      </c>
      <c r="D2094" s="34" t="s">
        <v>39</v>
      </c>
      <c r="E2094" s="34" t="s">
        <v>52</v>
      </c>
      <c r="F2094" s="34" t="s">
        <v>96</v>
      </c>
      <c r="G2094" s="35">
        <v>461</v>
      </c>
      <c r="H2094" s="36">
        <v>917.39</v>
      </c>
      <c r="I2094" s="37">
        <v>2128.3900000000003</v>
      </c>
      <c r="J2094" s="38">
        <f t="shared" si="64"/>
        <v>0.56897467099544741</v>
      </c>
      <c r="K2094" s="60">
        <f t="shared" si="65"/>
        <v>1211.0000000000005</v>
      </c>
    </row>
    <row r="2095" spans="1:11" x14ac:dyDescent="0.25">
      <c r="A2095" s="33">
        <v>2003</v>
      </c>
      <c r="B2095" s="34" t="s">
        <v>90</v>
      </c>
      <c r="C2095" s="34" t="s">
        <v>82</v>
      </c>
      <c r="D2095" s="34" t="s">
        <v>43</v>
      </c>
      <c r="E2095" s="34" t="s">
        <v>44</v>
      </c>
      <c r="F2095" s="34" t="s">
        <v>219</v>
      </c>
      <c r="G2095" s="35">
        <v>300</v>
      </c>
      <c r="H2095" s="36">
        <v>675</v>
      </c>
      <c r="I2095" s="37">
        <v>1797</v>
      </c>
      <c r="J2095" s="38">
        <f t="shared" si="64"/>
        <v>0.62437395659432382</v>
      </c>
      <c r="K2095" s="60">
        <f t="shared" si="65"/>
        <v>1122</v>
      </c>
    </row>
    <row r="2096" spans="1:11" x14ac:dyDescent="0.25">
      <c r="A2096" s="33">
        <v>2003</v>
      </c>
      <c r="B2096" s="34" t="s">
        <v>90</v>
      </c>
      <c r="C2096" s="34" t="s">
        <v>82</v>
      </c>
      <c r="D2096" s="34" t="s">
        <v>39</v>
      </c>
      <c r="E2096" s="34" t="s">
        <v>40</v>
      </c>
      <c r="F2096" s="34" t="s">
        <v>107</v>
      </c>
      <c r="G2096" s="35">
        <v>292</v>
      </c>
      <c r="H2096" s="36">
        <v>365</v>
      </c>
      <c r="I2096" s="37">
        <v>1477.08</v>
      </c>
      <c r="J2096" s="38">
        <f t="shared" si="64"/>
        <v>0.75289083868172335</v>
      </c>
      <c r="K2096" s="60">
        <f t="shared" si="65"/>
        <v>1112.08</v>
      </c>
    </row>
    <row r="2097" spans="1:11" x14ac:dyDescent="0.25">
      <c r="A2097" s="33">
        <v>2003</v>
      </c>
      <c r="B2097" s="34" t="s">
        <v>74</v>
      </c>
      <c r="C2097" s="34" t="s">
        <v>82</v>
      </c>
      <c r="D2097" s="34" t="s">
        <v>43</v>
      </c>
      <c r="E2097" s="34" t="s">
        <v>46</v>
      </c>
      <c r="F2097" s="34" t="s">
        <v>138</v>
      </c>
      <c r="G2097" s="35">
        <v>804</v>
      </c>
      <c r="H2097" s="36">
        <v>2001.96</v>
      </c>
      <c r="I2097" s="37">
        <v>3957.96</v>
      </c>
      <c r="J2097" s="38">
        <f t="shared" si="64"/>
        <v>0.49419397871630838</v>
      </c>
      <c r="K2097" s="60">
        <f t="shared" si="65"/>
        <v>1956</v>
      </c>
    </row>
    <row r="2098" spans="1:11" x14ac:dyDescent="0.25">
      <c r="A2098" s="33">
        <v>2003</v>
      </c>
      <c r="B2098" s="34" t="s">
        <v>98</v>
      </c>
      <c r="C2098" s="34" t="s">
        <v>82</v>
      </c>
      <c r="D2098" s="34" t="s">
        <v>39</v>
      </c>
      <c r="E2098" s="34" t="s">
        <v>52</v>
      </c>
      <c r="F2098" s="34" t="s">
        <v>128</v>
      </c>
      <c r="G2098" s="35">
        <v>750</v>
      </c>
      <c r="H2098" s="36">
        <v>1492.5</v>
      </c>
      <c r="I2098" s="37">
        <v>2992.5</v>
      </c>
      <c r="J2098" s="38">
        <f t="shared" si="64"/>
        <v>0.50125313283208017</v>
      </c>
      <c r="K2098" s="60">
        <f t="shared" si="65"/>
        <v>1500</v>
      </c>
    </row>
    <row r="2099" spans="1:11" x14ac:dyDescent="0.25">
      <c r="A2099" s="33">
        <v>2003</v>
      </c>
      <c r="B2099" s="34" t="s">
        <v>98</v>
      </c>
      <c r="C2099" s="34" t="s">
        <v>82</v>
      </c>
      <c r="D2099" s="34" t="s">
        <v>43</v>
      </c>
      <c r="E2099" s="34" t="s">
        <v>46</v>
      </c>
      <c r="F2099" s="34" t="s">
        <v>83</v>
      </c>
      <c r="G2099" s="35">
        <v>473</v>
      </c>
      <c r="H2099" s="36">
        <v>1177.77</v>
      </c>
      <c r="I2099" s="37">
        <v>2637.27</v>
      </c>
      <c r="J2099" s="38">
        <f t="shared" si="64"/>
        <v>0.55341318863825095</v>
      </c>
      <c r="K2099" s="60">
        <f t="shared" si="65"/>
        <v>1459.5</v>
      </c>
    </row>
    <row r="2100" spans="1:11" x14ac:dyDescent="0.25">
      <c r="A2100" s="33">
        <v>2003</v>
      </c>
      <c r="B2100" s="34" t="s">
        <v>98</v>
      </c>
      <c r="C2100" s="34" t="s">
        <v>82</v>
      </c>
      <c r="D2100" s="34" t="s">
        <v>39</v>
      </c>
      <c r="E2100" s="34" t="s">
        <v>52</v>
      </c>
      <c r="F2100" s="34" t="s">
        <v>165</v>
      </c>
      <c r="G2100" s="35">
        <v>501</v>
      </c>
      <c r="H2100" s="36">
        <v>996.99</v>
      </c>
      <c r="I2100" s="37">
        <v>2247.9899999999998</v>
      </c>
      <c r="J2100" s="38">
        <f t="shared" si="64"/>
        <v>0.55649713744278217</v>
      </c>
      <c r="K2100" s="60">
        <f t="shared" si="65"/>
        <v>1250.9999999999998</v>
      </c>
    </row>
    <row r="2101" spans="1:11" x14ac:dyDescent="0.25">
      <c r="A2101" s="33">
        <v>2003</v>
      </c>
      <c r="B2101" s="34" t="s">
        <v>98</v>
      </c>
      <c r="C2101" s="34" t="s">
        <v>82</v>
      </c>
      <c r="D2101" s="34" t="s">
        <v>39</v>
      </c>
      <c r="E2101" s="34" t="s">
        <v>52</v>
      </c>
      <c r="F2101" s="34" t="s">
        <v>129</v>
      </c>
      <c r="G2101" s="35">
        <v>386</v>
      </c>
      <c r="H2101" s="36">
        <v>768.14</v>
      </c>
      <c r="I2101" s="37">
        <v>1904.14</v>
      </c>
      <c r="J2101" s="38">
        <f t="shared" si="64"/>
        <v>0.59659478819834677</v>
      </c>
      <c r="K2101" s="60">
        <f t="shared" si="65"/>
        <v>1136</v>
      </c>
    </row>
    <row r="2102" spans="1:11" x14ac:dyDescent="0.25">
      <c r="A2102" s="33">
        <v>2003</v>
      </c>
      <c r="B2102" s="34" t="s">
        <v>98</v>
      </c>
      <c r="C2102" s="34" t="s">
        <v>82</v>
      </c>
      <c r="D2102" s="34" t="s">
        <v>43</v>
      </c>
      <c r="E2102" s="34" t="s">
        <v>46</v>
      </c>
      <c r="F2102" s="34" t="s">
        <v>87</v>
      </c>
      <c r="G2102" s="35">
        <v>92</v>
      </c>
      <c r="H2102" s="36">
        <v>229.08</v>
      </c>
      <c r="I2102" s="37">
        <v>1117.08</v>
      </c>
      <c r="J2102" s="38">
        <f t="shared" si="64"/>
        <v>0.79492963798474592</v>
      </c>
      <c r="K2102" s="60">
        <f t="shared" si="65"/>
        <v>887.99999999999989</v>
      </c>
    </row>
    <row r="2103" spans="1:11" x14ac:dyDescent="0.25">
      <c r="A2103" s="33">
        <v>2003</v>
      </c>
      <c r="B2103" s="34" t="s">
        <v>101</v>
      </c>
      <c r="C2103" s="34" t="s">
        <v>82</v>
      </c>
      <c r="D2103" s="34" t="s">
        <v>43</v>
      </c>
      <c r="E2103" s="34" t="s">
        <v>44</v>
      </c>
      <c r="F2103" s="34" t="s">
        <v>174</v>
      </c>
      <c r="G2103" s="35">
        <v>957</v>
      </c>
      <c r="H2103" s="36">
        <v>2153.25</v>
      </c>
      <c r="I2103" s="37">
        <v>4089.93</v>
      </c>
      <c r="J2103" s="38">
        <f t="shared" si="64"/>
        <v>0.47352399674322054</v>
      </c>
      <c r="K2103" s="60">
        <f t="shared" si="65"/>
        <v>1936.6799999999998</v>
      </c>
    </row>
    <row r="2104" spans="1:11" x14ac:dyDescent="0.25">
      <c r="A2104" s="33">
        <v>2003</v>
      </c>
      <c r="B2104" s="34" t="s">
        <v>101</v>
      </c>
      <c r="C2104" s="34" t="s">
        <v>82</v>
      </c>
      <c r="D2104" s="34" t="s">
        <v>43</v>
      </c>
      <c r="E2104" s="34" t="s">
        <v>44</v>
      </c>
      <c r="F2104" s="34" t="s">
        <v>147</v>
      </c>
      <c r="G2104" s="35">
        <v>694</v>
      </c>
      <c r="H2104" s="36">
        <v>1561.5</v>
      </c>
      <c r="I2104" s="37">
        <v>3172.06</v>
      </c>
      <c r="J2104" s="38">
        <f t="shared" si="64"/>
        <v>0.50773314502247746</v>
      </c>
      <c r="K2104" s="60">
        <f t="shared" si="65"/>
        <v>1610.56</v>
      </c>
    </row>
    <row r="2105" spans="1:11" x14ac:dyDescent="0.25">
      <c r="A2105" s="33">
        <v>2003</v>
      </c>
      <c r="B2105" s="34" t="s">
        <v>101</v>
      </c>
      <c r="C2105" s="34" t="s">
        <v>82</v>
      </c>
      <c r="D2105" s="34" t="s">
        <v>39</v>
      </c>
      <c r="E2105" s="34" t="s">
        <v>40</v>
      </c>
      <c r="F2105" s="34" t="s">
        <v>107</v>
      </c>
      <c r="G2105" s="35">
        <v>39</v>
      </c>
      <c r="H2105" s="36">
        <v>48.75</v>
      </c>
      <c r="I2105" s="37">
        <v>847.11</v>
      </c>
      <c r="J2105" s="38">
        <f t="shared" si="64"/>
        <v>0.94245139356163898</v>
      </c>
      <c r="K2105" s="60">
        <f t="shared" si="65"/>
        <v>798.36</v>
      </c>
    </row>
    <row r="2106" spans="1:11" x14ac:dyDescent="0.25">
      <c r="A2106" s="33">
        <v>2003</v>
      </c>
      <c r="B2106" s="34" t="s">
        <v>101</v>
      </c>
      <c r="C2106" s="34" t="s">
        <v>82</v>
      </c>
      <c r="D2106" s="34" t="s">
        <v>39</v>
      </c>
      <c r="E2106" s="34" t="s">
        <v>52</v>
      </c>
      <c r="F2106" s="34" t="s">
        <v>139</v>
      </c>
      <c r="G2106" s="35">
        <v>25</v>
      </c>
      <c r="H2106" s="36">
        <v>49.75</v>
      </c>
      <c r="I2106" s="37">
        <v>824.75</v>
      </c>
      <c r="J2106" s="38">
        <f t="shared" si="64"/>
        <v>0.93967869051227648</v>
      </c>
      <c r="K2106" s="60">
        <f t="shared" si="65"/>
        <v>775</v>
      </c>
    </row>
    <row r="2107" spans="1:11" x14ac:dyDescent="0.25">
      <c r="A2107" s="33">
        <v>2003</v>
      </c>
      <c r="B2107" s="34" t="s">
        <v>81</v>
      </c>
      <c r="C2107" s="34" t="s">
        <v>103</v>
      </c>
      <c r="D2107" s="34" t="s">
        <v>43</v>
      </c>
      <c r="E2107" s="34" t="s">
        <v>46</v>
      </c>
      <c r="F2107" s="34" t="s">
        <v>177</v>
      </c>
      <c r="G2107" s="35">
        <v>858</v>
      </c>
      <c r="H2107" s="36">
        <v>2136.42</v>
      </c>
      <c r="I2107" s="37">
        <v>4173.42</v>
      </c>
      <c r="J2107" s="38">
        <f t="shared" si="64"/>
        <v>0.48808890550196243</v>
      </c>
      <c r="K2107" s="60">
        <f t="shared" si="65"/>
        <v>2037</v>
      </c>
    </row>
    <row r="2108" spans="1:11" x14ac:dyDescent="0.25">
      <c r="A2108" s="33">
        <v>2003</v>
      </c>
      <c r="B2108" s="34" t="s">
        <v>81</v>
      </c>
      <c r="C2108" s="34" t="s">
        <v>103</v>
      </c>
      <c r="D2108" s="34" t="s">
        <v>39</v>
      </c>
      <c r="E2108" s="34" t="s">
        <v>52</v>
      </c>
      <c r="F2108" s="34" t="s">
        <v>160</v>
      </c>
      <c r="G2108" s="35">
        <v>823</v>
      </c>
      <c r="H2108" s="36">
        <v>1637.77</v>
      </c>
      <c r="I2108" s="37">
        <v>3210.77</v>
      </c>
      <c r="J2108" s="38">
        <f t="shared" si="64"/>
        <v>0.48991363442414126</v>
      </c>
      <c r="K2108" s="60">
        <f t="shared" si="65"/>
        <v>1573</v>
      </c>
    </row>
    <row r="2109" spans="1:11" x14ac:dyDescent="0.25">
      <c r="A2109" s="33">
        <v>2003</v>
      </c>
      <c r="B2109" s="34" t="s">
        <v>81</v>
      </c>
      <c r="C2109" s="34" t="s">
        <v>103</v>
      </c>
      <c r="D2109" s="34" t="s">
        <v>43</v>
      </c>
      <c r="E2109" s="34" t="s">
        <v>44</v>
      </c>
      <c r="F2109" s="34" t="s">
        <v>147</v>
      </c>
      <c r="G2109" s="35">
        <v>520</v>
      </c>
      <c r="H2109" s="36">
        <v>1170</v>
      </c>
      <c r="I2109" s="37">
        <v>2564.8000000000002</v>
      </c>
      <c r="J2109" s="38">
        <f t="shared" si="64"/>
        <v>0.54382407985028081</v>
      </c>
      <c r="K2109" s="60">
        <f t="shared" si="65"/>
        <v>1394.8000000000002</v>
      </c>
    </row>
    <row r="2110" spans="1:11" x14ac:dyDescent="0.25">
      <c r="A2110" s="33">
        <v>2003</v>
      </c>
      <c r="B2110" s="34" t="s">
        <v>81</v>
      </c>
      <c r="C2110" s="34" t="s">
        <v>103</v>
      </c>
      <c r="D2110" s="34" t="s">
        <v>39</v>
      </c>
      <c r="E2110" s="34" t="s">
        <v>52</v>
      </c>
      <c r="F2110" s="34" t="s">
        <v>91</v>
      </c>
      <c r="G2110" s="35">
        <v>188</v>
      </c>
      <c r="H2110" s="36">
        <v>374.12</v>
      </c>
      <c r="I2110" s="37">
        <v>1312.12</v>
      </c>
      <c r="J2110" s="38">
        <f t="shared" si="64"/>
        <v>0.71487363960613359</v>
      </c>
      <c r="K2110" s="60">
        <f t="shared" si="65"/>
        <v>937.99999999999989</v>
      </c>
    </row>
    <row r="2111" spans="1:11" x14ac:dyDescent="0.25">
      <c r="A2111" s="33">
        <v>2003</v>
      </c>
      <c r="B2111" s="34" t="s">
        <v>90</v>
      </c>
      <c r="C2111" s="34" t="s">
        <v>103</v>
      </c>
      <c r="D2111" s="34" t="s">
        <v>39</v>
      </c>
      <c r="E2111" s="34" t="s">
        <v>52</v>
      </c>
      <c r="F2111" s="34" t="s">
        <v>108</v>
      </c>
      <c r="G2111" s="35">
        <v>796</v>
      </c>
      <c r="H2111" s="36">
        <v>1584.04</v>
      </c>
      <c r="I2111" s="37">
        <v>3130.04</v>
      </c>
      <c r="J2111" s="38">
        <f t="shared" si="64"/>
        <v>0.49392340033993176</v>
      </c>
      <c r="K2111" s="60">
        <f t="shared" si="65"/>
        <v>1546</v>
      </c>
    </row>
    <row r="2112" spans="1:11" x14ac:dyDescent="0.25">
      <c r="A2112" s="33">
        <v>2003</v>
      </c>
      <c r="B2112" s="34" t="s">
        <v>90</v>
      </c>
      <c r="C2112" s="34" t="s">
        <v>103</v>
      </c>
      <c r="D2112" s="34" t="s">
        <v>39</v>
      </c>
      <c r="E2112" s="34" t="s">
        <v>40</v>
      </c>
      <c r="F2112" s="34" t="s">
        <v>111</v>
      </c>
      <c r="G2112" s="35">
        <v>731</v>
      </c>
      <c r="H2112" s="36">
        <v>913.75</v>
      </c>
      <c r="I2112" s="37">
        <v>2570.19</v>
      </c>
      <c r="J2112" s="38">
        <f t="shared" si="64"/>
        <v>0.64448153638446959</v>
      </c>
      <c r="K2112" s="60">
        <f t="shared" si="65"/>
        <v>1656.44</v>
      </c>
    </row>
    <row r="2113" spans="1:11" x14ac:dyDescent="0.25">
      <c r="A2113" s="33">
        <v>2003</v>
      </c>
      <c r="B2113" s="34" t="s">
        <v>90</v>
      </c>
      <c r="C2113" s="34" t="s">
        <v>103</v>
      </c>
      <c r="D2113" s="34" t="s">
        <v>43</v>
      </c>
      <c r="E2113" s="34" t="s">
        <v>46</v>
      </c>
      <c r="F2113" s="34" t="s">
        <v>51</v>
      </c>
      <c r="G2113" s="35">
        <v>249</v>
      </c>
      <c r="H2113" s="36">
        <v>620.01</v>
      </c>
      <c r="I2113" s="37">
        <v>1743.51</v>
      </c>
      <c r="J2113" s="38">
        <f t="shared" si="64"/>
        <v>0.64438976547309734</v>
      </c>
      <c r="K2113" s="60">
        <f t="shared" si="65"/>
        <v>1123.5</v>
      </c>
    </row>
    <row r="2114" spans="1:11" x14ac:dyDescent="0.25">
      <c r="A2114" s="33">
        <v>2003</v>
      </c>
      <c r="B2114" s="34" t="s">
        <v>90</v>
      </c>
      <c r="C2114" s="34" t="s">
        <v>103</v>
      </c>
      <c r="D2114" s="34" t="s">
        <v>39</v>
      </c>
      <c r="E2114" s="34" t="s">
        <v>52</v>
      </c>
      <c r="F2114" s="34" t="s">
        <v>63</v>
      </c>
      <c r="G2114" s="35">
        <v>262</v>
      </c>
      <c r="H2114" s="36">
        <v>521.38</v>
      </c>
      <c r="I2114" s="37">
        <v>1533.38</v>
      </c>
      <c r="J2114" s="38">
        <f t="shared" ref="J2114:J2177" si="66">(I2114-H2114)/I2114</f>
        <v>0.6599799136548018</v>
      </c>
      <c r="K2114" s="60">
        <f t="shared" ref="K2114:K2177" si="67">I2114-H2114</f>
        <v>1012.0000000000001</v>
      </c>
    </row>
    <row r="2115" spans="1:11" x14ac:dyDescent="0.25">
      <c r="A2115" s="33">
        <v>2003</v>
      </c>
      <c r="B2115" s="34" t="s">
        <v>98</v>
      </c>
      <c r="C2115" s="34" t="s">
        <v>103</v>
      </c>
      <c r="D2115" s="34" t="s">
        <v>43</v>
      </c>
      <c r="E2115" s="34" t="s">
        <v>46</v>
      </c>
      <c r="F2115" s="34" t="s">
        <v>179</v>
      </c>
      <c r="G2115" s="35">
        <v>819</v>
      </c>
      <c r="H2115" s="36">
        <v>2039.31</v>
      </c>
      <c r="I2115" s="37">
        <v>4017.81</v>
      </c>
      <c r="J2115" s="38">
        <f t="shared" si="66"/>
        <v>0.49243244454068263</v>
      </c>
      <c r="K2115" s="60">
        <f t="shared" si="67"/>
        <v>1978.5</v>
      </c>
    </row>
    <row r="2116" spans="1:11" x14ac:dyDescent="0.25">
      <c r="A2116" s="33">
        <v>2003</v>
      </c>
      <c r="B2116" s="34" t="s">
        <v>98</v>
      </c>
      <c r="C2116" s="34" t="s">
        <v>103</v>
      </c>
      <c r="D2116" s="34" t="s">
        <v>43</v>
      </c>
      <c r="E2116" s="34" t="s">
        <v>46</v>
      </c>
      <c r="F2116" s="34" t="s">
        <v>199</v>
      </c>
      <c r="G2116" s="35">
        <v>613</v>
      </c>
      <c r="H2116" s="36">
        <v>1526.37</v>
      </c>
      <c r="I2116" s="37">
        <v>3195.87</v>
      </c>
      <c r="J2116" s="38">
        <f t="shared" si="66"/>
        <v>0.5223929634184119</v>
      </c>
      <c r="K2116" s="60">
        <f t="shared" si="67"/>
        <v>1669.5</v>
      </c>
    </row>
    <row r="2117" spans="1:11" x14ac:dyDescent="0.25">
      <c r="A2117" s="33">
        <v>2003</v>
      </c>
      <c r="B2117" s="34" t="s">
        <v>98</v>
      </c>
      <c r="C2117" s="34" t="s">
        <v>103</v>
      </c>
      <c r="D2117" s="34" t="s">
        <v>39</v>
      </c>
      <c r="E2117" s="34" t="s">
        <v>52</v>
      </c>
      <c r="F2117" s="34" t="s">
        <v>76</v>
      </c>
      <c r="G2117" s="35">
        <v>733</v>
      </c>
      <c r="H2117" s="36">
        <v>1458.67</v>
      </c>
      <c r="I2117" s="37">
        <v>2941.67</v>
      </c>
      <c r="J2117" s="38">
        <f t="shared" si="66"/>
        <v>0.50413540607885998</v>
      </c>
      <c r="K2117" s="60">
        <f t="shared" si="67"/>
        <v>1483</v>
      </c>
    </row>
    <row r="2118" spans="1:11" x14ac:dyDescent="0.25">
      <c r="A2118" s="33">
        <v>2003</v>
      </c>
      <c r="B2118" s="34" t="s">
        <v>98</v>
      </c>
      <c r="C2118" s="34" t="s">
        <v>103</v>
      </c>
      <c r="D2118" s="34" t="s">
        <v>39</v>
      </c>
      <c r="E2118" s="34" t="s">
        <v>52</v>
      </c>
      <c r="F2118" s="34" t="s">
        <v>178</v>
      </c>
      <c r="G2118" s="35">
        <v>666</v>
      </c>
      <c r="H2118" s="36">
        <v>1325.34</v>
      </c>
      <c r="I2118" s="37">
        <v>2741.34</v>
      </c>
      <c r="J2118" s="38">
        <f t="shared" si="66"/>
        <v>0.51653570881393773</v>
      </c>
      <c r="K2118" s="60">
        <f t="shared" si="67"/>
        <v>1416.0000000000002</v>
      </c>
    </row>
    <row r="2119" spans="1:11" x14ac:dyDescent="0.25">
      <c r="A2119" s="33">
        <v>2003</v>
      </c>
      <c r="B2119" s="34" t="s">
        <v>98</v>
      </c>
      <c r="C2119" s="34" t="s">
        <v>103</v>
      </c>
      <c r="D2119" s="34" t="s">
        <v>43</v>
      </c>
      <c r="E2119" s="34" t="s">
        <v>44</v>
      </c>
      <c r="F2119" s="34" t="s">
        <v>149</v>
      </c>
      <c r="G2119" s="35">
        <v>389</v>
      </c>
      <c r="H2119" s="36">
        <v>875.25</v>
      </c>
      <c r="I2119" s="37">
        <v>2107.6099999999997</v>
      </c>
      <c r="J2119" s="38">
        <f t="shared" si="66"/>
        <v>0.58471918428931347</v>
      </c>
      <c r="K2119" s="60">
        <f t="shared" si="67"/>
        <v>1232.3599999999997</v>
      </c>
    </row>
    <row r="2120" spans="1:11" x14ac:dyDescent="0.25">
      <c r="A2120" s="33">
        <v>2003</v>
      </c>
      <c r="B2120" s="34" t="s">
        <v>98</v>
      </c>
      <c r="C2120" s="34" t="s">
        <v>103</v>
      </c>
      <c r="D2120" s="34" t="s">
        <v>43</v>
      </c>
      <c r="E2120" s="34" t="s">
        <v>44</v>
      </c>
      <c r="F2120" s="34" t="s">
        <v>207</v>
      </c>
      <c r="G2120" s="35">
        <v>362</v>
      </c>
      <c r="H2120" s="36">
        <v>814.5</v>
      </c>
      <c r="I2120" s="37">
        <v>2013.38</v>
      </c>
      <c r="J2120" s="38">
        <f t="shared" si="66"/>
        <v>0.59545639670603667</v>
      </c>
      <c r="K2120" s="60">
        <f t="shared" si="67"/>
        <v>1198.8800000000001</v>
      </c>
    </row>
    <row r="2121" spans="1:11" x14ac:dyDescent="0.25">
      <c r="A2121" s="33">
        <v>2003</v>
      </c>
      <c r="B2121" s="34" t="s">
        <v>98</v>
      </c>
      <c r="C2121" s="34" t="s">
        <v>103</v>
      </c>
      <c r="D2121" s="34" t="s">
        <v>43</v>
      </c>
      <c r="E2121" s="34" t="s">
        <v>44</v>
      </c>
      <c r="F2121" s="34" t="s">
        <v>155</v>
      </c>
      <c r="G2121" s="35">
        <v>268</v>
      </c>
      <c r="H2121" s="36">
        <v>603</v>
      </c>
      <c r="I2121" s="37">
        <v>1685.3200000000002</v>
      </c>
      <c r="J2121" s="38">
        <f t="shared" si="66"/>
        <v>0.64220444781999864</v>
      </c>
      <c r="K2121" s="60">
        <f t="shared" si="67"/>
        <v>1082.3200000000002</v>
      </c>
    </row>
    <row r="2122" spans="1:11" x14ac:dyDescent="0.25">
      <c r="A2122" s="33">
        <v>2003</v>
      </c>
      <c r="B2122" s="34" t="s">
        <v>98</v>
      </c>
      <c r="C2122" s="34" t="s">
        <v>103</v>
      </c>
      <c r="D2122" s="34" t="s">
        <v>39</v>
      </c>
      <c r="E2122" s="34" t="s">
        <v>52</v>
      </c>
      <c r="F2122" s="34" t="s">
        <v>189</v>
      </c>
      <c r="G2122" s="35">
        <v>299</v>
      </c>
      <c r="H2122" s="36">
        <v>595.01</v>
      </c>
      <c r="I2122" s="37">
        <v>1644.01</v>
      </c>
      <c r="J2122" s="38">
        <f t="shared" si="66"/>
        <v>0.63807397765220408</v>
      </c>
      <c r="K2122" s="60">
        <f t="shared" si="67"/>
        <v>1049</v>
      </c>
    </row>
    <row r="2123" spans="1:11" x14ac:dyDescent="0.25">
      <c r="A2123" s="33">
        <v>2003</v>
      </c>
      <c r="B2123" s="34" t="s">
        <v>101</v>
      </c>
      <c r="C2123" s="34" t="s">
        <v>103</v>
      </c>
      <c r="D2123" s="34" t="s">
        <v>43</v>
      </c>
      <c r="E2123" s="34" t="s">
        <v>46</v>
      </c>
      <c r="F2123" s="34" t="s">
        <v>58</v>
      </c>
      <c r="G2123" s="35">
        <v>867</v>
      </c>
      <c r="H2123" s="36">
        <v>2158.83</v>
      </c>
      <c r="I2123" s="37">
        <v>4209.33</v>
      </c>
      <c r="J2123" s="38">
        <f t="shared" si="66"/>
        <v>0.48713215642394397</v>
      </c>
      <c r="K2123" s="60">
        <f t="shared" si="67"/>
        <v>2050.5</v>
      </c>
    </row>
    <row r="2124" spans="1:11" x14ac:dyDescent="0.25">
      <c r="A2124" s="33">
        <v>2003</v>
      </c>
      <c r="B2124" s="34" t="s">
        <v>101</v>
      </c>
      <c r="C2124" s="34" t="s">
        <v>103</v>
      </c>
      <c r="D2124" s="34" t="s">
        <v>43</v>
      </c>
      <c r="E2124" s="34" t="s">
        <v>46</v>
      </c>
      <c r="F2124" s="34" t="s">
        <v>70</v>
      </c>
      <c r="G2124" s="35">
        <v>583</v>
      </c>
      <c r="H2124" s="36">
        <v>1451.67</v>
      </c>
      <c r="I2124" s="37">
        <v>3076.17</v>
      </c>
      <c r="J2124" s="38">
        <f t="shared" si="66"/>
        <v>0.52809175045592405</v>
      </c>
      <c r="K2124" s="60">
        <f t="shared" si="67"/>
        <v>1624.5</v>
      </c>
    </row>
    <row r="2125" spans="1:11" x14ac:dyDescent="0.25">
      <c r="A2125" s="33">
        <v>2003</v>
      </c>
      <c r="B2125" s="34" t="s">
        <v>101</v>
      </c>
      <c r="C2125" s="34" t="s">
        <v>103</v>
      </c>
      <c r="D2125" s="34" t="s">
        <v>39</v>
      </c>
      <c r="E2125" s="34" t="s">
        <v>52</v>
      </c>
      <c r="F2125" s="34" t="s">
        <v>91</v>
      </c>
      <c r="G2125" s="35">
        <v>656</v>
      </c>
      <c r="H2125" s="36">
        <v>1305.44</v>
      </c>
      <c r="I2125" s="37">
        <v>2711.44</v>
      </c>
      <c r="J2125" s="38">
        <f t="shared" si="66"/>
        <v>0.51854365208155073</v>
      </c>
      <c r="K2125" s="60">
        <f t="shared" si="67"/>
        <v>1406</v>
      </c>
    </row>
    <row r="2126" spans="1:11" x14ac:dyDescent="0.25">
      <c r="A2126" s="33">
        <v>2003</v>
      </c>
      <c r="B2126" s="34" t="s">
        <v>101</v>
      </c>
      <c r="C2126" s="34" t="s">
        <v>103</v>
      </c>
      <c r="D2126" s="34" t="s">
        <v>39</v>
      </c>
      <c r="E2126" s="34" t="s">
        <v>52</v>
      </c>
      <c r="F2126" s="34" t="s">
        <v>116</v>
      </c>
      <c r="G2126" s="35">
        <v>642</v>
      </c>
      <c r="H2126" s="36">
        <v>1277.58</v>
      </c>
      <c r="I2126" s="37">
        <v>2669.58</v>
      </c>
      <c r="J2126" s="38">
        <f t="shared" si="66"/>
        <v>0.52143033735643807</v>
      </c>
      <c r="K2126" s="60">
        <f t="shared" si="67"/>
        <v>1392</v>
      </c>
    </row>
    <row r="2127" spans="1:11" x14ac:dyDescent="0.25">
      <c r="A2127" s="33">
        <v>2003</v>
      </c>
      <c r="B2127" s="34" t="s">
        <v>101</v>
      </c>
      <c r="C2127" s="34" t="s">
        <v>103</v>
      </c>
      <c r="D2127" s="34" t="s">
        <v>39</v>
      </c>
      <c r="E2127" s="34" t="s">
        <v>40</v>
      </c>
      <c r="F2127" s="34" t="s">
        <v>71</v>
      </c>
      <c r="G2127" s="35">
        <v>692</v>
      </c>
      <c r="H2127" s="36">
        <v>865</v>
      </c>
      <c r="I2127" s="37">
        <v>2473.08</v>
      </c>
      <c r="J2127" s="38">
        <f t="shared" si="66"/>
        <v>0.65023371666100571</v>
      </c>
      <c r="K2127" s="60">
        <f t="shared" si="67"/>
        <v>1608.08</v>
      </c>
    </row>
    <row r="2128" spans="1:11" x14ac:dyDescent="0.25">
      <c r="A2128" s="33">
        <v>2003</v>
      </c>
      <c r="B2128" s="34" t="s">
        <v>101</v>
      </c>
      <c r="C2128" s="34" t="s">
        <v>103</v>
      </c>
      <c r="D2128" s="34" t="s">
        <v>43</v>
      </c>
      <c r="E2128" s="34" t="s">
        <v>46</v>
      </c>
      <c r="F2128" s="34" t="s">
        <v>70</v>
      </c>
      <c r="G2128" s="35">
        <v>431</v>
      </c>
      <c r="H2128" s="36">
        <v>1073.19</v>
      </c>
      <c r="I2128" s="37">
        <v>2469.69</v>
      </c>
      <c r="J2128" s="38">
        <f t="shared" si="66"/>
        <v>0.56545558349428471</v>
      </c>
      <c r="K2128" s="60">
        <f t="shared" si="67"/>
        <v>1396.5</v>
      </c>
    </row>
    <row r="2129" spans="1:11" x14ac:dyDescent="0.25">
      <c r="A2129" s="33">
        <v>2003</v>
      </c>
      <c r="B2129" s="34" t="s">
        <v>101</v>
      </c>
      <c r="C2129" s="34" t="s">
        <v>103</v>
      </c>
      <c r="D2129" s="34" t="s">
        <v>43</v>
      </c>
      <c r="E2129" s="34" t="s">
        <v>46</v>
      </c>
      <c r="F2129" s="34" t="s">
        <v>59</v>
      </c>
      <c r="G2129" s="35">
        <v>289</v>
      </c>
      <c r="H2129" s="36">
        <v>719.61</v>
      </c>
      <c r="I2129" s="37">
        <v>1903.11</v>
      </c>
      <c r="J2129" s="38">
        <f t="shared" si="66"/>
        <v>0.62187682267446442</v>
      </c>
      <c r="K2129" s="60">
        <f t="shared" si="67"/>
        <v>1183.5</v>
      </c>
    </row>
    <row r="2130" spans="1:11" x14ac:dyDescent="0.25">
      <c r="A2130" s="33">
        <v>2003</v>
      </c>
      <c r="B2130" s="34" t="s">
        <v>101</v>
      </c>
      <c r="C2130" s="34" t="s">
        <v>103</v>
      </c>
      <c r="D2130" s="34" t="s">
        <v>39</v>
      </c>
      <c r="E2130" s="34" t="s">
        <v>52</v>
      </c>
      <c r="F2130" s="34" t="s">
        <v>91</v>
      </c>
      <c r="G2130" s="35">
        <v>67</v>
      </c>
      <c r="H2130" s="36">
        <v>133.33000000000001</v>
      </c>
      <c r="I2130" s="37">
        <v>950.33</v>
      </c>
      <c r="J2130" s="38">
        <f t="shared" si="66"/>
        <v>0.85970136689360532</v>
      </c>
      <c r="K2130" s="60">
        <f t="shared" si="67"/>
        <v>817</v>
      </c>
    </row>
    <row r="2131" spans="1:11" x14ac:dyDescent="0.25">
      <c r="A2131" s="33">
        <v>2003</v>
      </c>
      <c r="B2131" s="34" t="s">
        <v>101</v>
      </c>
      <c r="C2131" s="34" t="s">
        <v>103</v>
      </c>
      <c r="D2131" s="34" t="s">
        <v>43</v>
      </c>
      <c r="E2131" s="34" t="s">
        <v>44</v>
      </c>
      <c r="F2131" s="34" t="s">
        <v>72</v>
      </c>
      <c r="G2131" s="35">
        <v>46</v>
      </c>
      <c r="H2131" s="36">
        <v>103.5</v>
      </c>
      <c r="I2131" s="37">
        <v>910.54</v>
      </c>
      <c r="J2131" s="38">
        <f t="shared" si="66"/>
        <v>0.8863311880861906</v>
      </c>
      <c r="K2131" s="60">
        <f t="shared" si="67"/>
        <v>807.04</v>
      </c>
    </row>
    <row r="2132" spans="1:11" x14ac:dyDescent="0.25">
      <c r="A2132" s="33">
        <v>2003</v>
      </c>
      <c r="B2132" s="34" t="s">
        <v>68</v>
      </c>
      <c r="C2132" s="34" t="s">
        <v>121</v>
      </c>
      <c r="D2132" s="34" t="s">
        <v>43</v>
      </c>
      <c r="E2132" s="34" t="s">
        <v>44</v>
      </c>
      <c r="F2132" s="34" t="s">
        <v>137</v>
      </c>
      <c r="G2132" s="35">
        <v>943</v>
      </c>
      <c r="H2132" s="36">
        <v>2121.75</v>
      </c>
      <c r="I2132" s="37">
        <v>4041.07</v>
      </c>
      <c r="J2132" s="38">
        <f t="shared" si="66"/>
        <v>0.47495341580324024</v>
      </c>
      <c r="K2132" s="60">
        <f t="shared" si="67"/>
        <v>1919.3200000000002</v>
      </c>
    </row>
    <row r="2133" spans="1:11" x14ac:dyDescent="0.25">
      <c r="A2133" s="33">
        <v>2003</v>
      </c>
      <c r="B2133" s="34" t="s">
        <v>68</v>
      </c>
      <c r="C2133" s="34" t="s">
        <v>121</v>
      </c>
      <c r="D2133" s="34" t="s">
        <v>39</v>
      </c>
      <c r="E2133" s="34" t="s">
        <v>52</v>
      </c>
      <c r="F2133" s="34" t="s">
        <v>127</v>
      </c>
      <c r="G2133" s="35">
        <v>987</v>
      </c>
      <c r="H2133" s="36">
        <v>1964.13</v>
      </c>
      <c r="I2133" s="37">
        <v>3701.13</v>
      </c>
      <c r="J2133" s="38">
        <f t="shared" si="66"/>
        <v>0.46931612777719234</v>
      </c>
      <c r="K2133" s="60">
        <f t="shared" si="67"/>
        <v>1737</v>
      </c>
    </row>
    <row r="2134" spans="1:11" x14ac:dyDescent="0.25">
      <c r="A2134" s="33">
        <v>2003</v>
      </c>
      <c r="B2134" s="34" t="s">
        <v>68</v>
      </c>
      <c r="C2134" s="34" t="s">
        <v>121</v>
      </c>
      <c r="D2134" s="34" t="s">
        <v>39</v>
      </c>
      <c r="E2134" s="34" t="s">
        <v>40</v>
      </c>
      <c r="F2134" s="34" t="s">
        <v>145</v>
      </c>
      <c r="G2134" s="35">
        <v>933</v>
      </c>
      <c r="H2134" s="36">
        <v>1166.25</v>
      </c>
      <c r="I2134" s="37">
        <v>3073.17</v>
      </c>
      <c r="J2134" s="38">
        <f t="shared" si="66"/>
        <v>0.6205058620252053</v>
      </c>
      <c r="K2134" s="60">
        <f t="shared" si="67"/>
        <v>1906.92</v>
      </c>
    </row>
    <row r="2135" spans="1:11" x14ac:dyDescent="0.25">
      <c r="A2135" s="33">
        <v>2003</v>
      </c>
      <c r="B2135" s="34" t="s">
        <v>68</v>
      </c>
      <c r="C2135" s="34" t="s">
        <v>121</v>
      </c>
      <c r="D2135" s="34" t="s">
        <v>43</v>
      </c>
      <c r="E2135" s="34" t="s">
        <v>44</v>
      </c>
      <c r="F2135" s="34" t="s">
        <v>89</v>
      </c>
      <c r="G2135" s="35">
        <v>647</v>
      </c>
      <c r="H2135" s="36">
        <v>1455.75</v>
      </c>
      <c r="I2135" s="37">
        <v>3008.03</v>
      </c>
      <c r="J2135" s="38">
        <f t="shared" si="66"/>
        <v>0.51604538518565313</v>
      </c>
      <c r="K2135" s="60">
        <f t="shared" si="67"/>
        <v>1552.2800000000002</v>
      </c>
    </row>
    <row r="2136" spans="1:11" x14ac:dyDescent="0.25">
      <c r="A2136" s="33">
        <v>2003</v>
      </c>
      <c r="B2136" s="34" t="s">
        <v>68</v>
      </c>
      <c r="C2136" s="34" t="s">
        <v>121</v>
      </c>
      <c r="D2136" s="34" t="s">
        <v>39</v>
      </c>
      <c r="E2136" s="34" t="s">
        <v>40</v>
      </c>
      <c r="F2136" s="34" t="s">
        <v>145</v>
      </c>
      <c r="G2136" s="35">
        <v>816</v>
      </c>
      <c r="H2136" s="36">
        <v>1020</v>
      </c>
      <c r="I2136" s="37">
        <v>2781.84</v>
      </c>
      <c r="J2136" s="38">
        <f t="shared" si="66"/>
        <v>0.63333620912777155</v>
      </c>
      <c r="K2136" s="60">
        <f t="shared" si="67"/>
        <v>1761.8400000000001</v>
      </c>
    </row>
    <row r="2137" spans="1:11" x14ac:dyDescent="0.25">
      <c r="A2137" s="33">
        <v>2003</v>
      </c>
      <c r="B2137" s="34" t="s">
        <v>68</v>
      </c>
      <c r="C2137" s="34" t="s">
        <v>121</v>
      </c>
      <c r="D2137" s="34" t="s">
        <v>39</v>
      </c>
      <c r="E2137" s="34" t="s">
        <v>40</v>
      </c>
      <c r="F2137" s="34" t="s">
        <v>204</v>
      </c>
      <c r="G2137" s="35">
        <v>803</v>
      </c>
      <c r="H2137" s="36">
        <v>1003.75</v>
      </c>
      <c r="I2137" s="37">
        <v>2749.4700000000003</v>
      </c>
      <c r="J2137" s="38">
        <f t="shared" si="66"/>
        <v>0.63492964098535354</v>
      </c>
      <c r="K2137" s="60">
        <f t="shared" si="67"/>
        <v>1745.7200000000003</v>
      </c>
    </row>
    <row r="2138" spans="1:11" x14ac:dyDescent="0.25">
      <c r="A2138" s="33">
        <v>2003</v>
      </c>
      <c r="B2138" s="34" t="s">
        <v>68</v>
      </c>
      <c r="C2138" s="34" t="s">
        <v>121</v>
      </c>
      <c r="D2138" s="34" t="s">
        <v>39</v>
      </c>
      <c r="E2138" s="34" t="s">
        <v>52</v>
      </c>
      <c r="F2138" s="34" t="s">
        <v>203</v>
      </c>
      <c r="G2138" s="35">
        <v>200</v>
      </c>
      <c r="H2138" s="36">
        <v>398</v>
      </c>
      <c r="I2138" s="37">
        <v>1348</v>
      </c>
      <c r="J2138" s="38">
        <f t="shared" si="66"/>
        <v>0.70474777448071213</v>
      </c>
      <c r="K2138" s="60">
        <f t="shared" si="67"/>
        <v>950</v>
      </c>
    </row>
    <row r="2139" spans="1:11" x14ac:dyDescent="0.25">
      <c r="A2139" s="33">
        <v>2003</v>
      </c>
      <c r="B2139" s="34" t="s">
        <v>68</v>
      </c>
      <c r="C2139" s="34" t="s">
        <v>121</v>
      </c>
      <c r="D2139" s="34" t="s">
        <v>39</v>
      </c>
      <c r="E2139" s="34" t="s">
        <v>52</v>
      </c>
      <c r="F2139" s="34" t="s">
        <v>186</v>
      </c>
      <c r="G2139" s="35">
        <v>199</v>
      </c>
      <c r="H2139" s="36">
        <v>396.01</v>
      </c>
      <c r="I2139" s="37">
        <v>1345.01</v>
      </c>
      <c r="J2139" s="38">
        <f t="shared" si="66"/>
        <v>0.70557096229767813</v>
      </c>
      <c r="K2139" s="60">
        <f t="shared" si="67"/>
        <v>949</v>
      </c>
    </row>
    <row r="2140" spans="1:11" x14ac:dyDescent="0.25">
      <c r="A2140" s="33">
        <v>2003</v>
      </c>
      <c r="B2140" s="34" t="s">
        <v>68</v>
      </c>
      <c r="C2140" s="34" t="s">
        <v>121</v>
      </c>
      <c r="D2140" s="34" t="s">
        <v>43</v>
      </c>
      <c r="E2140" s="34" t="s">
        <v>46</v>
      </c>
      <c r="F2140" s="34" t="s">
        <v>182</v>
      </c>
      <c r="G2140" s="35">
        <v>116</v>
      </c>
      <c r="H2140" s="36">
        <v>288.83999999999997</v>
      </c>
      <c r="I2140" s="37">
        <v>1212.8399999999999</v>
      </c>
      <c r="J2140" s="38">
        <f t="shared" si="66"/>
        <v>0.76184822400316621</v>
      </c>
      <c r="K2140" s="60">
        <f t="shared" si="67"/>
        <v>924</v>
      </c>
    </row>
    <row r="2141" spans="1:11" x14ac:dyDescent="0.25">
      <c r="A2141" s="33">
        <v>2003</v>
      </c>
      <c r="B2141" s="34" t="s">
        <v>68</v>
      </c>
      <c r="C2141" s="34" t="s">
        <v>121</v>
      </c>
      <c r="D2141" s="34" t="s">
        <v>39</v>
      </c>
      <c r="E2141" s="34" t="s">
        <v>52</v>
      </c>
      <c r="F2141" s="34" t="s">
        <v>186</v>
      </c>
      <c r="G2141" s="35">
        <v>20</v>
      </c>
      <c r="H2141" s="36">
        <v>39.799999999999997</v>
      </c>
      <c r="I2141" s="37">
        <v>809.8</v>
      </c>
      <c r="J2141" s="38">
        <f t="shared" si="66"/>
        <v>0.95085206223758956</v>
      </c>
      <c r="K2141" s="60">
        <f t="shared" si="67"/>
        <v>770</v>
      </c>
    </row>
    <row r="2142" spans="1:11" x14ac:dyDescent="0.25">
      <c r="A2142" s="33">
        <v>2003</v>
      </c>
      <c r="B2142" s="34" t="s">
        <v>37</v>
      </c>
      <c r="C2142" s="34" t="s">
        <v>121</v>
      </c>
      <c r="D2142" s="34" t="s">
        <v>43</v>
      </c>
      <c r="E2142" s="34" t="s">
        <v>46</v>
      </c>
      <c r="F2142" s="34" t="s">
        <v>53</v>
      </c>
      <c r="G2142" s="35">
        <v>608</v>
      </c>
      <c r="H2142" s="36">
        <v>1513.92</v>
      </c>
      <c r="I2142" s="37">
        <v>3175.92</v>
      </c>
      <c r="J2142" s="38">
        <f t="shared" si="66"/>
        <v>0.52331292979672028</v>
      </c>
      <c r="K2142" s="60">
        <f t="shared" si="67"/>
        <v>1662</v>
      </c>
    </row>
    <row r="2143" spans="1:11" x14ac:dyDescent="0.25">
      <c r="A2143" s="33">
        <v>2003</v>
      </c>
      <c r="B2143" s="34" t="s">
        <v>74</v>
      </c>
      <c r="C2143" s="34" t="s">
        <v>121</v>
      </c>
      <c r="D2143" s="34" t="s">
        <v>43</v>
      </c>
      <c r="E2143" s="34" t="s">
        <v>46</v>
      </c>
      <c r="F2143" s="34" t="s">
        <v>182</v>
      </c>
      <c r="G2143" s="35">
        <v>852</v>
      </c>
      <c r="H2143" s="36">
        <v>2121.48</v>
      </c>
      <c r="I2143" s="37">
        <v>4149.4799999999996</v>
      </c>
      <c r="J2143" s="38">
        <f t="shared" si="66"/>
        <v>0.48873593799705017</v>
      </c>
      <c r="K2143" s="60">
        <f t="shared" si="67"/>
        <v>2027.9999999999995</v>
      </c>
    </row>
    <row r="2144" spans="1:11" x14ac:dyDescent="0.25">
      <c r="A2144" s="33">
        <v>2003</v>
      </c>
      <c r="B2144" s="34" t="s">
        <v>74</v>
      </c>
      <c r="C2144" s="34" t="s">
        <v>121</v>
      </c>
      <c r="D2144" s="34" t="s">
        <v>43</v>
      </c>
      <c r="E2144" s="34" t="s">
        <v>44</v>
      </c>
      <c r="F2144" s="34" t="s">
        <v>86</v>
      </c>
      <c r="G2144" s="35">
        <v>312</v>
      </c>
      <c r="H2144" s="36">
        <v>702</v>
      </c>
      <c r="I2144" s="37">
        <v>1838.88</v>
      </c>
      <c r="J2144" s="38">
        <f t="shared" si="66"/>
        <v>0.61824588880187947</v>
      </c>
      <c r="K2144" s="60">
        <f t="shared" si="67"/>
        <v>1136.8800000000001</v>
      </c>
    </row>
    <row r="2145" spans="1:11" x14ac:dyDescent="0.25">
      <c r="A2145" s="33">
        <v>2003</v>
      </c>
      <c r="B2145" s="34" t="s">
        <v>74</v>
      </c>
      <c r="C2145" s="34" t="s">
        <v>121</v>
      </c>
      <c r="D2145" s="34" t="s">
        <v>43</v>
      </c>
      <c r="E2145" s="34" t="s">
        <v>44</v>
      </c>
      <c r="F2145" s="34" t="s">
        <v>136</v>
      </c>
      <c r="G2145" s="35">
        <v>188</v>
      </c>
      <c r="H2145" s="36">
        <v>423</v>
      </c>
      <c r="I2145" s="37">
        <v>1406.12</v>
      </c>
      <c r="J2145" s="38">
        <f t="shared" si="66"/>
        <v>0.69917219014024401</v>
      </c>
      <c r="K2145" s="60">
        <f t="shared" si="67"/>
        <v>983.11999999999989</v>
      </c>
    </row>
    <row r="2146" spans="1:11" x14ac:dyDescent="0.25">
      <c r="A2146" s="33">
        <v>2003</v>
      </c>
      <c r="B2146" s="34" t="s">
        <v>74</v>
      </c>
      <c r="C2146" s="34" t="s">
        <v>121</v>
      </c>
      <c r="D2146" s="34" t="s">
        <v>39</v>
      </c>
      <c r="E2146" s="34" t="s">
        <v>40</v>
      </c>
      <c r="F2146" s="34" t="s">
        <v>181</v>
      </c>
      <c r="G2146" s="35">
        <v>221</v>
      </c>
      <c r="H2146" s="36">
        <v>276.25</v>
      </c>
      <c r="I2146" s="37">
        <v>1300.29</v>
      </c>
      <c r="J2146" s="38">
        <f t="shared" si="66"/>
        <v>0.78754739327380818</v>
      </c>
      <c r="K2146" s="60">
        <f t="shared" si="67"/>
        <v>1024.04</v>
      </c>
    </row>
    <row r="2147" spans="1:11" x14ac:dyDescent="0.25">
      <c r="A2147" s="33">
        <v>2003</v>
      </c>
      <c r="B2147" s="34" t="s">
        <v>74</v>
      </c>
      <c r="C2147" s="34" t="s">
        <v>121</v>
      </c>
      <c r="D2147" s="34" t="s">
        <v>39</v>
      </c>
      <c r="E2147" s="34" t="s">
        <v>40</v>
      </c>
      <c r="F2147" s="34" t="s">
        <v>145</v>
      </c>
      <c r="G2147" s="35">
        <v>212</v>
      </c>
      <c r="H2147" s="36">
        <v>265</v>
      </c>
      <c r="I2147" s="37">
        <v>1277.8800000000001</v>
      </c>
      <c r="J2147" s="38">
        <f t="shared" si="66"/>
        <v>0.79262528562932355</v>
      </c>
      <c r="K2147" s="60">
        <f t="shared" si="67"/>
        <v>1012.8800000000001</v>
      </c>
    </row>
    <row r="2148" spans="1:11" x14ac:dyDescent="0.25">
      <c r="A2148" s="33">
        <v>2003</v>
      </c>
      <c r="B2148" s="34" t="s">
        <v>78</v>
      </c>
      <c r="C2148" s="34" t="s">
        <v>121</v>
      </c>
      <c r="D2148" s="34" t="s">
        <v>43</v>
      </c>
      <c r="E2148" s="34" t="s">
        <v>46</v>
      </c>
      <c r="F2148" s="34" t="s">
        <v>129</v>
      </c>
      <c r="G2148" s="35">
        <v>630</v>
      </c>
      <c r="H2148" s="36">
        <v>1568.7</v>
      </c>
      <c r="I2148" s="37">
        <v>3263.7</v>
      </c>
      <c r="J2148" s="38">
        <f t="shared" si="66"/>
        <v>0.51934920489015535</v>
      </c>
      <c r="K2148" s="60">
        <f t="shared" si="67"/>
        <v>1694.9999999999998</v>
      </c>
    </row>
    <row r="2149" spans="1:11" x14ac:dyDescent="0.25">
      <c r="A2149" s="33">
        <v>2003</v>
      </c>
      <c r="B2149" s="34" t="s">
        <v>78</v>
      </c>
      <c r="C2149" s="34" t="s">
        <v>121</v>
      </c>
      <c r="D2149" s="34" t="s">
        <v>43</v>
      </c>
      <c r="E2149" s="34" t="s">
        <v>46</v>
      </c>
      <c r="F2149" s="34" t="s">
        <v>175</v>
      </c>
      <c r="G2149" s="35">
        <v>377</v>
      </c>
      <c r="H2149" s="36">
        <v>938.73</v>
      </c>
      <c r="I2149" s="37">
        <v>2254.23</v>
      </c>
      <c r="J2149" s="38">
        <f t="shared" si="66"/>
        <v>0.58356955590157167</v>
      </c>
      <c r="K2149" s="60">
        <f t="shared" si="67"/>
        <v>1315.5</v>
      </c>
    </row>
    <row r="2150" spans="1:11" x14ac:dyDescent="0.25">
      <c r="A2150" s="33">
        <v>2003</v>
      </c>
      <c r="B2150" s="34" t="s">
        <v>78</v>
      </c>
      <c r="C2150" s="34" t="s">
        <v>121</v>
      </c>
      <c r="D2150" s="34" t="s">
        <v>43</v>
      </c>
      <c r="E2150" s="34" t="s">
        <v>44</v>
      </c>
      <c r="F2150" s="34" t="s">
        <v>107</v>
      </c>
      <c r="G2150" s="35">
        <v>182</v>
      </c>
      <c r="H2150" s="36">
        <v>409.5</v>
      </c>
      <c r="I2150" s="37">
        <v>1385.1799999999998</v>
      </c>
      <c r="J2150" s="38">
        <f t="shared" si="66"/>
        <v>0.70437055111971003</v>
      </c>
      <c r="K2150" s="60">
        <f t="shared" si="67"/>
        <v>975.67999999999984</v>
      </c>
    </row>
    <row r="2151" spans="1:11" x14ac:dyDescent="0.25">
      <c r="A2151" s="33">
        <v>2003</v>
      </c>
      <c r="B2151" s="34" t="s">
        <v>78</v>
      </c>
      <c r="C2151" s="34" t="s">
        <v>121</v>
      </c>
      <c r="D2151" s="34" t="s">
        <v>43</v>
      </c>
      <c r="E2151" s="34" t="s">
        <v>44</v>
      </c>
      <c r="F2151" s="34" t="s">
        <v>212</v>
      </c>
      <c r="G2151" s="35">
        <v>177</v>
      </c>
      <c r="H2151" s="36">
        <v>398.25</v>
      </c>
      <c r="I2151" s="37">
        <v>1367.73</v>
      </c>
      <c r="J2151" s="38">
        <f t="shared" si="66"/>
        <v>0.70882411002171486</v>
      </c>
      <c r="K2151" s="60">
        <f t="shared" si="67"/>
        <v>969.48</v>
      </c>
    </row>
    <row r="2152" spans="1:11" x14ac:dyDescent="0.25">
      <c r="A2152" s="33">
        <v>2003</v>
      </c>
      <c r="B2152" s="34" t="s">
        <v>78</v>
      </c>
      <c r="C2152" s="34" t="s">
        <v>121</v>
      </c>
      <c r="D2152" s="34" t="s">
        <v>39</v>
      </c>
      <c r="E2152" s="34" t="s">
        <v>52</v>
      </c>
      <c r="F2152" s="34" t="s">
        <v>41</v>
      </c>
      <c r="G2152" s="35">
        <v>123</v>
      </c>
      <c r="H2152" s="36">
        <v>244.77</v>
      </c>
      <c r="I2152" s="37">
        <v>1117.77</v>
      </c>
      <c r="J2152" s="38">
        <f t="shared" si="66"/>
        <v>0.78101935102928155</v>
      </c>
      <c r="K2152" s="60">
        <f t="shared" si="67"/>
        <v>873</v>
      </c>
    </row>
    <row r="2153" spans="1:11" x14ac:dyDescent="0.25">
      <c r="A2153" s="33">
        <v>2003</v>
      </c>
      <c r="B2153" s="34" t="s">
        <v>130</v>
      </c>
      <c r="C2153" s="34" t="s">
        <v>121</v>
      </c>
      <c r="D2153" s="34" t="s">
        <v>43</v>
      </c>
      <c r="E2153" s="34" t="s">
        <v>46</v>
      </c>
      <c r="F2153" s="34" t="s">
        <v>93</v>
      </c>
      <c r="G2153" s="35">
        <v>750</v>
      </c>
      <c r="H2153" s="36">
        <v>1867.5</v>
      </c>
      <c r="I2153" s="37">
        <v>3742.5</v>
      </c>
      <c r="J2153" s="38">
        <f t="shared" si="66"/>
        <v>0.50100200400801598</v>
      </c>
      <c r="K2153" s="60">
        <f t="shared" si="67"/>
        <v>1875</v>
      </c>
    </row>
    <row r="2154" spans="1:11" x14ac:dyDescent="0.25">
      <c r="A2154" s="33">
        <v>2003</v>
      </c>
      <c r="B2154" s="34" t="s">
        <v>130</v>
      </c>
      <c r="C2154" s="34" t="s">
        <v>121</v>
      </c>
      <c r="D2154" s="34" t="s">
        <v>43</v>
      </c>
      <c r="E2154" s="34" t="s">
        <v>44</v>
      </c>
      <c r="F2154" s="34" t="s">
        <v>92</v>
      </c>
      <c r="G2154" s="35">
        <v>842</v>
      </c>
      <c r="H2154" s="36">
        <v>1894.5</v>
      </c>
      <c r="I2154" s="37">
        <v>3688.58</v>
      </c>
      <c r="J2154" s="38">
        <f t="shared" si="66"/>
        <v>0.48638771559787236</v>
      </c>
      <c r="K2154" s="60">
        <f t="shared" si="67"/>
        <v>1794.08</v>
      </c>
    </row>
    <row r="2155" spans="1:11" x14ac:dyDescent="0.25">
      <c r="A2155" s="33">
        <v>2003</v>
      </c>
      <c r="B2155" s="34" t="s">
        <v>130</v>
      </c>
      <c r="C2155" s="34" t="s">
        <v>121</v>
      </c>
      <c r="D2155" s="34" t="s">
        <v>43</v>
      </c>
      <c r="E2155" s="34" t="s">
        <v>44</v>
      </c>
      <c r="F2155" s="34" t="s">
        <v>92</v>
      </c>
      <c r="G2155" s="35">
        <v>774</v>
      </c>
      <c r="H2155" s="36">
        <v>1741.5</v>
      </c>
      <c r="I2155" s="37">
        <v>3451.26</v>
      </c>
      <c r="J2155" s="38">
        <f t="shared" si="66"/>
        <v>0.4954016793866588</v>
      </c>
      <c r="K2155" s="60">
        <f t="shared" si="67"/>
        <v>1709.7600000000002</v>
      </c>
    </row>
    <row r="2156" spans="1:11" x14ac:dyDescent="0.25">
      <c r="A2156" s="33">
        <v>2003</v>
      </c>
      <c r="B2156" s="34" t="s">
        <v>130</v>
      </c>
      <c r="C2156" s="34" t="s">
        <v>121</v>
      </c>
      <c r="D2156" s="34" t="s">
        <v>43</v>
      </c>
      <c r="E2156" s="34" t="s">
        <v>44</v>
      </c>
      <c r="F2156" s="34" t="s">
        <v>168</v>
      </c>
      <c r="G2156" s="35">
        <v>660</v>
      </c>
      <c r="H2156" s="36">
        <v>1485</v>
      </c>
      <c r="I2156" s="37">
        <v>3053.4</v>
      </c>
      <c r="J2156" s="38">
        <f t="shared" si="66"/>
        <v>0.51365690705443112</v>
      </c>
      <c r="K2156" s="60">
        <f t="shared" si="67"/>
        <v>1568.4</v>
      </c>
    </row>
    <row r="2157" spans="1:11" x14ac:dyDescent="0.25">
      <c r="A2157" s="33">
        <v>2003</v>
      </c>
      <c r="B2157" s="34" t="s">
        <v>130</v>
      </c>
      <c r="C2157" s="34" t="s">
        <v>121</v>
      </c>
      <c r="D2157" s="34" t="s">
        <v>43</v>
      </c>
      <c r="E2157" s="34" t="s">
        <v>44</v>
      </c>
      <c r="F2157" s="34" t="s">
        <v>71</v>
      </c>
      <c r="G2157" s="35">
        <v>536</v>
      </c>
      <c r="H2157" s="36">
        <v>1206</v>
      </c>
      <c r="I2157" s="37">
        <v>2620.6400000000003</v>
      </c>
      <c r="J2157" s="38">
        <f t="shared" si="66"/>
        <v>0.53980707002869532</v>
      </c>
      <c r="K2157" s="60">
        <f t="shared" si="67"/>
        <v>1414.6400000000003</v>
      </c>
    </row>
    <row r="2158" spans="1:11" x14ac:dyDescent="0.25">
      <c r="A2158" s="33">
        <v>2003</v>
      </c>
      <c r="B2158" s="34" t="s">
        <v>130</v>
      </c>
      <c r="C2158" s="34" t="s">
        <v>121</v>
      </c>
      <c r="D2158" s="34" t="s">
        <v>43</v>
      </c>
      <c r="E2158" s="34" t="s">
        <v>44</v>
      </c>
      <c r="F2158" s="34" t="s">
        <v>71</v>
      </c>
      <c r="G2158" s="35">
        <v>482</v>
      </c>
      <c r="H2158" s="36">
        <v>1084.5</v>
      </c>
      <c r="I2158" s="37">
        <v>2432.1800000000003</v>
      </c>
      <c r="J2158" s="38">
        <f t="shared" si="66"/>
        <v>0.55410372587555201</v>
      </c>
      <c r="K2158" s="60">
        <f t="shared" si="67"/>
        <v>1347.6800000000003</v>
      </c>
    </row>
    <row r="2159" spans="1:11" x14ac:dyDescent="0.25">
      <c r="A2159" s="33">
        <v>2003</v>
      </c>
      <c r="B2159" s="34" t="s">
        <v>130</v>
      </c>
      <c r="C2159" s="34" t="s">
        <v>121</v>
      </c>
      <c r="D2159" s="34" t="s">
        <v>39</v>
      </c>
      <c r="E2159" s="34" t="s">
        <v>40</v>
      </c>
      <c r="F2159" s="34" t="s">
        <v>206</v>
      </c>
      <c r="G2159" s="35">
        <v>432</v>
      </c>
      <c r="H2159" s="36">
        <v>540</v>
      </c>
      <c r="I2159" s="37">
        <v>1825.68</v>
      </c>
      <c r="J2159" s="38">
        <f t="shared" si="66"/>
        <v>0.70421979755488362</v>
      </c>
      <c r="K2159" s="60">
        <f t="shared" si="67"/>
        <v>1285.68</v>
      </c>
    </row>
    <row r="2160" spans="1:11" x14ac:dyDescent="0.25">
      <c r="A2160" s="33">
        <v>2003</v>
      </c>
      <c r="B2160" s="34" t="s">
        <v>130</v>
      </c>
      <c r="C2160" s="34" t="s">
        <v>121</v>
      </c>
      <c r="D2160" s="34" t="s">
        <v>39</v>
      </c>
      <c r="E2160" s="34" t="s">
        <v>52</v>
      </c>
      <c r="F2160" s="34" t="s">
        <v>213</v>
      </c>
      <c r="G2160" s="35">
        <v>277</v>
      </c>
      <c r="H2160" s="36">
        <v>551.23</v>
      </c>
      <c r="I2160" s="37">
        <v>1578.23</v>
      </c>
      <c r="J2160" s="38">
        <f t="shared" si="66"/>
        <v>0.65072898120045874</v>
      </c>
      <c r="K2160" s="60">
        <f t="shared" si="67"/>
        <v>1027</v>
      </c>
    </row>
    <row r="2161" spans="1:11" x14ac:dyDescent="0.25">
      <c r="A2161" s="33">
        <v>2003</v>
      </c>
      <c r="B2161" s="34" t="s">
        <v>130</v>
      </c>
      <c r="C2161" s="34" t="s">
        <v>121</v>
      </c>
      <c r="D2161" s="34" t="s">
        <v>39</v>
      </c>
      <c r="E2161" s="34" t="s">
        <v>40</v>
      </c>
      <c r="F2161" s="34" t="s">
        <v>56</v>
      </c>
      <c r="G2161" s="35">
        <v>167</v>
      </c>
      <c r="H2161" s="36">
        <v>208.75</v>
      </c>
      <c r="I2161" s="37">
        <v>1165.83</v>
      </c>
      <c r="J2161" s="38">
        <f t="shared" si="66"/>
        <v>0.82094301913658074</v>
      </c>
      <c r="K2161" s="60">
        <f t="shared" si="67"/>
        <v>957.07999999999993</v>
      </c>
    </row>
    <row r="2162" spans="1:11" x14ac:dyDescent="0.25">
      <c r="A2162" s="33">
        <v>2003</v>
      </c>
      <c r="B2162" s="34" t="s">
        <v>130</v>
      </c>
      <c r="C2162" s="34" t="s">
        <v>121</v>
      </c>
      <c r="D2162" s="34" t="s">
        <v>43</v>
      </c>
      <c r="E2162" s="34" t="s">
        <v>44</v>
      </c>
      <c r="F2162" s="34" t="s">
        <v>168</v>
      </c>
      <c r="G2162" s="35">
        <v>114</v>
      </c>
      <c r="H2162" s="36">
        <v>256.5</v>
      </c>
      <c r="I2162" s="37">
        <v>1147.8600000000001</v>
      </c>
      <c r="J2162" s="38">
        <f t="shared" si="66"/>
        <v>0.77654069311588525</v>
      </c>
      <c r="K2162" s="60">
        <f t="shared" si="67"/>
        <v>891.36000000000013</v>
      </c>
    </row>
    <row r="2163" spans="1:11" x14ac:dyDescent="0.25">
      <c r="A2163" s="33">
        <v>2003</v>
      </c>
      <c r="B2163" s="34" t="s">
        <v>130</v>
      </c>
      <c r="C2163" s="34" t="s">
        <v>121</v>
      </c>
      <c r="D2163" s="34" t="s">
        <v>39</v>
      </c>
      <c r="E2163" s="34" t="s">
        <v>52</v>
      </c>
      <c r="F2163" s="34" t="s">
        <v>156</v>
      </c>
      <c r="G2163" s="35">
        <v>9</v>
      </c>
      <c r="H2163" s="36">
        <v>17.91</v>
      </c>
      <c r="I2163" s="37">
        <v>776.91</v>
      </c>
      <c r="J2163" s="38">
        <f t="shared" si="66"/>
        <v>0.9769471367339847</v>
      </c>
      <c r="K2163" s="60">
        <f t="shared" si="67"/>
        <v>759</v>
      </c>
    </row>
    <row r="2164" spans="1:11" x14ac:dyDescent="0.25">
      <c r="A2164" s="33">
        <v>2003</v>
      </c>
      <c r="B2164" s="34" t="s">
        <v>37</v>
      </c>
      <c r="C2164" s="34" t="s">
        <v>135</v>
      </c>
      <c r="D2164" s="34" t="s">
        <v>43</v>
      </c>
      <c r="E2164" s="34" t="s">
        <v>46</v>
      </c>
      <c r="F2164" s="34" t="s">
        <v>83</v>
      </c>
      <c r="G2164" s="35">
        <v>964</v>
      </c>
      <c r="H2164" s="36">
        <v>2400.36</v>
      </c>
      <c r="I2164" s="37">
        <v>4596.3600000000006</v>
      </c>
      <c r="J2164" s="38">
        <f t="shared" si="66"/>
        <v>0.47776936532386499</v>
      </c>
      <c r="K2164" s="60">
        <f t="shared" si="67"/>
        <v>2196.0000000000005</v>
      </c>
    </row>
    <row r="2165" spans="1:11" x14ac:dyDescent="0.25">
      <c r="A2165" s="33">
        <v>2003</v>
      </c>
      <c r="B2165" s="34" t="s">
        <v>37</v>
      </c>
      <c r="C2165" s="34" t="s">
        <v>135</v>
      </c>
      <c r="D2165" s="34" t="s">
        <v>39</v>
      </c>
      <c r="E2165" s="34" t="s">
        <v>52</v>
      </c>
      <c r="F2165" s="34" t="s">
        <v>139</v>
      </c>
      <c r="G2165" s="35">
        <v>984</v>
      </c>
      <c r="H2165" s="36">
        <v>1958.16</v>
      </c>
      <c r="I2165" s="37">
        <v>3692.16</v>
      </c>
      <c r="J2165" s="38">
        <f t="shared" si="66"/>
        <v>0.46964378575143001</v>
      </c>
      <c r="K2165" s="60">
        <f t="shared" si="67"/>
        <v>1733.9999999999998</v>
      </c>
    </row>
    <row r="2166" spans="1:11" x14ac:dyDescent="0.25">
      <c r="A2166" s="33">
        <v>2003</v>
      </c>
      <c r="B2166" s="34" t="s">
        <v>37</v>
      </c>
      <c r="C2166" s="34" t="s">
        <v>135</v>
      </c>
      <c r="D2166" s="34" t="s">
        <v>43</v>
      </c>
      <c r="E2166" s="34" t="s">
        <v>44</v>
      </c>
      <c r="F2166" s="34" t="s">
        <v>140</v>
      </c>
      <c r="G2166" s="35">
        <v>841</v>
      </c>
      <c r="H2166" s="36">
        <v>1892.25</v>
      </c>
      <c r="I2166" s="37">
        <v>3685.09</v>
      </c>
      <c r="J2166" s="38">
        <f t="shared" si="66"/>
        <v>0.48651186266821167</v>
      </c>
      <c r="K2166" s="60">
        <f t="shared" si="67"/>
        <v>1792.8400000000001</v>
      </c>
    </row>
    <row r="2167" spans="1:11" x14ac:dyDescent="0.25">
      <c r="A2167" s="33">
        <v>2003</v>
      </c>
      <c r="B2167" s="34" t="s">
        <v>37</v>
      </c>
      <c r="C2167" s="34" t="s">
        <v>135</v>
      </c>
      <c r="D2167" s="34" t="s">
        <v>43</v>
      </c>
      <c r="E2167" s="34" t="s">
        <v>46</v>
      </c>
      <c r="F2167" s="34" t="s">
        <v>134</v>
      </c>
      <c r="G2167" s="35">
        <v>700</v>
      </c>
      <c r="H2167" s="36">
        <v>1743</v>
      </c>
      <c r="I2167" s="37">
        <v>3543</v>
      </c>
      <c r="J2167" s="38">
        <f t="shared" si="66"/>
        <v>0.5080440304826418</v>
      </c>
      <c r="K2167" s="60">
        <f t="shared" si="67"/>
        <v>1800</v>
      </c>
    </row>
    <row r="2168" spans="1:11" x14ac:dyDescent="0.25">
      <c r="A2168" s="33">
        <v>2003</v>
      </c>
      <c r="B2168" s="34" t="s">
        <v>37</v>
      </c>
      <c r="C2168" s="34" t="s">
        <v>135</v>
      </c>
      <c r="D2168" s="34" t="s">
        <v>43</v>
      </c>
      <c r="E2168" s="34" t="s">
        <v>46</v>
      </c>
      <c r="F2168" s="34" t="s">
        <v>124</v>
      </c>
      <c r="G2168" s="35">
        <v>566</v>
      </c>
      <c r="H2168" s="36">
        <v>1409.34</v>
      </c>
      <c r="I2168" s="37">
        <v>3008.34</v>
      </c>
      <c r="J2168" s="38">
        <f t="shared" si="66"/>
        <v>0.53152236781746753</v>
      </c>
      <c r="K2168" s="60">
        <f t="shared" si="67"/>
        <v>1599.0000000000002</v>
      </c>
    </row>
    <row r="2169" spans="1:11" x14ac:dyDescent="0.25">
      <c r="A2169" s="33">
        <v>2003</v>
      </c>
      <c r="B2169" s="34" t="s">
        <v>37</v>
      </c>
      <c r="C2169" s="34" t="s">
        <v>135</v>
      </c>
      <c r="D2169" s="34" t="s">
        <v>43</v>
      </c>
      <c r="E2169" s="34" t="s">
        <v>44</v>
      </c>
      <c r="F2169" s="34" t="s">
        <v>140</v>
      </c>
      <c r="G2169" s="35">
        <v>571</v>
      </c>
      <c r="H2169" s="36">
        <v>1284.75</v>
      </c>
      <c r="I2169" s="37">
        <v>2742.79</v>
      </c>
      <c r="J2169" s="38">
        <f t="shared" si="66"/>
        <v>0.53159009621589692</v>
      </c>
      <c r="K2169" s="60">
        <f t="shared" si="67"/>
        <v>1458.04</v>
      </c>
    </row>
    <row r="2170" spans="1:11" x14ac:dyDescent="0.25">
      <c r="A2170" s="33">
        <v>2003</v>
      </c>
      <c r="B2170" s="34" t="s">
        <v>37</v>
      </c>
      <c r="C2170" s="34" t="s">
        <v>135</v>
      </c>
      <c r="D2170" s="34" t="s">
        <v>43</v>
      </c>
      <c r="E2170" s="34" t="s">
        <v>44</v>
      </c>
      <c r="F2170" s="34" t="s">
        <v>100</v>
      </c>
      <c r="G2170" s="35">
        <v>560</v>
      </c>
      <c r="H2170" s="36">
        <v>1260</v>
      </c>
      <c r="I2170" s="37">
        <v>2704.4</v>
      </c>
      <c r="J2170" s="38">
        <f t="shared" si="66"/>
        <v>0.534092589853572</v>
      </c>
      <c r="K2170" s="60">
        <f t="shared" si="67"/>
        <v>1444.4</v>
      </c>
    </row>
    <row r="2171" spans="1:11" x14ac:dyDescent="0.25">
      <c r="A2171" s="33">
        <v>2003</v>
      </c>
      <c r="B2171" s="34" t="s">
        <v>37</v>
      </c>
      <c r="C2171" s="34" t="s">
        <v>135</v>
      </c>
      <c r="D2171" s="34" t="s">
        <v>43</v>
      </c>
      <c r="E2171" s="34" t="s">
        <v>44</v>
      </c>
      <c r="F2171" s="34" t="s">
        <v>100</v>
      </c>
      <c r="G2171" s="35">
        <v>413</v>
      </c>
      <c r="H2171" s="36">
        <v>929.25</v>
      </c>
      <c r="I2171" s="37">
        <v>2191.37</v>
      </c>
      <c r="J2171" s="38">
        <f t="shared" si="66"/>
        <v>0.57595020466648716</v>
      </c>
      <c r="K2171" s="60">
        <f t="shared" si="67"/>
        <v>1262.1199999999999</v>
      </c>
    </row>
    <row r="2172" spans="1:11" x14ac:dyDescent="0.25">
      <c r="A2172" s="33">
        <v>2003</v>
      </c>
      <c r="B2172" s="34" t="s">
        <v>37</v>
      </c>
      <c r="C2172" s="34" t="s">
        <v>135</v>
      </c>
      <c r="D2172" s="34" t="s">
        <v>39</v>
      </c>
      <c r="E2172" s="34" t="s">
        <v>52</v>
      </c>
      <c r="F2172" s="34" t="s">
        <v>126</v>
      </c>
      <c r="G2172" s="35">
        <v>214</v>
      </c>
      <c r="H2172" s="36">
        <v>425.86</v>
      </c>
      <c r="I2172" s="37">
        <v>1389.8600000000001</v>
      </c>
      <c r="J2172" s="38">
        <f t="shared" si="66"/>
        <v>0.69359503834918623</v>
      </c>
      <c r="K2172" s="60">
        <f t="shared" si="67"/>
        <v>964.00000000000011</v>
      </c>
    </row>
    <row r="2173" spans="1:11" x14ac:dyDescent="0.25">
      <c r="A2173" s="33">
        <v>2003</v>
      </c>
      <c r="B2173" s="34" t="s">
        <v>37</v>
      </c>
      <c r="C2173" s="34" t="s">
        <v>135</v>
      </c>
      <c r="D2173" s="34" t="s">
        <v>39</v>
      </c>
      <c r="E2173" s="34" t="s">
        <v>52</v>
      </c>
      <c r="F2173" s="34" t="s">
        <v>139</v>
      </c>
      <c r="G2173" s="35">
        <v>177</v>
      </c>
      <c r="H2173" s="36">
        <v>352.23</v>
      </c>
      <c r="I2173" s="37">
        <v>1279.23</v>
      </c>
      <c r="J2173" s="38">
        <f t="shared" si="66"/>
        <v>0.72465467507797654</v>
      </c>
      <c r="K2173" s="60">
        <f t="shared" si="67"/>
        <v>927</v>
      </c>
    </row>
    <row r="2174" spans="1:11" x14ac:dyDescent="0.25">
      <c r="A2174" s="33">
        <v>2003</v>
      </c>
      <c r="B2174" s="34" t="s">
        <v>37</v>
      </c>
      <c r="C2174" s="34" t="s">
        <v>135</v>
      </c>
      <c r="D2174" s="34" t="s">
        <v>43</v>
      </c>
      <c r="E2174" s="34" t="s">
        <v>46</v>
      </c>
      <c r="F2174" s="34" t="s">
        <v>107</v>
      </c>
      <c r="G2174" s="35">
        <v>55</v>
      </c>
      <c r="H2174" s="36">
        <v>136.94999999999999</v>
      </c>
      <c r="I2174" s="37">
        <v>969.45</v>
      </c>
      <c r="J2174" s="38">
        <f t="shared" si="66"/>
        <v>0.85873433390066534</v>
      </c>
      <c r="K2174" s="60">
        <f t="shared" si="67"/>
        <v>832.5</v>
      </c>
    </row>
    <row r="2175" spans="1:11" x14ac:dyDescent="0.25">
      <c r="A2175" s="33">
        <v>2003</v>
      </c>
      <c r="B2175" s="34" t="s">
        <v>37</v>
      </c>
      <c r="C2175" s="34" t="s">
        <v>135</v>
      </c>
      <c r="D2175" s="34" t="s">
        <v>39</v>
      </c>
      <c r="E2175" s="34" t="s">
        <v>52</v>
      </c>
      <c r="F2175" s="34" t="s">
        <v>203</v>
      </c>
      <c r="G2175" s="35">
        <v>51</v>
      </c>
      <c r="H2175" s="36">
        <v>101.49</v>
      </c>
      <c r="I2175" s="37">
        <v>902.49</v>
      </c>
      <c r="J2175" s="38">
        <f t="shared" si="66"/>
        <v>0.8875444603264302</v>
      </c>
      <c r="K2175" s="60">
        <f t="shared" si="67"/>
        <v>801</v>
      </c>
    </row>
    <row r="2176" spans="1:11" x14ac:dyDescent="0.25">
      <c r="A2176" s="33">
        <v>2003</v>
      </c>
      <c r="B2176" s="34" t="s">
        <v>90</v>
      </c>
      <c r="C2176" s="34" t="s">
        <v>135</v>
      </c>
      <c r="D2176" s="34" t="s">
        <v>43</v>
      </c>
      <c r="E2176" s="34" t="s">
        <v>46</v>
      </c>
      <c r="F2176" s="34" t="s">
        <v>91</v>
      </c>
      <c r="G2176" s="35">
        <v>235</v>
      </c>
      <c r="H2176" s="36">
        <v>585.15</v>
      </c>
      <c r="I2176" s="37">
        <v>1687.65</v>
      </c>
      <c r="J2176" s="38">
        <f t="shared" si="66"/>
        <v>0.6532752644209403</v>
      </c>
      <c r="K2176" s="60">
        <f t="shared" si="67"/>
        <v>1102.5</v>
      </c>
    </row>
    <row r="2177" spans="1:11" x14ac:dyDescent="0.25">
      <c r="A2177" s="33">
        <v>2003</v>
      </c>
      <c r="B2177" s="34" t="s">
        <v>49</v>
      </c>
      <c r="C2177" s="34" t="s">
        <v>135</v>
      </c>
      <c r="D2177" s="34" t="s">
        <v>43</v>
      </c>
      <c r="E2177" s="34" t="s">
        <v>46</v>
      </c>
      <c r="F2177" s="34" t="s">
        <v>91</v>
      </c>
      <c r="G2177" s="35">
        <v>931</v>
      </c>
      <c r="H2177" s="36">
        <v>2318.19</v>
      </c>
      <c r="I2177" s="37">
        <v>4464.6900000000005</v>
      </c>
      <c r="J2177" s="38">
        <f t="shared" si="66"/>
        <v>0.48077246124590961</v>
      </c>
      <c r="K2177" s="60">
        <f t="shared" si="67"/>
        <v>2146.5000000000005</v>
      </c>
    </row>
    <row r="2178" spans="1:11" x14ac:dyDescent="0.25">
      <c r="A2178" s="33">
        <v>2003</v>
      </c>
      <c r="B2178" s="34" t="s">
        <v>49</v>
      </c>
      <c r="C2178" s="34" t="s">
        <v>135</v>
      </c>
      <c r="D2178" s="34" t="s">
        <v>39</v>
      </c>
      <c r="E2178" s="34" t="s">
        <v>40</v>
      </c>
      <c r="F2178" s="34" t="s">
        <v>63</v>
      </c>
      <c r="G2178" s="35">
        <v>951</v>
      </c>
      <c r="H2178" s="36">
        <v>1188.75</v>
      </c>
      <c r="I2178" s="37">
        <v>3117.99</v>
      </c>
      <c r="J2178" s="38">
        <f t="shared" ref="J2178:J2241" si="68">(I2178-H2178)/I2178</f>
        <v>0.61874476826417013</v>
      </c>
      <c r="K2178" s="60">
        <f t="shared" ref="K2178:K2241" si="69">I2178-H2178</f>
        <v>1929.2399999999998</v>
      </c>
    </row>
    <row r="2179" spans="1:11" x14ac:dyDescent="0.25">
      <c r="A2179" s="33">
        <v>2003</v>
      </c>
      <c r="B2179" s="34" t="s">
        <v>49</v>
      </c>
      <c r="C2179" s="34" t="s">
        <v>135</v>
      </c>
      <c r="D2179" s="34" t="s">
        <v>39</v>
      </c>
      <c r="E2179" s="34" t="s">
        <v>52</v>
      </c>
      <c r="F2179" s="34" t="s">
        <v>205</v>
      </c>
      <c r="G2179" s="35">
        <v>626</v>
      </c>
      <c r="H2179" s="36">
        <v>1245.74</v>
      </c>
      <c r="I2179" s="37">
        <v>2621.74</v>
      </c>
      <c r="J2179" s="38">
        <f t="shared" si="68"/>
        <v>0.52484228031765157</v>
      </c>
      <c r="K2179" s="60">
        <f t="shared" si="69"/>
        <v>1375.9999999999998</v>
      </c>
    </row>
    <row r="2180" spans="1:11" x14ac:dyDescent="0.25">
      <c r="A2180" s="33">
        <v>2003</v>
      </c>
      <c r="B2180" s="34" t="s">
        <v>49</v>
      </c>
      <c r="C2180" s="34" t="s">
        <v>135</v>
      </c>
      <c r="D2180" s="34" t="s">
        <v>43</v>
      </c>
      <c r="E2180" s="34" t="s">
        <v>44</v>
      </c>
      <c r="F2180" s="34" t="s">
        <v>154</v>
      </c>
      <c r="G2180" s="35">
        <v>479</v>
      </c>
      <c r="H2180" s="36">
        <v>1077.75</v>
      </c>
      <c r="I2180" s="37">
        <v>2421.71</v>
      </c>
      <c r="J2180" s="38">
        <f t="shared" si="68"/>
        <v>0.55496322846253265</v>
      </c>
      <c r="K2180" s="60">
        <f t="shared" si="69"/>
        <v>1343.96</v>
      </c>
    </row>
    <row r="2181" spans="1:11" x14ac:dyDescent="0.25">
      <c r="A2181" s="33">
        <v>2003</v>
      </c>
      <c r="B2181" s="34" t="s">
        <v>49</v>
      </c>
      <c r="C2181" s="34" t="s">
        <v>135</v>
      </c>
      <c r="D2181" s="34" t="s">
        <v>43</v>
      </c>
      <c r="E2181" s="34" t="s">
        <v>44</v>
      </c>
      <c r="F2181" s="34" t="s">
        <v>219</v>
      </c>
      <c r="G2181" s="35">
        <v>449</v>
      </c>
      <c r="H2181" s="36">
        <v>1010.25</v>
      </c>
      <c r="I2181" s="37">
        <v>2317.0100000000002</v>
      </c>
      <c r="J2181" s="38">
        <f t="shared" si="68"/>
        <v>0.56398548128838466</v>
      </c>
      <c r="K2181" s="60">
        <f t="shared" si="69"/>
        <v>1306.7600000000002</v>
      </c>
    </row>
    <row r="2182" spans="1:11" x14ac:dyDescent="0.25">
      <c r="A2182" s="33">
        <v>2003</v>
      </c>
      <c r="B2182" s="34" t="s">
        <v>49</v>
      </c>
      <c r="C2182" s="34" t="s">
        <v>135</v>
      </c>
      <c r="D2182" s="34" t="s">
        <v>39</v>
      </c>
      <c r="E2182" s="34" t="s">
        <v>52</v>
      </c>
      <c r="F2182" s="34" t="s">
        <v>141</v>
      </c>
      <c r="G2182" s="35">
        <v>470</v>
      </c>
      <c r="H2182" s="36">
        <v>935.3</v>
      </c>
      <c r="I2182" s="37">
        <v>2155.3000000000002</v>
      </c>
      <c r="J2182" s="38">
        <f t="shared" si="68"/>
        <v>0.56604649004778917</v>
      </c>
      <c r="K2182" s="60">
        <f t="shared" si="69"/>
        <v>1220.0000000000002</v>
      </c>
    </row>
    <row r="2183" spans="1:11" x14ac:dyDescent="0.25">
      <c r="A2183" s="33">
        <v>2003</v>
      </c>
      <c r="B2183" s="34" t="s">
        <v>49</v>
      </c>
      <c r="C2183" s="34" t="s">
        <v>135</v>
      </c>
      <c r="D2183" s="34" t="s">
        <v>39</v>
      </c>
      <c r="E2183" s="34" t="s">
        <v>40</v>
      </c>
      <c r="F2183" s="34" t="s">
        <v>63</v>
      </c>
      <c r="G2183" s="35">
        <v>415</v>
      </c>
      <c r="H2183" s="36">
        <v>518.75</v>
      </c>
      <c r="I2183" s="37">
        <v>1783.35</v>
      </c>
      <c r="J2183" s="38">
        <f t="shared" si="68"/>
        <v>0.70911486808534496</v>
      </c>
      <c r="K2183" s="60">
        <f t="shared" si="69"/>
        <v>1264.5999999999999</v>
      </c>
    </row>
    <row r="2184" spans="1:11" x14ac:dyDescent="0.25">
      <c r="A2184" s="33">
        <v>2003</v>
      </c>
      <c r="B2184" s="34" t="s">
        <v>49</v>
      </c>
      <c r="C2184" s="34" t="s">
        <v>135</v>
      </c>
      <c r="D2184" s="34" t="s">
        <v>43</v>
      </c>
      <c r="E2184" s="34" t="s">
        <v>44</v>
      </c>
      <c r="F2184" s="34" t="s">
        <v>184</v>
      </c>
      <c r="G2184" s="35">
        <v>270</v>
      </c>
      <c r="H2184" s="36">
        <v>607.5</v>
      </c>
      <c r="I2184" s="37">
        <v>1692.3</v>
      </c>
      <c r="J2184" s="38">
        <f t="shared" si="68"/>
        <v>0.64102109555043429</v>
      </c>
      <c r="K2184" s="60">
        <f t="shared" si="69"/>
        <v>1084.8</v>
      </c>
    </row>
    <row r="2185" spans="1:11" x14ac:dyDescent="0.25">
      <c r="A2185" s="33">
        <v>2003</v>
      </c>
      <c r="B2185" s="34" t="s">
        <v>49</v>
      </c>
      <c r="C2185" s="34" t="s">
        <v>135</v>
      </c>
      <c r="D2185" s="34" t="s">
        <v>39</v>
      </c>
      <c r="E2185" s="34" t="s">
        <v>52</v>
      </c>
      <c r="F2185" s="34" t="s">
        <v>133</v>
      </c>
      <c r="G2185" s="35">
        <v>277</v>
      </c>
      <c r="H2185" s="36">
        <v>551.23</v>
      </c>
      <c r="I2185" s="37">
        <v>1578.23</v>
      </c>
      <c r="J2185" s="38">
        <f t="shared" si="68"/>
        <v>0.65072898120045874</v>
      </c>
      <c r="K2185" s="60">
        <f t="shared" si="69"/>
        <v>1027</v>
      </c>
    </row>
    <row r="2186" spans="1:11" x14ac:dyDescent="0.25">
      <c r="A2186" s="33">
        <v>2003</v>
      </c>
      <c r="B2186" s="34" t="s">
        <v>49</v>
      </c>
      <c r="C2186" s="34" t="s">
        <v>135</v>
      </c>
      <c r="D2186" s="34" t="s">
        <v>39</v>
      </c>
      <c r="E2186" s="34" t="s">
        <v>40</v>
      </c>
      <c r="F2186" s="34" t="s">
        <v>63</v>
      </c>
      <c r="G2186" s="35">
        <v>301</v>
      </c>
      <c r="H2186" s="36">
        <v>376.25</v>
      </c>
      <c r="I2186" s="37">
        <v>1499.49</v>
      </c>
      <c r="J2186" s="38">
        <f t="shared" si="68"/>
        <v>0.74908135432713785</v>
      </c>
      <c r="K2186" s="60">
        <f t="shared" si="69"/>
        <v>1123.24</v>
      </c>
    </row>
    <row r="2187" spans="1:11" x14ac:dyDescent="0.25">
      <c r="A2187" s="33">
        <v>2003</v>
      </c>
      <c r="B2187" s="34" t="s">
        <v>49</v>
      </c>
      <c r="C2187" s="34" t="s">
        <v>135</v>
      </c>
      <c r="D2187" s="34" t="s">
        <v>43</v>
      </c>
      <c r="E2187" s="34" t="s">
        <v>46</v>
      </c>
      <c r="F2187" s="34" t="s">
        <v>91</v>
      </c>
      <c r="G2187" s="35">
        <v>143</v>
      </c>
      <c r="H2187" s="36">
        <v>356.07</v>
      </c>
      <c r="I2187" s="37">
        <v>1320.5700000000002</v>
      </c>
      <c r="J2187" s="38">
        <f t="shared" si="68"/>
        <v>0.73036643267679868</v>
      </c>
      <c r="K2187" s="60">
        <f t="shared" si="69"/>
        <v>964.50000000000023</v>
      </c>
    </row>
    <row r="2188" spans="1:11" x14ac:dyDescent="0.25">
      <c r="A2188" s="33">
        <v>2003</v>
      </c>
      <c r="B2188" s="34" t="s">
        <v>49</v>
      </c>
      <c r="C2188" s="34" t="s">
        <v>135</v>
      </c>
      <c r="D2188" s="34" t="s">
        <v>39</v>
      </c>
      <c r="E2188" s="34" t="s">
        <v>40</v>
      </c>
      <c r="F2188" s="34" t="s">
        <v>56</v>
      </c>
      <c r="G2188" s="35">
        <v>127</v>
      </c>
      <c r="H2188" s="36">
        <v>158.75</v>
      </c>
      <c r="I2188" s="37">
        <v>1066.23</v>
      </c>
      <c r="J2188" s="38">
        <f t="shared" si="68"/>
        <v>0.85111092353432183</v>
      </c>
      <c r="K2188" s="60">
        <f t="shared" si="69"/>
        <v>907.48</v>
      </c>
    </row>
    <row r="2189" spans="1:11" x14ac:dyDescent="0.25">
      <c r="A2189" s="33">
        <v>2003</v>
      </c>
      <c r="B2189" s="34" t="s">
        <v>54</v>
      </c>
      <c r="C2189" s="34" t="s">
        <v>135</v>
      </c>
      <c r="D2189" s="34" t="s">
        <v>43</v>
      </c>
      <c r="E2189" s="34" t="s">
        <v>46</v>
      </c>
      <c r="F2189" s="34" t="s">
        <v>131</v>
      </c>
      <c r="G2189" s="35">
        <v>813</v>
      </c>
      <c r="H2189" s="36">
        <v>2024.37</v>
      </c>
      <c r="I2189" s="37">
        <v>3993.87</v>
      </c>
      <c r="J2189" s="38">
        <f t="shared" si="68"/>
        <v>0.49313072283274118</v>
      </c>
      <c r="K2189" s="60">
        <f t="shared" si="69"/>
        <v>1969.5</v>
      </c>
    </row>
    <row r="2190" spans="1:11" x14ac:dyDescent="0.25">
      <c r="A2190" s="33">
        <v>2003</v>
      </c>
      <c r="B2190" s="34" t="s">
        <v>54</v>
      </c>
      <c r="C2190" s="34" t="s">
        <v>135</v>
      </c>
      <c r="D2190" s="34" t="s">
        <v>39</v>
      </c>
      <c r="E2190" s="34" t="s">
        <v>52</v>
      </c>
      <c r="F2190" s="34" t="s">
        <v>156</v>
      </c>
      <c r="G2190" s="35">
        <v>507</v>
      </c>
      <c r="H2190" s="36">
        <v>1008.93</v>
      </c>
      <c r="I2190" s="37">
        <v>2265.9300000000003</v>
      </c>
      <c r="J2190" s="38">
        <f t="shared" si="68"/>
        <v>0.55473911374137785</v>
      </c>
      <c r="K2190" s="60">
        <f t="shared" si="69"/>
        <v>1257.0000000000005</v>
      </c>
    </row>
    <row r="2191" spans="1:11" x14ac:dyDescent="0.25">
      <c r="A2191" s="33">
        <v>2003</v>
      </c>
      <c r="B2191" s="34" t="s">
        <v>54</v>
      </c>
      <c r="C2191" s="34" t="s">
        <v>135</v>
      </c>
      <c r="D2191" s="34" t="s">
        <v>39</v>
      </c>
      <c r="E2191" s="34" t="s">
        <v>40</v>
      </c>
      <c r="F2191" s="34" t="s">
        <v>63</v>
      </c>
      <c r="G2191" s="35">
        <v>100</v>
      </c>
      <c r="H2191" s="36">
        <v>125</v>
      </c>
      <c r="I2191" s="37">
        <v>999</v>
      </c>
      <c r="J2191" s="38">
        <f t="shared" si="68"/>
        <v>0.87487487487487492</v>
      </c>
      <c r="K2191" s="60">
        <f t="shared" si="69"/>
        <v>874</v>
      </c>
    </row>
    <row r="2192" spans="1:11" x14ac:dyDescent="0.25">
      <c r="A2192" s="33">
        <v>2003</v>
      </c>
      <c r="B2192" s="34" t="s">
        <v>101</v>
      </c>
      <c r="C2192" s="34" t="s">
        <v>135</v>
      </c>
      <c r="D2192" s="34" t="s">
        <v>43</v>
      </c>
      <c r="E2192" s="34" t="s">
        <v>44</v>
      </c>
      <c r="F2192" s="34" t="s">
        <v>58</v>
      </c>
      <c r="G2192" s="35">
        <v>915</v>
      </c>
      <c r="H2192" s="36">
        <v>2058.75</v>
      </c>
      <c r="I2192" s="37">
        <v>3943.35</v>
      </c>
      <c r="J2192" s="38">
        <f t="shared" si="68"/>
        <v>0.47791852105443339</v>
      </c>
      <c r="K2192" s="60">
        <f t="shared" si="69"/>
        <v>1884.6</v>
      </c>
    </row>
    <row r="2193" spans="1:11" x14ac:dyDescent="0.25">
      <c r="A2193" s="33">
        <v>2003</v>
      </c>
      <c r="B2193" s="34" t="s">
        <v>61</v>
      </c>
      <c r="C2193" s="34" t="s">
        <v>135</v>
      </c>
      <c r="D2193" s="34" t="s">
        <v>43</v>
      </c>
      <c r="E2193" s="34" t="s">
        <v>44</v>
      </c>
      <c r="F2193" s="34" t="s">
        <v>122</v>
      </c>
      <c r="G2193" s="35">
        <v>922</v>
      </c>
      <c r="H2193" s="36">
        <v>2074.5</v>
      </c>
      <c r="I2193" s="37">
        <v>3967.78</v>
      </c>
      <c r="J2193" s="38">
        <f t="shared" si="68"/>
        <v>0.47716355241470043</v>
      </c>
      <c r="K2193" s="60">
        <f t="shared" si="69"/>
        <v>1893.2800000000002</v>
      </c>
    </row>
    <row r="2194" spans="1:11" x14ac:dyDescent="0.25">
      <c r="A2194" s="33">
        <v>2003</v>
      </c>
      <c r="B2194" s="34" t="s">
        <v>61</v>
      </c>
      <c r="C2194" s="34" t="s">
        <v>135</v>
      </c>
      <c r="D2194" s="34" t="s">
        <v>39</v>
      </c>
      <c r="E2194" s="34" t="s">
        <v>52</v>
      </c>
      <c r="F2194" s="34" t="s">
        <v>208</v>
      </c>
      <c r="G2194" s="35">
        <v>509</v>
      </c>
      <c r="H2194" s="36">
        <v>1012.91</v>
      </c>
      <c r="I2194" s="37">
        <v>2271.91</v>
      </c>
      <c r="J2194" s="38">
        <f t="shared" si="68"/>
        <v>0.55415927567553291</v>
      </c>
      <c r="K2194" s="60">
        <f t="shared" si="69"/>
        <v>1259</v>
      </c>
    </row>
    <row r="2195" spans="1:11" x14ac:dyDescent="0.25">
      <c r="A2195" s="33">
        <v>2003</v>
      </c>
      <c r="B2195" s="34" t="s">
        <v>61</v>
      </c>
      <c r="C2195" s="34" t="s">
        <v>135</v>
      </c>
      <c r="D2195" s="34" t="s">
        <v>43</v>
      </c>
      <c r="E2195" s="34" t="s">
        <v>44</v>
      </c>
      <c r="F2195" s="34" t="s">
        <v>125</v>
      </c>
      <c r="G2195" s="35">
        <v>316</v>
      </c>
      <c r="H2195" s="36">
        <v>711</v>
      </c>
      <c r="I2195" s="37">
        <v>1852.84</v>
      </c>
      <c r="J2195" s="38">
        <f t="shared" si="68"/>
        <v>0.61626476112346451</v>
      </c>
      <c r="K2195" s="60">
        <f t="shared" si="69"/>
        <v>1141.8399999999999</v>
      </c>
    </row>
    <row r="2196" spans="1:11" x14ac:dyDescent="0.25">
      <c r="A2196" s="33">
        <v>2004</v>
      </c>
      <c r="B2196" s="34" t="s">
        <v>37</v>
      </c>
      <c r="C2196" s="34" t="s">
        <v>38</v>
      </c>
      <c r="D2196" s="34" t="s">
        <v>43</v>
      </c>
      <c r="E2196" s="34" t="s">
        <v>46</v>
      </c>
      <c r="F2196" s="34" t="s">
        <v>59</v>
      </c>
      <c r="G2196" s="35">
        <v>979</v>
      </c>
      <c r="H2196" s="36">
        <v>2437.71</v>
      </c>
      <c r="I2196" s="37">
        <v>4656.21</v>
      </c>
      <c r="J2196" s="38">
        <f t="shared" si="68"/>
        <v>0.47646046892214911</v>
      </c>
      <c r="K2196" s="60">
        <f t="shared" si="69"/>
        <v>2218.5</v>
      </c>
    </row>
    <row r="2197" spans="1:11" x14ac:dyDescent="0.25">
      <c r="A2197" s="33">
        <v>2004</v>
      </c>
      <c r="B2197" s="34" t="s">
        <v>37</v>
      </c>
      <c r="C2197" s="34" t="s">
        <v>38</v>
      </c>
      <c r="D2197" s="34" t="s">
        <v>43</v>
      </c>
      <c r="E2197" s="34" t="s">
        <v>44</v>
      </c>
      <c r="F2197" s="34" t="s">
        <v>60</v>
      </c>
      <c r="G2197" s="35">
        <v>946</v>
      </c>
      <c r="H2197" s="36">
        <v>2128.5</v>
      </c>
      <c r="I2197" s="37">
        <v>4051.54</v>
      </c>
      <c r="J2197" s="38">
        <f t="shared" si="68"/>
        <v>0.4746442093623659</v>
      </c>
      <c r="K2197" s="60">
        <f t="shared" si="69"/>
        <v>1923.04</v>
      </c>
    </row>
    <row r="2198" spans="1:11" x14ac:dyDescent="0.25">
      <c r="A2198" s="33">
        <v>2004</v>
      </c>
      <c r="B2198" s="34" t="s">
        <v>37</v>
      </c>
      <c r="C2198" s="34" t="s">
        <v>38</v>
      </c>
      <c r="D2198" s="34" t="s">
        <v>43</v>
      </c>
      <c r="E2198" s="34" t="s">
        <v>44</v>
      </c>
      <c r="F2198" s="34" t="s">
        <v>200</v>
      </c>
      <c r="G2198" s="35">
        <v>572</v>
      </c>
      <c r="H2198" s="36">
        <v>1287</v>
      </c>
      <c r="I2198" s="37">
        <v>2746.2799999999997</v>
      </c>
      <c r="J2198" s="38">
        <f t="shared" si="68"/>
        <v>0.53136606609668346</v>
      </c>
      <c r="K2198" s="60">
        <f t="shared" si="69"/>
        <v>1459.2799999999997</v>
      </c>
    </row>
    <row r="2199" spans="1:11" x14ac:dyDescent="0.25">
      <c r="A2199" s="33">
        <v>2004</v>
      </c>
      <c r="B2199" s="34" t="s">
        <v>37</v>
      </c>
      <c r="C2199" s="34" t="s">
        <v>38</v>
      </c>
      <c r="D2199" s="34" t="s">
        <v>39</v>
      </c>
      <c r="E2199" s="34" t="s">
        <v>40</v>
      </c>
      <c r="F2199" s="34" t="s">
        <v>193</v>
      </c>
      <c r="G2199" s="35">
        <v>354</v>
      </c>
      <c r="H2199" s="36">
        <v>442.5</v>
      </c>
      <c r="I2199" s="37">
        <v>1631.46</v>
      </c>
      <c r="J2199" s="38">
        <f t="shared" si="68"/>
        <v>0.72877054907873928</v>
      </c>
      <c r="K2199" s="60">
        <f t="shared" si="69"/>
        <v>1188.96</v>
      </c>
    </row>
    <row r="2200" spans="1:11" x14ac:dyDescent="0.25">
      <c r="A2200" s="33">
        <v>2004</v>
      </c>
      <c r="B2200" s="34" t="s">
        <v>37</v>
      </c>
      <c r="C2200" s="34" t="s">
        <v>38</v>
      </c>
      <c r="D2200" s="34" t="s">
        <v>39</v>
      </c>
      <c r="E2200" s="34" t="s">
        <v>40</v>
      </c>
      <c r="F2200" s="34" t="s">
        <v>71</v>
      </c>
      <c r="G2200" s="35">
        <v>246</v>
      </c>
      <c r="H2200" s="36">
        <v>307.5</v>
      </c>
      <c r="I2200" s="37">
        <v>1362.54</v>
      </c>
      <c r="J2200" s="38">
        <f t="shared" si="68"/>
        <v>0.77431855211590117</v>
      </c>
      <c r="K2200" s="60">
        <f t="shared" si="69"/>
        <v>1055.04</v>
      </c>
    </row>
    <row r="2201" spans="1:11" x14ac:dyDescent="0.25">
      <c r="A2201" s="33">
        <v>2004</v>
      </c>
      <c r="B2201" s="34" t="s">
        <v>49</v>
      </c>
      <c r="C2201" s="34" t="s">
        <v>38</v>
      </c>
      <c r="D2201" s="34" t="s">
        <v>43</v>
      </c>
      <c r="E2201" s="34" t="s">
        <v>46</v>
      </c>
      <c r="F2201" s="34" t="s">
        <v>199</v>
      </c>
      <c r="G2201" s="35">
        <v>643</v>
      </c>
      <c r="H2201" s="36">
        <v>1601.07</v>
      </c>
      <c r="I2201" s="37">
        <v>3315.57</v>
      </c>
      <c r="J2201" s="38">
        <f t="shared" si="68"/>
        <v>0.51710565604104275</v>
      </c>
      <c r="K2201" s="60">
        <f t="shared" si="69"/>
        <v>1714.5000000000002</v>
      </c>
    </row>
    <row r="2202" spans="1:11" x14ac:dyDescent="0.25">
      <c r="A2202" s="33">
        <v>2004</v>
      </c>
      <c r="B2202" s="34" t="s">
        <v>49</v>
      </c>
      <c r="C2202" s="34" t="s">
        <v>38</v>
      </c>
      <c r="D2202" s="34" t="s">
        <v>43</v>
      </c>
      <c r="E2202" s="34" t="s">
        <v>44</v>
      </c>
      <c r="F2202" s="34" t="s">
        <v>149</v>
      </c>
      <c r="G2202" s="35">
        <v>567</v>
      </c>
      <c r="H2202" s="36">
        <v>1275.75</v>
      </c>
      <c r="I2202" s="37">
        <v>2728.83</v>
      </c>
      <c r="J2202" s="38">
        <f t="shared" si="68"/>
        <v>0.53249194709820691</v>
      </c>
      <c r="K2202" s="60">
        <f t="shared" si="69"/>
        <v>1453.08</v>
      </c>
    </row>
    <row r="2203" spans="1:11" x14ac:dyDescent="0.25">
      <c r="A2203" s="33">
        <v>2004</v>
      </c>
      <c r="B2203" s="34" t="s">
        <v>49</v>
      </c>
      <c r="C2203" s="34" t="s">
        <v>38</v>
      </c>
      <c r="D2203" s="34" t="s">
        <v>39</v>
      </c>
      <c r="E2203" s="34" t="s">
        <v>52</v>
      </c>
      <c r="F2203" s="34" t="s">
        <v>156</v>
      </c>
      <c r="G2203" s="35">
        <v>594</v>
      </c>
      <c r="H2203" s="36">
        <v>1182.06</v>
      </c>
      <c r="I2203" s="37">
        <v>2526.06</v>
      </c>
      <c r="J2203" s="38">
        <f t="shared" si="68"/>
        <v>0.53205387045438357</v>
      </c>
      <c r="K2203" s="60">
        <f t="shared" si="69"/>
        <v>1344</v>
      </c>
    </row>
    <row r="2204" spans="1:11" x14ac:dyDescent="0.25">
      <c r="A2204" s="33">
        <v>2004</v>
      </c>
      <c r="B2204" s="34" t="s">
        <v>49</v>
      </c>
      <c r="C2204" s="34" t="s">
        <v>38</v>
      </c>
      <c r="D2204" s="34" t="s">
        <v>43</v>
      </c>
      <c r="E2204" s="34" t="s">
        <v>46</v>
      </c>
      <c r="F2204" s="34" t="s">
        <v>62</v>
      </c>
      <c r="G2204" s="35">
        <v>361</v>
      </c>
      <c r="H2204" s="36">
        <v>898.89</v>
      </c>
      <c r="I2204" s="37">
        <v>2190.3900000000003</v>
      </c>
      <c r="J2204" s="38">
        <f t="shared" si="68"/>
        <v>0.58962102639256031</v>
      </c>
      <c r="K2204" s="60">
        <f t="shared" si="69"/>
        <v>1291.5000000000005</v>
      </c>
    </row>
    <row r="2205" spans="1:11" x14ac:dyDescent="0.25">
      <c r="A2205" s="33">
        <v>2004</v>
      </c>
      <c r="B2205" s="34" t="s">
        <v>49</v>
      </c>
      <c r="C2205" s="34" t="s">
        <v>38</v>
      </c>
      <c r="D2205" s="34" t="s">
        <v>43</v>
      </c>
      <c r="E2205" s="34" t="s">
        <v>44</v>
      </c>
      <c r="F2205" s="34" t="s">
        <v>75</v>
      </c>
      <c r="G2205" s="35">
        <v>54</v>
      </c>
      <c r="H2205" s="36">
        <v>121.5</v>
      </c>
      <c r="I2205" s="37">
        <v>938.46</v>
      </c>
      <c r="J2205" s="38">
        <f t="shared" si="68"/>
        <v>0.87053257464356504</v>
      </c>
      <c r="K2205" s="60">
        <f t="shared" si="69"/>
        <v>816.96</v>
      </c>
    </row>
    <row r="2206" spans="1:11" x14ac:dyDescent="0.25">
      <c r="A2206" s="33">
        <v>2004</v>
      </c>
      <c r="B2206" s="34" t="s">
        <v>54</v>
      </c>
      <c r="C2206" s="34" t="s">
        <v>38</v>
      </c>
      <c r="D2206" s="34" t="s">
        <v>43</v>
      </c>
      <c r="E2206" s="34" t="s">
        <v>46</v>
      </c>
      <c r="F2206" s="34" t="s">
        <v>59</v>
      </c>
      <c r="G2206" s="35">
        <v>781</v>
      </c>
      <c r="H2206" s="36">
        <v>1944.69</v>
      </c>
      <c r="I2206" s="37">
        <v>3866.19</v>
      </c>
      <c r="J2206" s="38">
        <f t="shared" si="68"/>
        <v>0.49700092338969371</v>
      </c>
      <c r="K2206" s="60">
        <f t="shared" si="69"/>
        <v>1921.5</v>
      </c>
    </row>
    <row r="2207" spans="1:11" x14ac:dyDescent="0.25">
      <c r="A2207" s="33">
        <v>2004</v>
      </c>
      <c r="B2207" s="34" t="s">
        <v>54</v>
      </c>
      <c r="C2207" s="34" t="s">
        <v>38</v>
      </c>
      <c r="D2207" s="34" t="s">
        <v>39</v>
      </c>
      <c r="E2207" s="34" t="s">
        <v>52</v>
      </c>
      <c r="F2207" s="34" t="s">
        <v>107</v>
      </c>
      <c r="G2207" s="35">
        <v>763</v>
      </c>
      <c r="H2207" s="36">
        <v>1518.37</v>
      </c>
      <c r="I2207" s="37">
        <v>3031.37</v>
      </c>
      <c r="J2207" s="38">
        <f t="shared" si="68"/>
        <v>0.49911426186839614</v>
      </c>
      <c r="K2207" s="60">
        <f t="shared" si="69"/>
        <v>1513</v>
      </c>
    </row>
    <row r="2208" spans="1:11" x14ac:dyDescent="0.25">
      <c r="A2208" s="33">
        <v>2004</v>
      </c>
      <c r="B2208" s="34" t="s">
        <v>54</v>
      </c>
      <c r="C2208" s="34" t="s">
        <v>38</v>
      </c>
      <c r="D2208" s="34" t="s">
        <v>43</v>
      </c>
      <c r="E2208" s="34" t="s">
        <v>44</v>
      </c>
      <c r="F2208" s="34" t="s">
        <v>161</v>
      </c>
      <c r="G2208" s="35">
        <v>627</v>
      </c>
      <c r="H2208" s="36">
        <v>1410.75</v>
      </c>
      <c r="I2208" s="37">
        <v>2938.23</v>
      </c>
      <c r="J2208" s="38">
        <f t="shared" si="68"/>
        <v>0.51986399975495456</v>
      </c>
      <c r="K2208" s="60">
        <f t="shared" si="69"/>
        <v>1527.48</v>
      </c>
    </row>
    <row r="2209" spans="1:11" x14ac:dyDescent="0.25">
      <c r="A2209" s="33">
        <v>2004</v>
      </c>
      <c r="B2209" s="34" t="s">
        <v>54</v>
      </c>
      <c r="C2209" s="34" t="s">
        <v>38</v>
      </c>
      <c r="D2209" s="34" t="s">
        <v>43</v>
      </c>
      <c r="E2209" s="34" t="s">
        <v>44</v>
      </c>
      <c r="F2209" s="34" t="s">
        <v>192</v>
      </c>
      <c r="G2209" s="35">
        <v>441</v>
      </c>
      <c r="H2209" s="36">
        <v>992.25</v>
      </c>
      <c r="I2209" s="37">
        <v>2289.09</v>
      </c>
      <c r="J2209" s="38">
        <f t="shared" si="68"/>
        <v>0.56653080481763496</v>
      </c>
      <c r="K2209" s="60">
        <f t="shared" si="69"/>
        <v>1296.8400000000001</v>
      </c>
    </row>
    <row r="2210" spans="1:11" x14ac:dyDescent="0.25">
      <c r="A2210" s="33">
        <v>2004</v>
      </c>
      <c r="B2210" s="34" t="s">
        <v>54</v>
      </c>
      <c r="C2210" s="34" t="s">
        <v>38</v>
      </c>
      <c r="D2210" s="34" t="s">
        <v>39</v>
      </c>
      <c r="E2210" s="34" t="s">
        <v>52</v>
      </c>
      <c r="F2210" s="34" t="s">
        <v>180</v>
      </c>
      <c r="G2210" s="35">
        <v>514</v>
      </c>
      <c r="H2210" s="36">
        <v>1022.86</v>
      </c>
      <c r="I2210" s="37">
        <v>2286.8599999999997</v>
      </c>
      <c r="J2210" s="38">
        <f t="shared" si="68"/>
        <v>0.55272294762250407</v>
      </c>
      <c r="K2210" s="60">
        <f t="shared" si="69"/>
        <v>1263.9999999999995</v>
      </c>
    </row>
    <row r="2211" spans="1:11" x14ac:dyDescent="0.25">
      <c r="A2211" s="33">
        <v>2004</v>
      </c>
      <c r="B2211" s="34" t="s">
        <v>54</v>
      </c>
      <c r="C2211" s="34" t="s">
        <v>38</v>
      </c>
      <c r="D2211" s="34" t="s">
        <v>39</v>
      </c>
      <c r="E2211" s="34" t="s">
        <v>52</v>
      </c>
      <c r="F2211" s="34" t="s">
        <v>190</v>
      </c>
      <c r="G2211" s="35">
        <v>467</v>
      </c>
      <c r="H2211" s="36">
        <v>929.33</v>
      </c>
      <c r="I2211" s="37">
        <v>2146.33</v>
      </c>
      <c r="J2211" s="38">
        <f t="shared" si="68"/>
        <v>0.56701439200868464</v>
      </c>
      <c r="K2211" s="60">
        <f t="shared" si="69"/>
        <v>1217</v>
      </c>
    </row>
    <row r="2212" spans="1:11" x14ac:dyDescent="0.25">
      <c r="A2212" s="33">
        <v>2004</v>
      </c>
      <c r="B2212" s="34" t="s">
        <v>54</v>
      </c>
      <c r="C2212" s="34" t="s">
        <v>38</v>
      </c>
      <c r="D2212" s="34" t="s">
        <v>39</v>
      </c>
      <c r="E2212" s="34" t="s">
        <v>40</v>
      </c>
      <c r="F2212" s="34" t="s">
        <v>193</v>
      </c>
      <c r="G2212" s="35">
        <v>249</v>
      </c>
      <c r="H2212" s="36">
        <v>311.25</v>
      </c>
      <c r="I2212" s="37">
        <v>1370.01</v>
      </c>
      <c r="J2212" s="38">
        <f t="shared" si="68"/>
        <v>0.77281187728556722</v>
      </c>
      <c r="K2212" s="60">
        <f t="shared" si="69"/>
        <v>1058.76</v>
      </c>
    </row>
    <row r="2213" spans="1:11" x14ac:dyDescent="0.25">
      <c r="A2213" s="33">
        <v>2004</v>
      </c>
      <c r="B2213" s="34" t="s">
        <v>54</v>
      </c>
      <c r="C2213" s="34" t="s">
        <v>38</v>
      </c>
      <c r="D2213" s="34" t="s">
        <v>39</v>
      </c>
      <c r="E2213" s="34" t="s">
        <v>40</v>
      </c>
      <c r="F2213" s="34" t="s">
        <v>193</v>
      </c>
      <c r="G2213" s="35">
        <v>75</v>
      </c>
      <c r="H2213" s="36">
        <v>93.75</v>
      </c>
      <c r="I2213" s="37">
        <v>936.75</v>
      </c>
      <c r="J2213" s="38">
        <f t="shared" si="68"/>
        <v>0.89991993594875896</v>
      </c>
      <c r="K2213" s="60">
        <f t="shared" si="69"/>
        <v>843</v>
      </c>
    </row>
    <row r="2214" spans="1:11" x14ac:dyDescent="0.25">
      <c r="A2214" s="33">
        <v>2004</v>
      </c>
      <c r="B2214" s="34" t="s">
        <v>54</v>
      </c>
      <c r="C2214" s="34" t="s">
        <v>38</v>
      </c>
      <c r="D2214" s="34" t="s">
        <v>39</v>
      </c>
      <c r="E2214" s="34" t="s">
        <v>40</v>
      </c>
      <c r="F2214" s="34" t="s">
        <v>41</v>
      </c>
      <c r="G2214" s="35">
        <v>69</v>
      </c>
      <c r="H2214" s="36">
        <v>86.25</v>
      </c>
      <c r="I2214" s="37">
        <v>921.81</v>
      </c>
      <c r="J2214" s="38">
        <f t="shared" si="68"/>
        <v>0.90643408077586485</v>
      </c>
      <c r="K2214" s="60">
        <f t="shared" si="69"/>
        <v>835.56</v>
      </c>
    </row>
    <row r="2215" spans="1:11" x14ac:dyDescent="0.25">
      <c r="A2215" s="33">
        <v>2004</v>
      </c>
      <c r="B2215" s="34" t="s">
        <v>54</v>
      </c>
      <c r="C2215" s="34" t="s">
        <v>38</v>
      </c>
      <c r="D2215" s="34" t="s">
        <v>39</v>
      </c>
      <c r="E2215" s="34" t="s">
        <v>52</v>
      </c>
      <c r="F2215" s="34" t="s">
        <v>180</v>
      </c>
      <c r="G2215" s="35">
        <v>1</v>
      </c>
      <c r="H2215" s="36">
        <v>1.99</v>
      </c>
      <c r="I2215" s="37">
        <v>752.99</v>
      </c>
      <c r="J2215" s="38">
        <f t="shared" si="68"/>
        <v>0.99735720261889271</v>
      </c>
      <c r="K2215" s="60">
        <f t="shared" si="69"/>
        <v>751</v>
      </c>
    </row>
    <row r="2216" spans="1:11" x14ac:dyDescent="0.25">
      <c r="A2216" s="33">
        <v>2004</v>
      </c>
      <c r="B2216" s="34" t="s">
        <v>101</v>
      </c>
      <c r="C2216" s="34" t="s">
        <v>38</v>
      </c>
      <c r="D2216" s="34" t="s">
        <v>43</v>
      </c>
      <c r="E2216" s="34" t="s">
        <v>46</v>
      </c>
      <c r="F2216" s="34" t="s">
        <v>47</v>
      </c>
      <c r="G2216" s="35">
        <v>404</v>
      </c>
      <c r="H2216" s="36">
        <v>1005.96</v>
      </c>
      <c r="I2216" s="37">
        <v>2361.96</v>
      </c>
      <c r="J2216" s="38">
        <f t="shared" si="68"/>
        <v>0.57409947670578676</v>
      </c>
      <c r="K2216" s="60">
        <f t="shared" si="69"/>
        <v>1356</v>
      </c>
    </row>
    <row r="2217" spans="1:11" x14ac:dyDescent="0.25">
      <c r="A2217" s="33">
        <v>2004</v>
      </c>
      <c r="B2217" s="34" t="s">
        <v>61</v>
      </c>
      <c r="C2217" s="34" t="s">
        <v>38</v>
      </c>
      <c r="D2217" s="34" t="s">
        <v>43</v>
      </c>
      <c r="E2217" s="34" t="s">
        <v>44</v>
      </c>
      <c r="F2217" s="34" t="s">
        <v>65</v>
      </c>
      <c r="G2217" s="35">
        <v>836</v>
      </c>
      <c r="H2217" s="36">
        <v>1881</v>
      </c>
      <c r="I2217" s="37">
        <v>3667.64</v>
      </c>
      <c r="J2217" s="38">
        <f t="shared" si="68"/>
        <v>0.48713614204229422</v>
      </c>
      <c r="K2217" s="60">
        <f t="shared" si="69"/>
        <v>1786.6399999999999</v>
      </c>
    </row>
    <row r="2218" spans="1:11" x14ac:dyDescent="0.25">
      <c r="A2218" s="33">
        <v>2004</v>
      </c>
      <c r="B2218" s="34" t="s">
        <v>61</v>
      </c>
      <c r="C2218" s="34" t="s">
        <v>38</v>
      </c>
      <c r="D2218" s="34" t="s">
        <v>39</v>
      </c>
      <c r="E2218" s="34" t="s">
        <v>52</v>
      </c>
      <c r="F2218" s="34" t="s">
        <v>66</v>
      </c>
      <c r="G2218" s="35">
        <v>974</v>
      </c>
      <c r="H2218" s="36">
        <v>1938.26</v>
      </c>
      <c r="I2218" s="37">
        <v>3662.26</v>
      </c>
      <c r="J2218" s="38">
        <f t="shared" si="68"/>
        <v>0.47074757117189936</v>
      </c>
      <c r="K2218" s="60">
        <f t="shared" si="69"/>
        <v>1724.0000000000002</v>
      </c>
    </row>
    <row r="2219" spans="1:11" x14ac:dyDescent="0.25">
      <c r="A2219" s="33">
        <v>2004</v>
      </c>
      <c r="B2219" s="34" t="s">
        <v>61</v>
      </c>
      <c r="C2219" s="34" t="s">
        <v>38</v>
      </c>
      <c r="D2219" s="34" t="s">
        <v>43</v>
      </c>
      <c r="E2219" s="34" t="s">
        <v>44</v>
      </c>
      <c r="F2219" s="34" t="s">
        <v>150</v>
      </c>
      <c r="G2219" s="35">
        <v>693</v>
      </c>
      <c r="H2219" s="36">
        <v>1559.25</v>
      </c>
      <c r="I2219" s="37">
        <v>3168.57</v>
      </c>
      <c r="J2219" s="38">
        <f t="shared" si="68"/>
        <v>0.50790104053247997</v>
      </c>
      <c r="K2219" s="60">
        <f t="shared" si="69"/>
        <v>1609.3200000000002</v>
      </c>
    </row>
    <row r="2220" spans="1:11" x14ac:dyDescent="0.25">
      <c r="A2220" s="33">
        <v>2004</v>
      </c>
      <c r="B2220" s="34" t="s">
        <v>61</v>
      </c>
      <c r="C2220" s="34" t="s">
        <v>38</v>
      </c>
      <c r="D2220" s="34" t="s">
        <v>43</v>
      </c>
      <c r="E2220" s="34" t="s">
        <v>44</v>
      </c>
      <c r="F2220" s="34" t="s">
        <v>163</v>
      </c>
      <c r="G2220" s="35">
        <v>650</v>
      </c>
      <c r="H2220" s="36">
        <v>1462.5</v>
      </c>
      <c r="I2220" s="37">
        <v>3018.5</v>
      </c>
      <c r="J2220" s="38">
        <f t="shared" si="68"/>
        <v>0.51548782507868152</v>
      </c>
      <c r="K2220" s="60">
        <f t="shared" si="69"/>
        <v>1556</v>
      </c>
    </row>
    <row r="2221" spans="1:11" x14ac:dyDescent="0.25">
      <c r="A2221" s="33">
        <v>2004</v>
      </c>
      <c r="B2221" s="34" t="s">
        <v>61</v>
      </c>
      <c r="C2221" s="34" t="s">
        <v>38</v>
      </c>
      <c r="D2221" s="34" t="s">
        <v>39</v>
      </c>
      <c r="E2221" s="34" t="s">
        <v>40</v>
      </c>
      <c r="F2221" s="34" t="s">
        <v>172</v>
      </c>
      <c r="G2221" s="35">
        <v>778</v>
      </c>
      <c r="H2221" s="36">
        <v>972.5</v>
      </c>
      <c r="I2221" s="37">
        <v>2687.2200000000003</v>
      </c>
      <c r="J2221" s="38">
        <f t="shared" si="68"/>
        <v>0.63810183014416388</v>
      </c>
      <c r="K2221" s="60">
        <f t="shared" si="69"/>
        <v>1714.7200000000003</v>
      </c>
    </row>
    <row r="2222" spans="1:11" x14ac:dyDescent="0.25">
      <c r="A2222" s="33">
        <v>2004</v>
      </c>
      <c r="B2222" s="34" t="s">
        <v>61</v>
      </c>
      <c r="C2222" s="34" t="s">
        <v>38</v>
      </c>
      <c r="D2222" s="34" t="s">
        <v>39</v>
      </c>
      <c r="E2222" s="34" t="s">
        <v>40</v>
      </c>
      <c r="F2222" s="34" t="s">
        <v>112</v>
      </c>
      <c r="G2222" s="35">
        <v>702</v>
      </c>
      <c r="H2222" s="36">
        <v>877.5</v>
      </c>
      <c r="I2222" s="37">
        <v>2497.98</v>
      </c>
      <c r="J2222" s="38">
        <f t="shared" si="68"/>
        <v>0.64871616265942877</v>
      </c>
      <c r="K2222" s="60">
        <f t="shared" si="69"/>
        <v>1620.48</v>
      </c>
    </row>
    <row r="2223" spans="1:11" x14ac:dyDescent="0.25">
      <c r="A2223" s="33">
        <v>2004</v>
      </c>
      <c r="B2223" s="34" t="s">
        <v>61</v>
      </c>
      <c r="C2223" s="34" t="s">
        <v>38</v>
      </c>
      <c r="D2223" s="34" t="s">
        <v>43</v>
      </c>
      <c r="E2223" s="34" t="s">
        <v>44</v>
      </c>
      <c r="F2223" s="34" t="s">
        <v>163</v>
      </c>
      <c r="G2223" s="35">
        <v>492</v>
      </c>
      <c r="H2223" s="36">
        <v>1107</v>
      </c>
      <c r="I2223" s="37">
        <v>2467.08</v>
      </c>
      <c r="J2223" s="38">
        <f t="shared" si="68"/>
        <v>0.55129140522398945</v>
      </c>
      <c r="K2223" s="60">
        <f t="shared" si="69"/>
        <v>1360.08</v>
      </c>
    </row>
    <row r="2224" spans="1:11" x14ac:dyDescent="0.25">
      <c r="A2224" s="33">
        <v>2004</v>
      </c>
      <c r="B2224" s="34" t="s">
        <v>61</v>
      </c>
      <c r="C2224" s="34" t="s">
        <v>38</v>
      </c>
      <c r="D2224" s="34" t="s">
        <v>43</v>
      </c>
      <c r="E2224" s="34" t="s">
        <v>46</v>
      </c>
      <c r="F2224" s="34" t="s">
        <v>172</v>
      </c>
      <c r="G2224" s="35">
        <v>406</v>
      </c>
      <c r="H2224" s="36">
        <v>1010.94</v>
      </c>
      <c r="I2224" s="37">
        <v>2369.94</v>
      </c>
      <c r="J2224" s="38">
        <f t="shared" si="68"/>
        <v>0.57343223879085548</v>
      </c>
      <c r="K2224" s="60">
        <f t="shared" si="69"/>
        <v>1359</v>
      </c>
    </row>
    <row r="2225" spans="1:11" x14ac:dyDescent="0.25">
      <c r="A2225" s="33">
        <v>2004</v>
      </c>
      <c r="B2225" s="34" t="s">
        <v>61</v>
      </c>
      <c r="C2225" s="34" t="s">
        <v>38</v>
      </c>
      <c r="D2225" s="34" t="s">
        <v>39</v>
      </c>
      <c r="E2225" s="34" t="s">
        <v>52</v>
      </c>
      <c r="F2225" s="34" t="s">
        <v>211</v>
      </c>
      <c r="G2225" s="35">
        <v>439</v>
      </c>
      <c r="H2225" s="36">
        <v>873.61</v>
      </c>
      <c r="I2225" s="37">
        <v>2062.6099999999997</v>
      </c>
      <c r="J2225" s="38">
        <f t="shared" si="68"/>
        <v>0.57645410426595423</v>
      </c>
      <c r="K2225" s="60">
        <f t="shared" si="69"/>
        <v>1188.9999999999995</v>
      </c>
    </row>
    <row r="2226" spans="1:11" x14ac:dyDescent="0.25">
      <c r="A2226" s="33">
        <v>2004</v>
      </c>
      <c r="B2226" s="34" t="s">
        <v>61</v>
      </c>
      <c r="C2226" s="34" t="s">
        <v>38</v>
      </c>
      <c r="D2226" s="34" t="s">
        <v>43</v>
      </c>
      <c r="E2226" s="34" t="s">
        <v>44</v>
      </c>
      <c r="F2226" s="34" t="s">
        <v>65</v>
      </c>
      <c r="G2226" s="35">
        <v>308</v>
      </c>
      <c r="H2226" s="36">
        <v>693</v>
      </c>
      <c r="I2226" s="37">
        <v>1824.92</v>
      </c>
      <c r="J2226" s="38">
        <f t="shared" si="68"/>
        <v>0.62025732634855224</v>
      </c>
      <c r="K2226" s="60">
        <f t="shared" si="69"/>
        <v>1131.92</v>
      </c>
    </row>
    <row r="2227" spans="1:11" x14ac:dyDescent="0.25">
      <c r="A2227" s="33">
        <v>2004</v>
      </c>
      <c r="B2227" s="34" t="s">
        <v>61</v>
      </c>
      <c r="C2227" s="34" t="s">
        <v>38</v>
      </c>
      <c r="D2227" s="34" t="s">
        <v>43</v>
      </c>
      <c r="E2227" s="34" t="s">
        <v>44</v>
      </c>
      <c r="F2227" s="34" t="s">
        <v>150</v>
      </c>
      <c r="G2227" s="35">
        <v>45</v>
      </c>
      <c r="H2227" s="36">
        <v>101.25</v>
      </c>
      <c r="I2227" s="37">
        <v>907.05</v>
      </c>
      <c r="J2227" s="38">
        <f t="shared" si="68"/>
        <v>0.88837440052918804</v>
      </c>
      <c r="K2227" s="60">
        <f t="shared" si="69"/>
        <v>805.8</v>
      </c>
    </row>
    <row r="2228" spans="1:11" x14ac:dyDescent="0.25">
      <c r="A2228" s="33">
        <v>2004</v>
      </c>
      <c r="B2228" s="34" t="s">
        <v>68</v>
      </c>
      <c r="C2228" s="34" t="s">
        <v>69</v>
      </c>
      <c r="D2228" s="34" t="s">
        <v>43</v>
      </c>
      <c r="E2228" s="34" t="s">
        <v>46</v>
      </c>
      <c r="F2228" s="34" t="s">
        <v>120</v>
      </c>
      <c r="G2228" s="35">
        <v>703</v>
      </c>
      <c r="H2228" s="36">
        <v>1750.47</v>
      </c>
      <c r="I2228" s="37">
        <v>3554.97</v>
      </c>
      <c r="J2228" s="38">
        <f t="shared" si="68"/>
        <v>0.50759922024658433</v>
      </c>
      <c r="K2228" s="60">
        <f t="shared" si="69"/>
        <v>1804.4999999999998</v>
      </c>
    </row>
    <row r="2229" spans="1:11" x14ac:dyDescent="0.25">
      <c r="A2229" s="33">
        <v>2004</v>
      </c>
      <c r="B2229" s="34" t="s">
        <v>68</v>
      </c>
      <c r="C2229" s="34" t="s">
        <v>69</v>
      </c>
      <c r="D2229" s="34" t="s">
        <v>43</v>
      </c>
      <c r="E2229" s="34" t="s">
        <v>46</v>
      </c>
      <c r="F2229" s="34" t="s">
        <v>102</v>
      </c>
      <c r="G2229" s="35">
        <v>390</v>
      </c>
      <c r="H2229" s="36">
        <v>971.1</v>
      </c>
      <c r="I2229" s="37">
        <v>2306.1</v>
      </c>
      <c r="J2229" s="38">
        <f t="shared" si="68"/>
        <v>0.57889944061402365</v>
      </c>
      <c r="K2229" s="60">
        <f t="shared" si="69"/>
        <v>1335</v>
      </c>
    </row>
    <row r="2230" spans="1:11" x14ac:dyDescent="0.25">
      <c r="A2230" s="33">
        <v>2004</v>
      </c>
      <c r="B2230" s="34" t="s">
        <v>68</v>
      </c>
      <c r="C2230" s="34" t="s">
        <v>69</v>
      </c>
      <c r="D2230" s="34" t="s">
        <v>39</v>
      </c>
      <c r="E2230" s="34" t="s">
        <v>52</v>
      </c>
      <c r="F2230" s="34" t="s">
        <v>116</v>
      </c>
      <c r="G2230" s="35">
        <v>355</v>
      </c>
      <c r="H2230" s="36">
        <v>706.45</v>
      </c>
      <c r="I2230" s="37">
        <v>1811.45</v>
      </c>
      <c r="J2230" s="38">
        <f t="shared" si="68"/>
        <v>0.61000855668111176</v>
      </c>
      <c r="K2230" s="60">
        <f t="shared" si="69"/>
        <v>1105</v>
      </c>
    </row>
    <row r="2231" spans="1:11" x14ac:dyDescent="0.25">
      <c r="A2231" s="33">
        <v>2004</v>
      </c>
      <c r="B2231" s="34" t="s">
        <v>68</v>
      </c>
      <c r="C2231" s="34" t="s">
        <v>69</v>
      </c>
      <c r="D2231" s="34" t="s">
        <v>39</v>
      </c>
      <c r="E2231" s="34" t="s">
        <v>52</v>
      </c>
      <c r="F2231" s="34" t="s">
        <v>129</v>
      </c>
      <c r="G2231" s="35">
        <v>333</v>
      </c>
      <c r="H2231" s="36">
        <v>662.67</v>
      </c>
      <c r="I2231" s="37">
        <v>1745.67</v>
      </c>
      <c r="J2231" s="38">
        <f t="shared" si="68"/>
        <v>0.62039217034147343</v>
      </c>
      <c r="K2231" s="60">
        <f t="shared" si="69"/>
        <v>1083</v>
      </c>
    </row>
    <row r="2232" spans="1:11" x14ac:dyDescent="0.25">
      <c r="A2232" s="33">
        <v>2004</v>
      </c>
      <c r="B2232" s="34" t="s">
        <v>68</v>
      </c>
      <c r="C2232" s="34" t="s">
        <v>69</v>
      </c>
      <c r="D2232" s="34" t="s">
        <v>39</v>
      </c>
      <c r="E2232" s="34" t="s">
        <v>52</v>
      </c>
      <c r="F2232" s="34" t="s">
        <v>55</v>
      </c>
      <c r="G2232" s="35">
        <v>220</v>
      </c>
      <c r="H2232" s="36">
        <v>437.8</v>
      </c>
      <c r="I2232" s="37">
        <v>1407.8</v>
      </c>
      <c r="J2232" s="38">
        <f t="shared" si="68"/>
        <v>0.6890183264668277</v>
      </c>
      <c r="K2232" s="60">
        <f t="shared" si="69"/>
        <v>970</v>
      </c>
    </row>
    <row r="2233" spans="1:11" x14ac:dyDescent="0.25">
      <c r="A2233" s="33">
        <v>2004</v>
      </c>
      <c r="B2233" s="34" t="s">
        <v>37</v>
      </c>
      <c r="C2233" s="34" t="s">
        <v>69</v>
      </c>
      <c r="D2233" s="34" t="s">
        <v>43</v>
      </c>
      <c r="E2233" s="34" t="s">
        <v>46</v>
      </c>
      <c r="F2233" s="34" t="s">
        <v>118</v>
      </c>
      <c r="G2233" s="35">
        <v>193</v>
      </c>
      <c r="H2233" s="36">
        <v>480.57</v>
      </c>
      <c r="I2233" s="37">
        <v>1520.0700000000002</v>
      </c>
      <c r="J2233" s="38">
        <f t="shared" si="68"/>
        <v>0.68385008585130957</v>
      </c>
      <c r="K2233" s="60">
        <f t="shared" si="69"/>
        <v>1039.5000000000002</v>
      </c>
    </row>
    <row r="2234" spans="1:11" x14ac:dyDescent="0.25">
      <c r="A2234" s="33">
        <v>2004</v>
      </c>
      <c r="B2234" s="34" t="s">
        <v>74</v>
      </c>
      <c r="C2234" s="34" t="s">
        <v>69</v>
      </c>
      <c r="D2234" s="34" t="s">
        <v>43</v>
      </c>
      <c r="E2234" s="34" t="s">
        <v>46</v>
      </c>
      <c r="F2234" s="34" t="s">
        <v>179</v>
      </c>
      <c r="G2234" s="35">
        <v>637</v>
      </c>
      <c r="H2234" s="36">
        <v>1586.13</v>
      </c>
      <c r="I2234" s="37">
        <v>3291.63</v>
      </c>
      <c r="J2234" s="38">
        <f t="shared" si="68"/>
        <v>0.51813235387938494</v>
      </c>
      <c r="K2234" s="60">
        <f t="shared" si="69"/>
        <v>1705.5</v>
      </c>
    </row>
    <row r="2235" spans="1:11" x14ac:dyDescent="0.25">
      <c r="A2235" s="33">
        <v>2004</v>
      </c>
      <c r="B2235" s="34" t="s">
        <v>74</v>
      </c>
      <c r="C2235" s="34" t="s">
        <v>69</v>
      </c>
      <c r="D2235" s="34" t="s">
        <v>39</v>
      </c>
      <c r="E2235" s="34" t="s">
        <v>52</v>
      </c>
      <c r="F2235" s="34" t="s">
        <v>113</v>
      </c>
      <c r="G2235" s="35">
        <v>811</v>
      </c>
      <c r="H2235" s="36">
        <v>1613.89</v>
      </c>
      <c r="I2235" s="37">
        <v>3174.89</v>
      </c>
      <c r="J2235" s="38">
        <f t="shared" si="68"/>
        <v>0.49167057756331711</v>
      </c>
      <c r="K2235" s="60">
        <f t="shared" si="69"/>
        <v>1560.9999999999998</v>
      </c>
    </row>
    <row r="2236" spans="1:11" x14ac:dyDescent="0.25">
      <c r="A2236" s="33">
        <v>2004</v>
      </c>
      <c r="B2236" s="34" t="s">
        <v>74</v>
      </c>
      <c r="C2236" s="34" t="s">
        <v>69</v>
      </c>
      <c r="D2236" s="34" t="s">
        <v>43</v>
      </c>
      <c r="E2236" s="34" t="s">
        <v>44</v>
      </c>
      <c r="F2236" s="34" t="s">
        <v>50</v>
      </c>
      <c r="G2236" s="35">
        <v>590</v>
      </c>
      <c r="H2236" s="36">
        <v>1327.5</v>
      </c>
      <c r="I2236" s="37">
        <v>2809.1</v>
      </c>
      <c r="J2236" s="38">
        <f t="shared" si="68"/>
        <v>0.52742871382293255</v>
      </c>
      <c r="K2236" s="60">
        <f t="shared" si="69"/>
        <v>1481.6</v>
      </c>
    </row>
    <row r="2237" spans="1:11" x14ac:dyDescent="0.25">
      <c r="A2237" s="33">
        <v>2004</v>
      </c>
      <c r="B2237" s="34" t="s">
        <v>74</v>
      </c>
      <c r="C2237" s="34" t="s">
        <v>69</v>
      </c>
      <c r="D2237" s="34" t="s">
        <v>43</v>
      </c>
      <c r="E2237" s="34" t="s">
        <v>46</v>
      </c>
      <c r="F2237" s="34" t="s">
        <v>77</v>
      </c>
      <c r="G2237" s="35">
        <v>457</v>
      </c>
      <c r="H2237" s="36">
        <v>1137.93</v>
      </c>
      <c r="I2237" s="37">
        <v>2573.4300000000003</v>
      </c>
      <c r="J2237" s="38">
        <f t="shared" si="68"/>
        <v>0.55781583334304807</v>
      </c>
      <c r="K2237" s="60">
        <f t="shared" si="69"/>
        <v>1435.5000000000002</v>
      </c>
    </row>
    <row r="2238" spans="1:11" x14ac:dyDescent="0.25">
      <c r="A2238" s="33">
        <v>2004</v>
      </c>
      <c r="B2238" s="34" t="s">
        <v>74</v>
      </c>
      <c r="C2238" s="34" t="s">
        <v>69</v>
      </c>
      <c r="D2238" s="34" t="s">
        <v>39</v>
      </c>
      <c r="E2238" s="34" t="s">
        <v>40</v>
      </c>
      <c r="F2238" s="34" t="s">
        <v>106</v>
      </c>
      <c r="G2238" s="35">
        <v>670</v>
      </c>
      <c r="H2238" s="36">
        <v>837.5</v>
      </c>
      <c r="I2238" s="37">
        <v>2418.3000000000002</v>
      </c>
      <c r="J2238" s="38">
        <f t="shared" si="68"/>
        <v>0.65368233883306459</v>
      </c>
      <c r="K2238" s="60">
        <f t="shared" si="69"/>
        <v>1580.8000000000002</v>
      </c>
    </row>
    <row r="2239" spans="1:11" x14ac:dyDescent="0.25">
      <c r="A2239" s="33">
        <v>2004</v>
      </c>
      <c r="B2239" s="34" t="s">
        <v>74</v>
      </c>
      <c r="C2239" s="34" t="s">
        <v>69</v>
      </c>
      <c r="D2239" s="34" t="s">
        <v>39</v>
      </c>
      <c r="E2239" s="34" t="s">
        <v>52</v>
      </c>
      <c r="F2239" s="34" t="s">
        <v>102</v>
      </c>
      <c r="G2239" s="35">
        <v>510</v>
      </c>
      <c r="H2239" s="36">
        <v>1014.9</v>
      </c>
      <c r="I2239" s="37">
        <v>2274.9</v>
      </c>
      <c r="J2239" s="38">
        <f t="shared" si="68"/>
        <v>0.55387049980218905</v>
      </c>
      <c r="K2239" s="60">
        <f t="shared" si="69"/>
        <v>1260</v>
      </c>
    </row>
    <row r="2240" spans="1:11" x14ac:dyDescent="0.25">
      <c r="A2240" s="33">
        <v>2004</v>
      </c>
      <c r="B2240" s="34" t="s">
        <v>74</v>
      </c>
      <c r="C2240" s="34" t="s">
        <v>69</v>
      </c>
      <c r="D2240" s="34" t="s">
        <v>39</v>
      </c>
      <c r="E2240" s="34" t="s">
        <v>52</v>
      </c>
      <c r="F2240" s="34" t="s">
        <v>102</v>
      </c>
      <c r="G2240" s="35">
        <v>371</v>
      </c>
      <c r="H2240" s="36">
        <v>738.29</v>
      </c>
      <c r="I2240" s="37">
        <v>1859.29</v>
      </c>
      <c r="J2240" s="38">
        <f t="shared" si="68"/>
        <v>0.60291831828278541</v>
      </c>
      <c r="K2240" s="60">
        <f t="shared" si="69"/>
        <v>1121</v>
      </c>
    </row>
    <row r="2241" spans="1:11" x14ac:dyDescent="0.25">
      <c r="A2241" s="33">
        <v>2004</v>
      </c>
      <c r="B2241" s="34" t="s">
        <v>74</v>
      </c>
      <c r="C2241" s="34" t="s">
        <v>69</v>
      </c>
      <c r="D2241" s="34" t="s">
        <v>43</v>
      </c>
      <c r="E2241" s="34" t="s">
        <v>46</v>
      </c>
      <c r="F2241" s="34" t="s">
        <v>41</v>
      </c>
      <c r="G2241" s="35">
        <v>83</v>
      </c>
      <c r="H2241" s="36">
        <v>206.67</v>
      </c>
      <c r="I2241" s="37">
        <v>1081.17</v>
      </c>
      <c r="J2241" s="38">
        <f t="shared" si="68"/>
        <v>0.80884597241876866</v>
      </c>
      <c r="K2241" s="60">
        <f t="shared" si="69"/>
        <v>874.50000000000011</v>
      </c>
    </row>
    <row r="2242" spans="1:11" x14ac:dyDescent="0.25">
      <c r="A2242" s="33">
        <v>2004</v>
      </c>
      <c r="B2242" s="34" t="s">
        <v>78</v>
      </c>
      <c r="C2242" s="34" t="s">
        <v>69</v>
      </c>
      <c r="D2242" s="34" t="s">
        <v>39</v>
      </c>
      <c r="E2242" s="34" t="s">
        <v>40</v>
      </c>
      <c r="F2242" s="34" t="s">
        <v>176</v>
      </c>
      <c r="G2242" s="35">
        <v>983</v>
      </c>
      <c r="H2242" s="36">
        <v>1228.75</v>
      </c>
      <c r="I2242" s="37">
        <v>3197.67</v>
      </c>
      <c r="J2242" s="38">
        <f t="shared" ref="J2242:J2305" si="70">(I2242-H2242)/I2242</f>
        <v>0.61573583265315057</v>
      </c>
      <c r="K2242" s="60">
        <f t="shared" ref="K2242:K2305" si="71">I2242-H2242</f>
        <v>1968.92</v>
      </c>
    </row>
    <row r="2243" spans="1:11" x14ac:dyDescent="0.25">
      <c r="A2243" s="33">
        <v>2004</v>
      </c>
      <c r="B2243" s="34" t="s">
        <v>78</v>
      </c>
      <c r="C2243" s="34" t="s">
        <v>69</v>
      </c>
      <c r="D2243" s="34" t="s">
        <v>43</v>
      </c>
      <c r="E2243" s="34" t="s">
        <v>44</v>
      </c>
      <c r="F2243" s="34" t="s">
        <v>73</v>
      </c>
      <c r="G2243" s="35">
        <v>363</v>
      </c>
      <c r="H2243" s="36">
        <v>816.75</v>
      </c>
      <c r="I2243" s="37">
        <v>2016.87</v>
      </c>
      <c r="J2243" s="38">
        <f t="shared" si="70"/>
        <v>0.59504083059394008</v>
      </c>
      <c r="K2243" s="60">
        <f t="shared" si="71"/>
        <v>1200.1199999999999</v>
      </c>
    </row>
    <row r="2244" spans="1:11" x14ac:dyDescent="0.25">
      <c r="A2244" s="33">
        <v>2004</v>
      </c>
      <c r="B2244" s="34" t="s">
        <v>78</v>
      </c>
      <c r="C2244" s="34" t="s">
        <v>69</v>
      </c>
      <c r="D2244" s="34" t="s">
        <v>43</v>
      </c>
      <c r="E2244" s="34" t="s">
        <v>44</v>
      </c>
      <c r="F2244" s="34" t="s">
        <v>132</v>
      </c>
      <c r="G2244" s="35">
        <v>358</v>
      </c>
      <c r="H2244" s="36">
        <v>805.5</v>
      </c>
      <c r="I2244" s="37">
        <v>1999.42</v>
      </c>
      <c r="J2244" s="38">
        <f t="shared" si="70"/>
        <v>0.59713316861889953</v>
      </c>
      <c r="K2244" s="60">
        <f t="shared" si="71"/>
        <v>1193.92</v>
      </c>
    </row>
    <row r="2245" spans="1:11" x14ac:dyDescent="0.25">
      <c r="A2245" s="33">
        <v>2004</v>
      </c>
      <c r="B2245" s="34" t="s">
        <v>78</v>
      </c>
      <c r="C2245" s="34" t="s">
        <v>69</v>
      </c>
      <c r="D2245" s="34" t="s">
        <v>39</v>
      </c>
      <c r="E2245" s="34" t="s">
        <v>40</v>
      </c>
      <c r="F2245" s="34" t="s">
        <v>41</v>
      </c>
      <c r="G2245" s="35">
        <v>417</v>
      </c>
      <c r="H2245" s="36">
        <v>521.25</v>
      </c>
      <c r="I2245" s="37">
        <v>1788.33</v>
      </c>
      <c r="J2245" s="38">
        <f t="shared" si="70"/>
        <v>0.70852694972404417</v>
      </c>
      <c r="K2245" s="60">
        <f t="shared" si="71"/>
        <v>1267.08</v>
      </c>
    </row>
    <row r="2246" spans="1:11" x14ac:dyDescent="0.25">
      <c r="A2246" s="33">
        <v>2004</v>
      </c>
      <c r="B2246" s="34" t="s">
        <v>78</v>
      </c>
      <c r="C2246" s="34" t="s">
        <v>69</v>
      </c>
      <c r="D2246" s="34" t="s">
        <v>43</v>
      </c>
      <c r="E2246" s="34" t="s">
        <v>44</v>
      </c>
      <c r="F2246" s="34" t="s">
        <v>192</v>
      </c>
      <c r="G2246" s="35">
        <v>291</v>
      </c>
      <c r="H2246" s="36">
        <v>654.75</v>
      </c>
      <c r="I2246" s="37">
        <v>1765.5900000000001</v>
      </c>
      <c r="J2246" s="38">
        <f t="shared" si="70"/>
        <v>0.62916079044398754</v>
      </c>
      <c r="K2246" s="60">
        <f t="shared" si="71"/>
        <v>1110.8400000000001</v>
      </c>
    </row>
    <row r="2247" spans="1:11" x14ac:dyDescent="0.25">
      <c r="A2247" s="33">
        <v>2004</v>
      </c>
      <c r="B2247" s="34" t="s">
        <v>78</v>
      </c>
      <c r="C2247" s="34" t="s">
        <v>69</v>
      </c>
      <c r="D2247" s="34" t="s">
        <v>43</v>
      </c>
      <c r="E2247" s="34" t="s">
        <v>44</v>
      </c>
      <c r="F2247" s="34" t="s">
        <v>159</v>
      </c>
      <c r="G2247" s="35">
        <v>232</v>
      </c>
      <c r="H2247" s="36">
        <v>522</v>
      </c>
      <c r="I2247" s="37">
        <v>1559.6799999999998</v>
      </c>
      <c r="J2247" s="38">
        <f t="shared" si="70"/>
        <v>0.6653159622486664</v>
      </c>
      <c r="K2247" s="60">
        <f t="shared" si="71"/>
        <v>1037.6799999999998</v>
      </c>
    </row>
    <row r="2248" spans="1:11" x14ac:dyDescent="0.25">
      <c r="A2248" s="33">
        <v>2004</v>
      </c>
      <c r="B2248" s="34" t="s">
        <v>78</v>
      </c>
      <c r="C2248" s="34" t="s">
        <v>69</v>
      </c>
      <c r="D2248" s="34" t="s">
        <v>39</v>
      </c>
      <c r="E2248" s="34" t="s">
        <v>40</v>
      </c>
      <c r="F2248" s="34" t="s">
        <v>71</v>
      </c>
      <c r="G2248" s="35">
        <v>194</v>
      </c>
      <c r="H2248" s="36">
        <v>242.5</v>
      </c>
      <c r="I2248" s="37">
        <v>1233.06</v>
      </c>
      <c r="J2248" s="38">
        <f t="shared" si="70"/>
        <v>0.80333479311631228</v>
      </c>
      <c r="K2248" s="60">
        <f t="shared" si="71"/>
        <v>990.56</v>
      </c>
    </row>
    <row r="2249" spans="1:11" x14ac:dyDescent="0.25">
      <c r="A2249" s="33">
        <v>2004</v>
      </c>
      <c r="B2249" s="34" t="s">
        <v>78</v>
      </c>
      <c r="C2249" s="34" t="s">
        <v>69</v>
      </c>
      <c r="D2249" s="34" t="s">
        <v>43</v>
      </c>
      <c r="E2249" s="34" t="s">
        <v>44</v>
      </c>
      <c r="F2249" s="34" t="s">
        <v>132</v>
      </c>
      <c r="G2249" s="35">
        <v>95</v>
      </c>
      <c r="H2249" s="36">
        <v>213.75</v>
      </c>
      <c r="I2249" s="37">
        <v>1081.55</v>
      </c>
      <c r="J2249" s="38">
        <f t="shared" si="70"/>
        <v>0.80236697332532014</v>
      </c>
      <c r="K2249" s="60">
        <f t="shared" si="71"/>
        <v>867.8</v>
      </c>
    </row>
    <row r="2250" spans="1:11" x14ac:dyDescent="0.25">
      <c r="A2250" s="33">
        <v>2004</v>
      </c>
      <c r="B2250" s="34" t="s">
        <v>78</v>
      </c>
      <c r="C2250" s="34" t="s">
        <v>69</v>
      </c>
      <c r="D2250" s="34" t="s">
        <v>43</v>
      </c>
      <c r="E2250" s="34" t="s">
        <v>44</v>
      </c>
      <c r="F2250" s="34" t="s">
        <v>159</v>
      </c>
      <c r="G2250" s="35">
        <v>46</v>
      </c>
      <c r="H2250" s="36">
        <v>103.5</v>
      </c>
      <c r="I2250" s="37">
        <v>910.54</v>
      </c>
      <c r="J2250" s="38">
        <f t="shared" si="70"/>
        <v>0.8863311880861906</v>
      </c>
      <c r="K2250" s="60">
        <f t="shared" si="71"/>
        <v>807.04</v>
      </c>
    </row>
    <row r="2251" spans="1:11" x14ac:dyDescent="0.25">
      <c r="A2251" s="33">
        <v>2004</v>
      </c>
      <c r="B2251" s="34" t="s">
        <v>130</v>
      </c>
      <c r="C2251" s="34" t="s">
        <v>69</v>
      </c>
      <c r="D2251" s="34" t="s">
        <v>39</v>
      </c>
      <c r="E2251" s="34" t="s">
        <v>52</v>
      </c>
      <c r="F2251" s="34" t="s">
        <v>87</v>
      </c>
      <c r="G2251" s="35">
        <v>455</v>
      </c>
      <c r="H2251" s="36">
        <v>905.45</v>
      </c>
      <c r="I2251" s="37">
        <v>2110.4499999999998</v>
      </c>
      <c r="J2251" s="38">
        <f t="shared" si="70"/>
        <v>0.57096827690776841</v>
      </c>
      <c r="K2251" s="60">
        <f t="shared" si="71"/>
        <v>1204.9999999999998</v>
      </c>
    </row>
    <row r="2252" spans="1:11" x14ac:dyDescent="0.25">
      <c r="A2252" s="33">
        <v>2004</v>
      </c>
      <c r="B2252" s="34" t="s">
        <v>130</v>
      </c>
      <c r="C2252" s="34" t="s">
        <v>69</v>
      </c>
      <c r="D2252" s="34" t="s">
        <v>43</v>
      </c>
      <c r="E2252" s="34" t="s">
        <v>44</v>
      </c>
      <c r="F2252" s="34" t="s">
        <v>67</v>
      </c>
      <c r="G2252" s="35">
        <v>259</v>
      </c>
      <c r="H2252" s="36">
        <v>582.75</v>
      </c>
      <c r="I2252" s="37">
        <v>1653.9099999999999</v>
      </c>
      <c r="J2252" s="38">
        <f t="shared" si="70"/>
        <v>0.647653137111451</v>
      </c>
      <c r="K2252" s="60">
        <f t="shared" si="71"/>
        <v>1071.1599999999999</v>
      </c>
    </row>
    <row r="2253" spans="1:11" x14ac:dyDescent="0.25">
      <c r="A2253" s="33">
        <v>2004</v>
      </c>
      <c r="B2253" s="34" t="s">
        <v>130</v>
      </c>
      <c r="C2253" s="34" t="s">
        <v>69</v>
      </c>
      <c r="D2253" s="34" t="s">
        <v>43</v>
      </c>
      <c r="E2253" s="34" t="s">
        <v>44</v>
      </c>
      <c r="F2253" s="34" t="s">
        <v>215</v>
      </c>
      <c r="G2253" s="35">
        <v>235</v>
      </c>
      <c r="H2253" s="36">
        <v>528.75</v>
      </c>
      <c r="I2253" s="37">
        <v>1570.15</v>
      </c>
      <c r="J2253" s="38">
        <f t="shared" si="70"/>
        <v>0.66324873419736974</v>
      </c>
      <c r="K2253" s="60">
        <f t="shared" si="71"/>
        <v>1041.4000000000001</v>
      </c>
    </row>
    <row r="2254" spans="1:11" x14ac:dyDescent="0.25">
      <c r="A2254" s="33">
        <v>2004</v>
      </c>
      <c r="B2254" s="34" t="s">
        <v>130</v>
      </c>
      <c r="C2254" s="34" t="s">
        <v>69</v>
      </c>
      <c r="D2254" s="34" t="s">
        <v>39</v>
      </c>
      <c r="E2254" s="34" t="s">
        <v>40</v>
      </c>
      <c r="F2254" s="34" t="s">
        <v>106</v>
      </c>
      <c r="G2254" s="35">
        <v>78</v>
      </c>
      <c r="H2254" s="36">
        <v>97.5</v>
      </c>
      <c r="I2254" s="37">
        <v>944.22</v>
      </c>
      <c r="J2254" s="38">
        <f t="shared" si="70"/>
        <v>0.89674016648662391</v>
      </c>
      <c r="K2254" s="60">
        <f t="shared" si="71"/>
        <v>846.72</v>
      </c>
    </row>
    <row r="2255" spans="1:11" x14ac:dyDescent="0.25">
      <c r="A2255" s="33">
        <v>2004</v>
      </c>
      <c r="B2255" s="34" t="s">
        <v>81</v>
      </c>
      <c r="C2255" s="34" t="s">
        <v>82</v>
      </c>
      <c r="D2255" s="34" t="s">
        <v>43</v>
      </c>
      <c r="E2255" s="34" t="s">
        <v>46</v>
      </c>
      <c r="F2255" s="34" t="s">
        <v>138</v>
      </c>
      <c r="G2255" s="35">
        <v>991</v>
      </c>
      <c r="H2255" s="36">
        <v>2467.59</v>
      </c>
      <c r="I2255" s="37">
        <v>4704.09</v>
      </c>
      <c r="J2255" s="38">
        <f t="shared" si="70"/>
        <v>0.47543733219389933</v>
      </c>
      <c r="K2255" s="60">
        <f t="shared" si="71"/>
        <v>2236.5</v>
      </c>
    </row>
    <row r="2256" spans="1:11" x14ac:dyDescent="0.25">
      <c r="A2256" s="33">
        <v>2004</v>
      </c>
      <c r="B2256" s="34" t="s">
        <v>81</v>
      </c>
      <c r="C2256" s="34" t="s">
        <v>82</v>
      </c>
      <c r="D2256" s="34" t="s">
        <v>43</v>
      </c>
      <c r="E2256" s="34" t="s">
        <v>46</v>
      </c>
      <c r="F2256" s="34" t="s">
        <v>87</v>
      </c>
      <c r="G2256" s="35">
        <v>951</v>
      </c>
      <c r="H2256" s="36">
        <v>2367.9899999999998</v>
      </c>
      <c r="I2256" s="37">
        <v>4544.49</v>
      </c>
      <c r="J2256" s="38">
        <f t="shared" si="70"/>
        <v>0.47893162929173572</v>
      </c>
      <c r="K2256" s="60">
        <f t="shared" si="71"/>
        <v>2176.5</v>
      </c>
    </row>
    <row r="2257" spans="1:11" x14ac:dyDescent="0.25">
      <c r="A2257" s="33">
        <v>2004</v>
      </c>
      <c r="B2257" s="34" t="s">
        <v>81</v>
      </c>
      <c r="C2257" s="34" t="s">
        <v>82</v>
      </c>
      <c r="D2257" s="34" t="s">
        <v>43</v>
      </c>
      <c r="E2257" s="34" t="s">
        <v>46</v>
      </c>
      <c r="F2257" s="34" t="s">
        <v>87</v>
      </c>
      <c r="G2257" s="35">
        <v>725</v>
      </c>
      <c r="H2257" s="36">
        <v>1805.25</v>
      </c>
      <c r="I2257" s="37">
        <v>3642.75</v>
      </c>
      <c r="J2257" s="38">
        <f t="shared" si="70"/>
        <v>0.504426600782376</v>
      </c>
      <c r="K2257" s="60">
        <f t="shared" si="71"/>
        <v>1837.5</v>
      </c>
    </row>
    <row r="2258" spans="1:11" x14ac:dyDescent="0.25">
      <c r="A2258" s="33">
        <v>2004</v>
      </c>
      <c r="B2258" s="34" t="s">
        <v>81</v>
      </c>
      <c r="C2258" s="34" t="s">
        <v>82</v>
      </c>
      <c r="D2258" s="34" t="s">
        <v>43</v>
      </c>
      <c r="E2258" s="34" t="s">
        <v>46</v>
      </c>
      <c r="F2258" s="34" t="s">
        <v>107</v>
      </c>
      <c r="G2258" s="35">
        <v>677</v>
      </c>
      <c r="H2258" s="36">
        <v>1685.73</v>
      </c>
      <c r="I2258" s="37">
        <v>3451.23</v>
      </c>
      <c r="J2258" s="38">
        <f t="shared" si="70"/>
        <v>0.51155674933284656</v>
      </c>
      <c r="K2258" s="60">
        <f t="shared" si="71"/>
        <v>1765.5</v>
      </c>
    </row>
    <row r="2259" spans="1:11" x14ac:dyDescent="0.25">
      <c r="A2259" s="33">
        <v>2004</v>
      </c>
      <c r="B2259" s="34" t="s">
        <v>81</v>
      </c>
      <c r="C2259" s="34" t="s">
        <v>82</v>
      </c>
      <c r="D2259" s="34" t="s">
        <v>39</v>
      </c>
      <c r="E2259" s="34" t="s">
        <v>52</v>
      </c>
      <c r="F2259" s="34" t="s">
        <v>186</v>
      </c>
      <c r="G2259" s="35">
        <v>669</v>
      </c>
      <c r="H2259" s="36">
        <v>1331.31</v>
      </c>
      <c r="I2259" s="37">
        <v>2750.31</v>
      </c>
      <c r="J2259" s="38">
        <f t="shared" si="70"/>
        <v>0.51594183928357173</v>
      </c>
      <c r="K2259" s="60">
        <f t="shared" si="71"/>
        <v>1419</v>
      </c>
    </row>
    <row r="2260" spans="1:11" x14ac:dyDescent="0.25">
      <c r="A2260" s="33">
        <v>2004</v>
      </c>
      <c r="B2260" s="34" t="s">
        <v>81</v>
      </c>
      <c r="C2260" s="34" t="s">
        <v>82</v>
      </c>
      <c r="D2260" s="34" t="s">
        <v>39</v>
      </c>
      <c r="E2260" s="34" t="s">
        <v>40</v>
      </c>
      <c r="F2260" s="34" t="s">
        <v>153</v>
      </c>
      <c r="G2260" s="35">
        <v>744</v>
      </c>
      <c r="H2260" s="36">
        <v>930</v>
      </c>
      <c r="I2260" s="37">
        <v>2602.56</v>
      </c>
      <c r="J2260" s="38">
        <f t="shared" si="70"/>
        <v>0.6426595352268536</v>
      </c>
      <c r="K2260" s="60">
        <f t="shared" si="71"/>
        <v>1672.56</v>
      </c>
    </row>
    <row r="2261" spans="1:11" x14ac:dyDescent="0.25">
      <c r="A2261" s="33">
        <v>2004</v>
      </c>
      <c r="B2261" s="34" t="s">
        <v>81</v>
      </c>
      <c r="C2261" s="34" t="s">
        <v>82</v>
      </c>
      <c r="D2261" s="34" t="s">
        <v>39</v>
      </c>
      <c r="E2261" s="34" t="s">
        <v>40</v>
      </c>
      <c r="F2261" s="34" t="s">
        <v>194</v>
      </c>
      <c r="G2261" s="35">
        <v>482</v>
      </c>
      <c r="H2261" s="36">
        <v>602.5</v>
      </c>
      <c r="I2261" s="37">
        <v>1950.18</v>
      </c>
      <c r="J2261" s="38">
        <f t="shared" si="70"/>
        <v>0.69105415910326229</v>
      </c>
      <c r="K2261" s="60">
        <f t="shared" si="71"/>
        <v>1347.68</v>
      </c>
    </row>
    <row r="2262" spans="1:11" x14ac:dyDescent="0.25">
      <c r="A2262" s="33">
        <v>2004</v>
      </c>
      <c r="B2262" s="34" t="s">
        <v>81</v>
      </c>
      <c r="C2262" s="34" t="s">
        <v>82</v>
      </c>
      <c r="D2262" s="34" t="s">
        <v>39</v>
      </c>
      <c r="E2262" s="34" t="s">
        <v>52</v>
      </c>
      <c r="F2262" s="34" t="s">
        <v>196</v>
      </c>
      <c r="G2262" s="35">
        <v>352</v>
      </c>
      <c r="H2262" s="36">
        <v>700.48</v>
      </c>
      <c r="I2262" s="37">
        <v>1802.48</v>
      </c>
      <c r="J2262" s="38">
        <f t="shared" si="70"/>
        <v>0.61137987661444226</v>
      </c>
      <c r="K2262" s="60">
        <f t="shared" si="71"/>
        <v>1102</v>
      </c>
    </row>
    <row r="2263" spans="1:11" x14ac:dyDescent="0.25">
      <c r="A2263" s="33">
        <v>2004</v>
      </c>
      <c r="B2263" s="34" t="s">
        <v>81</v>
      </c>
      <c r="C2263" s="34" t="s">
        <v>82</v>
      </c>
      <c r="D2263" s="34" t="s">
        <v>43</v>
      </c>
      <c r="E2263" s="34" t="s">
        <v>44</v>
      </c>
      <c r="F2263" s="34" t="s">
        <v>53</v>
      </c>
      <c r="G2263" s="35">
        <v>233</v>
      </c>
      <c r="H2263" s="36">
        <v>524.25</v>
      </c>
      <c r="I2263" s="37">
        <v>1563.17</v>
      </c>
      <c r="J2263" s="38">
        <f t="shared" si="70"/>
        <v>0.66462380931056764</v>
      </c>
      <c r="K2263" s="60">
        <f t="shared" si="71"/>
        <v>1038.92</v>
      </c>
    </row>
    <row r="2264" spans="1:11" x14ac:dyDescent="0.25">
      <c r="A2264" s="33">
        <v>2004</v>
      </c>
      <c r="B2264" s="34" t="s">
        <v>81</v>
      </c>
      <c r="C2264" s="34" t="s">
        <v>82</v>
      </c>
      <c r="D2264" s="34" t="s">
        <v>39</v>
      </c>
      <c r="E2264" s="34" t="s">
        <v>52</v>
      </c>
      <c r="F2264" s="34" t="s">
        <v>196</v>
      </c>
      <c r="G2264" s="35">
        <v>181</v>
      </c>
      <c r="H2264" s="36">
        <v>360.19</v>
      </c>
      <c r="I2264" s="37">
        <v>1291.19</v>
      </c>
      <c r="J2264" s="38">
        <f t="shared" si="70"/>
        <v>0.72104028067131865</v>
      </c>
      <c r="K2264" s="60">
        <f t="shared" si="71"/>
        <v>931</v>
      </c>
    </row>
    <row r="2265" spans="1:11" x14ac:dyDescent="0.25">
      <c r="A2265" s="33">
        <v>2004</v>
      </c>
      <c r="B2265" s="34" t="s">
        <v>81</v>
      </c>
      <c r="C2265" s="34" t="s">
        <v>82</v>
      </c>
      <c r="D2265" s="34" t="s">
        <v>43</v>
      </c>
      <c r="E2265" s="34" t="s">
        <v>44</v>
      </c>
      <c r="F2265" s="34" t="s">
        <v>136</v>
      </c>
      <c r="G2265" s="35">
        <v>99</v>
      </c>
      <c r="H2265" s="36">
        <v>222.75</v>
      </c>
      <c r="I2265" s="37">
        <v>1095.51</v>
      </c>
      <c r="J2265" s="38">
        <f t="shared" si="70"/>
        <v>0.7966700440890544</v>
      </c>
      <c r="K2265" s="60">
        <f t="shared" si="71"/>
        <v>872.76</v>
      </c>
    </row>
    <row r="2266" spans="1:11" x14ac:dyDescent="0.25">
      <c r="A2266" s="33">
        <v>2004</v>
      </c>
      <c r="B2266" s="34" t="s">
        <v>81</v>
      </c>
      <c r="C2266" s="34" t="s">
        <v>82</v>
      </c>
      <c r="D2266" s="34" t="s">
        <v>43</v>
      </c>
      <c r="E2266" s="34" t="s">
        <v>46</v>
      </c>
      <c r="F2266" s="34" t="s">
        <v>107</v>
      </c>
      <c r="G2266" s="35">
        <v>47</v>
      </c>
      <c r="H2266" s="36">
        <v>117.03</v>
      </c>
      <c r="I2266" s="37">
        <v>937.53</v>
      </c>
      <c r="J2266" s="38">
        <f t="shared" si="70"/>
        <v>0.87517199449617611</v>
      </c>
      <c r="K2266" s="60">
        <f t="shared" si="71"/>
        <v>820.5</v>
      </c>
    </row>
    <row r="2267" spans="1:11" x14ac:dyDescent="0.25">
      <c r="A2267" s="33">
        <v>2004</v>
      </c>
      <c r="B2267" s="34" t="s">
        <v>81</v>
      </c>
      <c r="C2267" s="34" t="s">
        <v>82</v>
      </c>
      <c r="D2267" s="34" t="s">
        <v>39</v>
      </c>
      <c r="E2267" s="34" t="s">
        <v>52</v>
      </c>
      <c r="F2267" s="34" t="s">
        <v>186</v>
      </c>
      <c r="G2267" s="35">
        <v>31</v>
      </c>
      <c r="H2267" s="36">
        <v>61.69</v>
      </c>
      <c r="I2267" s="37">
        <v>842.69</v>
      </c>
      <c r="J2267" s="38">
        <f t="shared" si="70"/>
        <v>0.92679395744579851</v>
      </c>
      <c r="K2267" s="60">
        <f t="shared" si="71"/>
        <v>781</v>
      </c>
    </row>
    <row r="2268" spans="1:11" x14ac:dyDescent="0.25">
      <c r="A2268" s="33">
        <v>2004</v>
      </c>
      <c r="B2268" s="34" t="s">
        <v>90</v>
      </c>
      <c r="C2268" s="34" t="s">
        <v>82</v>
      </c>
      <c r="D2268" s="34" t="s">
        <v>43</v>
      </c>
      <c r="E2268" s="34" t="s">
        <v>46</v>
      </c>
      <c r="F2268" s="34" t="s">
        <v>129</v>
      </c>
      <c r="G2268" s="35">
        <v>837</v>
      </c>
      <c r="H2268" s="36">
        <v>2084.13</v>
      </c>
      <c r="I2268" s="37">
        <v>4089.63</v>
      </c>
      <c r="J2268" s="38">
        <f t="shared" si="70"/>
        <v>0.49038666089597344</v>
      </c>
      <c r="K2268" s="60">
        <f t="shared" si="71"/>
        <v>2005.5</v>
      </c>
    </row>
    <row r="2269" spans="1:11" x14ac:dyDescent="0.25">
      <c r="A2269" s="33">
        <v>2004</v>
      </c>
      <c r="B2269" s="34" t="s">
        <v>90</v>
      </c>
      <c r="C2269" s="34" t="s">
        <v>82</v>
      </c>
      <c r="D2269" s="34" t="s">
        <v>43</v>
      </c>
      <c r="E2269" s="34" t="s">
        <v>46</v>
      </c>
      <c r="F2269" s="34" t="s">
        <v>97</v>
      </c>
      <c r="G2269" s="35">
        <v>804</v>
      </c>
      <c r="H2269" s="36">
        <v>2001.96</v>
      </c>
      <c r="I2269" s="37">
        <v>3957.96</v>
      </c>
      <c r="J2269" s="38">
        <f t="shared" si="70"/>
        <v>0.49419397871630838</v>
      </c>
      <c r="K2269" s="60">
        <f t="shared" si="71"/>
        <v>1956</v>
      </c>
    </row>
    <row r="2270" spans="1:11" x14ac:dyDescent="0.25">
      <c r="A2270" s="33">
        <v>2004</v>
      </c>
      <c r="B2270" s="34" t="s">
        <v>90</v>
      </c>
      <c r="C2270" s="34" t="s">
        <v>82</v>
      </c>
      <c r="D2270" s="34" t="s">
        <v>43</v>
      </c>
      <c r="E2270" s="34" t="s">
        <v>46</v>
      </c>
      <c r="F2270" s="34" t="s">
        <v>95</v>
      </c>
      <c r="G2270" s="35">
        <v>750</v>
      </c>
      <c r="H2270" s="36">
        <v>1867.5</v>
      </c>
      <c r="I2270" s="37">
        <v>3742.5</v>
      </c>
      <c r="J2270" s="38">
        <f t="shared" si="70"/>
        <v>0.50100200400801598</v>
      </c>
      <c r="K2270" s="60">
        <f t="shared" si="71"/>
        <v>1875</v>
      </c>
    </row>
    <row r="2271" spans="1:11" x14ac:dyDescent="0.25">
      <c r="A2271" s="33">
        <v>2004</v>
      </c>
      <c r="B2271" s="34" t="s">
        <v>90</v>
      </c>
      <c r="C2271" s="34" t="s">
        <v>82</v>
      </c>
      <c r="D2271" s="34" t="s">
        <v>43</v>
      </c>
      <c r="E2271" s="34" t="s">
        <v>44</v>
      </c>
      <c r="F2271" s="34" t="s">
        <v>107</v>
      </c>
      <c r="G2271" s="35">
        <v>665</v>
      </c>
      <c r="H2271" s="36">
        <v>1496.25</v>
      </c>
      <c r="I2271" s="37">
        <v>3070.85</v>
      </c>
      <c r="J2271" s="38">
        <f t="shared" si="70"/>
        <v>0.51275705423579787</v>
      </c>
      <c r="K2271" s="60">
        <f t="shared" si="71"/>
        <v>1574.6</v>
      </c>
    </row>
    <row r="2272" spans="1:11" x14ac:dyDescent="0.25">
      <c r="A2272" s="33">
        <v>2004</v>
      </c>
      <c r="B2272" s="34" t="s">
        <v>90</v>
      </c>
      <c r="C2272" s="34" t="s">
        <v>82</v>
      </c>
      <c r="D2272" s="34" t="s">
        <v>39</v>
      </c>
      <c r="E2272" s="34" t="s">
        <v>40</v>
      </c>
      <c r="F2272" s="34" t="s">
        <v>107</v>
      </c>
      <c r="G2272" s="35">
        <v>805</v>
      </c>
      <c r="H2272" s="36">
        <v>1006.25</v>
      </c>
      <c r="I2272" s="37">
        <v>2754.45</v>
      </c>
      <c r="J2272" s="38">
        <f t="shared" si="70"/>
        <v>0.63468205993937077</v>
      </c>
      <c r="K2272" s="60">
        <f t="shared" si="71"/>
        <v>1748.1999999999998</v>
      </c>
    </row>
    <row r="2273" spans="1:11" x14ac:dyDescent="0.25">
      <c r="A2273" s="33">
        <v>2004</v>
      </c>
      <c r="B2273" s="34" t="s">
        <v>90</v>
      </c>
      <c r="C2273" s="34" t="s">
        <v>82</v>
      </c>
      <c r="D2273" s="34" t="s">
        <v>39</v>
      </c>
      <c r="E2273" s="34" t="s">
        <v>52</v>
      </c>
      <c r="F2273" s="34" t="s">
        <v>133</v>
      </c>
      <c r="G2273" s="35">
        <v>580</v>
      </c>
      <c r="H2273" s="36">
        <v>1154.2</v>
      </c>
      <c r="I2273" s="37">
        <v>2484.1999999999998</v>
      </c>
      <c r="J2273" s="38">
        <f t="shared" si="70"/>
        <v>0.53538362450688348</v>
      </c>
      <c r="K2273" s="60">
        <f t="shared" si="71"/>
        <v>1329.9999999999998</v>
      </c>
    </row>
    <row r="2274" spans="1:11" x14ac:dyDescent="0.25">
      <c r="A2274" s="33">
        <v>2004</v>
      </c>
      <c r="B2274" s="34" t="s">
        <v>90</v>
      </c>
      <c r="C2274" s="34" t="s">
        <v>82</v>
      </c>
      <c r="D2274" s="34" t="s">
        <v>43</v>
      </c>
      <c r="E2274" s="34" t="s">
        <v>44</v>
      </c>
      <c r="F2274" s="34" t="s">
        <v>184</v>
      </c>
      <c r="G2274" s="35">
        <v>309</v>
      </c>
      <c r="H2274" s="36">
        <v>695.25</v>
      </c>
      <c r="I2274" s="37">
        <v>1828.41</v>
      </c>
      <c r="J2274" s="38">
        <f t="shared" si="70"/>
        <v>0.61975158744482917</v>
      </c>
      <c r="K2274" s="60">
        <f t="shared" si="71"/>
        <v>1133.1600000000001</v>
      </c>
    </row>
    <row r="2275" spans="1:11" x14ac:dyDescent="0.25">
      <c r="A2275" s="33">
        <v>2004</v>
      </c>
      <c r="B2275" s="34" t="s">
        <v>90</v>
      </c>
      <c r="C2275" s="34" t="s">
        <v>82</v>
      </c>
      <c r="D2275" s="34" t="s">
        <v>43</v>
      </c>
      <c r="E2275" s="34" t="s">
        <v>44</v>
      </c>
      <c r="F2275" s="34" t="s">
        <v>219</v>
      </c>
      <c r="G2275" s="35">
        <v>265</v>
      </c>
      <c r="H2275" s="36">
        <v>596.25</v>
      </c>
      <c r="I2275" s="37">
        <v>1674.85</v>
      </c>
      <c r="J2275" s="38">
        <f t="shared" si="70"/>
        <v>0.64399796996745973</v>
      </c>
      <c r="K2275" s="60">
        <f t="shared" si="71"/>
        <v>1078.5999999999999</v>
      </c>
    </row>
    <row r="2276" spans="1:11" x14ac:dyDescent="0.25">
      <c r="A2276" s="33">
        <v>2004</v>
      </c>
      <c r="B2276" s="34" t="s">
        <v>90</v>
      </c>
      <c r="C2276" s="34" t="s">
        <v>82</v>
      </c>
      <c r="D2276" s="34" t="s">
        <v>43</v>
      </c>
      <c r="E2276" s="34" t="s">
        <v>46</v>
      </c>
      <c r="F2276" s="34" t="s">
        <v>173</v>
      </c>
      <c r="G2276" s="35">
        <v>191</v>
      </c>
      <c r="H2276" s="36">
        <v>475.59</v>
      </c>
      <c r="I2276" s="37">
        <v>1512.0900000000001</v>
      </c>
      <c r="J2276" s="38">
        <f t="shared" si="70"/>
        <v>0.68547507092831783</v>
      </c>
      <c r="K2276" s="60">
        <f t="shared" si="71"/>
        <v>1036.5000000000002</v>
      </c>
    </row>
    <row r="2277" spans="1:11" x14ac:dyDescent="0.25">
      <c r="A2277" s="33">
        <v>2004</v>
      </c>
      <c r="B2277" s="34" t="s">
        <v>90</v>
      </c>
      <c r="C2277" s="34" t="s">
        <v>82</v>
      </c>
      <c r="D2277" s="34" t="s">
        <v>39</v>
      </c>
      <c r="E2277" s="34" t="s">
        <v>52</v>
      </c>
      <c r="F2277" s="34" t="s">
        <v>107</v>
      </c>
      <c r="G2277" s="35">
        <v>84</v>
      </c>
      <c r="H2277" s="36">
        <v>167.16</v>
      </c>
      <c r="I2277" s="37">
        <v>1001.16</v>
      </c>
      <c r="J2277" s="38">
        <f t="shared" si="70"/>
        <v>0.83303368093012109</v>
      </c>
      <c r="K2277" s="60">
        <f t="shared" si="71"/>
        <v>834</v>
      </c>
    </row>
    <row r="2278" spans="1:11" x14ac:dyDescent="0.25">
      <c r="A2278" s="33">
        <v>2004</v>
      </c>
      <c r="B2278" s="34" t="s">
        <v>90</v>
      </c>
      <c r="C2278" s="34" t="s">
        <v>82</v>
      </c>
      <c r="D2278" s="34" t="s">
        <v>39</v>
      </c>
      <c r="E2278" s="34" t="s">
        <v>52</v>
      </c>
      <c r="F2278" s="34" t="s">
        <v>143</v>
      </c>
      <c r="G2278" s="35">
        <v>73</v>
      </c>
      <c r="H2278" s="36">
        <v>145.27000000000001</v>
      </c>
      <c r="I2278" s="37">
        <v>968.27</v>
      </c>
      <c r="J2278" s="38">
        <f t="shared" si="70"/>
        <v>0.84996953329133407</v>
      </c>
      <c r="K2278" s="60">
        <f t="shared" si="71"/>
        <v>823</v>
      </c>
    </row>
    <row r="2279" spans="1:11" x14ac:dyDescent="0.25">
      <c r="A2279" s="33">
        <v>2004</v>
      </c>
      <c r="B2279" s="34" t="s">
        <v>98</v>
      </c>
      <c r="C2279" s="34" t="s">
        <v>82</v>
      </c>
      <c r="D2279" s="34" t="s">
        <v>39</v>
      </c>
      <c r="E2279" s="34" t="s">
        <v>40</v>
      </c>
      <c r="F2279" s="34" t="s">
        <v>181</v>
      </c>
      <c r="G2279" s="35">
        <v>685</v>
      </c>
      <c r="H2279" s="36">
        <v>856.25</v>
      </c>
      <c r="I2279" s="37">
        <v>2455.65</v>
      </c>
      <c r="J2279" s="38">
        <f t="shared" si="70"/>
        <v>0.65131431596522305</v>
      </c>
      <c r="K2279" s="60">
        <f t="shared" si="71"/>
        <v>1599.4</v>
      </c>
    </row>
    <row r="2280" spans="1:11" x14ac:dyDescent="0.25">
      <c r="A2280" s="33">
        <v>2004</v>
      </c>
      <c r="B2280" s="34" t="s">
        <v>98</v>
      </c>
      <c r="C2280" s="34" t="s">
        <v>82</v>
      </c>
      <c r="D2280" s="34" t="s">
        <v>43</v>
      </c>
      <c r="E2280" s="34" t="s">
        <v>44</v>
      </c>
      <c r="F2280" s="34" t="s">
        <v>123</v>
      </c>
      <c r="G2280" s="35">
        <v>447</v>
      </c>
      <c r="H2280" s="36">
        <v>1005.75</v>
      </c>
      <c r="I2280" s="37">
        <v>2310.0299999999997</v>
      </c>
      <c r="J2280" s="38">
        <f t="shared" si="70"/>
        <v>0.56461604394748111</v>
      </c>
      <c r="K2280" s="60">
        <f t="shared" si="71"/>
        <v>1304.2799999999997</v>
      </c>
    </row>
    <row r="2281" spans="1:11" x14ac:dyDescent="0.25">
      <c r="A2281" s="33">
        <v>2004</v>
      </c>
      <c r="B2281" s="34" t="s">
        <v>98</v>
      </c>
      <c r="C2281" s="34" t="s">
        <v>82</v>
      </c>
      <c r="D2281" s="34" t="s">
        <v>39</v>
      </c>
      <c r="E2281" s="34" t="s">
        <v>52</v>
      </c>
      <c r="F2281" s="34" t="s">
        <v>186</v>
      </c>
      <c r="G2281" s="35">
        <v>476</v>
      </c>
      <c r="H2281" s="36">
        <v>947.24</v>
      </c>
      <c r="I2281" s="37">
        <v>2173.2399999999998</v>
      </c>
      <c r="J2281" s="38">
        <f t="shared" si="70"/>
        <v>0.56413465608952529</v>
      </c>
      <c r="K2281" s="60">
        <f t="shared" si="71"/>
        <v>1225.9999999999998</v>
      </c>
    </row>
    <row r="2282" spans="1:11" x14ac:dyDescent="0.25">
      <c r="A2282" s="33">
        <v>2004</v>
      </c>
      <c r="B2282" s="34" t="s">
        <v>98</v>
      </c>
      <c r="C2282" s="34" t="s">
        <v>82</v>
      </c>
      <c r="D2282" s="34" t="s">
        <v>43</v>
      </c>
      <c r="E2282" s="34" t="s">
        <v>44</v>
      </c>
      <c r="F2282" s="34" t="s">
        <v>122</v>
      </c>
      <c r="G2282" s="35">
        <v>344</v>
      </c>
      <c r="H2282" s="36">
        <v>774</v>
      </c>
      <c r="I2282" s="37">
        <v>1950.56</v>
      </c>
      <c r="J2282" s="38">
        <f t="shared" si="70"/>
        <v>0.60319087851693876</v>
      </c>
      <c r="K2282" s="60">
        <f t="shared" si="71"/>
        <v>1176.56</v>
      </c>
    </row>
    <row r="2283" spans="1:11" x14ac:dyDescent="0.25">
      <c r="A2283" s="33">
        <v>2004</v>
      </c>
      <c r="B2283" s="34" t="s">
        <v>101</v>
      </c>
      <c r="C2283" s="34" t="s">
        <v>82</v>
      </c>
      <c r="D2283" s="34" t="s">
        <v>43</v>
      </c>
      <c r="E2283" s="34" t="s">
        <v>44</v>
      </c>
      <c r="F2283" s="34" t="s">
        <v>102</v>
      </c>
      <c r="G2283" s="35">
        <v>878</v>
      </c>
      <c r="H2283" s="36">
        <v>1975.5</v>
      </c>
      <c r="I2283" s="37">
        <v>3814.22</v>
      </c>
      <c r="J2283" s="38">
        <f t="shared" si="70"/>
        <v>0.48206972854213964</v>
      </c>
      <c r="K2283" s="60">
        <f t="shared" si="71"/>
        <v>1838.7199999999998</v>
      </c>
    </row>
    <row r="2284" spans="1:11" x14ac:dyDescent="0.25">
      <c r="A2284" s="33">
        <v>2004</v>
      </c>
      <c r="B2284" s="34" t="s">
        <v>101</v>
      </c>
      <c r="C2284" s="34" t="s">
        <v>82</v>
      </c>
      <c r="D2284" s="34" t="s">
        <v>39</v>
      </c>
      <c r="E2284" s="34" t="s">
        <v>52</v>
      </c>
      <c r="F2284" s="34" t="s">
        <v>188</v>
      </c>
      <c r="G2284" s="35">
        <v>894</v>
      </c>
      <c r="H2284" s="36">
        <v>1779.06</v>
      </c>
      <c r="I2284" s="37">
        <v>3423.06</v>
      </c>
      <c r="J2284" s="38">
        <f t="shared" si="70"/>
        <v>0.48027203729995971</v>
      </c>
      <c r="K2284" s="60">
        <f t="shared" si="71"/>
        <v>1644</v>
      </c>
    </row>
    <row r="2285" spans="1:11" x14ac:dyDescent="0.25">
      <c r="A2285" s="33">
        <v>2004</v>
      </c>
      <c r="B2285" s="34" t="s">
        <v>101</v>
      </c>
      <c r="C2285" s="34" t="s">
        <v>82</v>
      </c>
      <c r="D2285" s="34" t="s">
        <v>39</v>
      </c>
      <c r="E2285" s="34" t="s">
        <v>40</v>
      </c>
      <c r="F2285" s="34" t="s">
        <v>191</v>
      </c>
      <c r="G2285" s="35">
        <v>705</v>
      </c>
      <c r="H2285" s="36">
        <v>881.25</v>
      </c>
      <c r="I2285" s="37">
        <v>2505.4499999999998</v>
      </c>
      <c r="J2285" s="38">
        <f t="shared" si="70"/>
        <v>0.6482667784230377</v>
      </c>
      <c r="K2285" s="60">
        <f t="shared" si="71"/>
        <v>1624.1999999999998</v>
      </c>
    </row>
    <row r="2286" spans="1:11" x14ac:dyDescent="0.25">
      <c r="A2286" s="33">
        <v>2004</v>
      </c>
      <c r="B2286" s="34" t="s">
        <v>101</v>
      </c>
      <c r="C2286" s="34" t="s">
        <v>82</v>
      </c>
      <c r="D2286" s="34" t="s">
        <v>43</v>
      </c>
      <c r="E2286" s="34" t="s">
        <v>44</v>
      </c>
      <c r="F2286" s="34" t="s">
        <v>71</v>
      </c>
      <c r="G2286" s="35">
        <v>450</v>
      </c>
      <c r="H2286" s="36">
        <v>1012.5</v>
      </c>
      <c r="I2286" s="37">
        <v>2320.5</v>
      </c>
      <c r="J2286" s="38">
        <f t="shared" si="70"/>
        <v>0.5636716224951519</v>
      </c>
      <c r="K2286" s="60">
        <f t="shared" si="71"/>
        <v>1308</v>
      </c>
    </row>
    <row r="2287" spans="1:11" x14ac:dyDescent="0.25">
      <c r="A2287" s="33">
        <v>2004</v>
      </c>
      <c r="B2287" s="34" t="s">
        <v>101</v>
      </c>
      <c r="C2287" s="34" t="s">
        <v>82</v>
      </c>
      <c r="D2287" s="34" t="s">
        <v>39</v>
      </c>
      <c r="E2287" s="34" t="s">
        <v>40</v>
      </c>
      <c r="F2287" s="34" t="s">
        <v>87</v>
      </c>
      <c r="G2287" s="35">
        <v>571</v>
      </c>
      <c r="H2287" s="36">
        <v>713.75</v>
      </c>
      <c r="I2287" s="37">
        <v>2171.79</v>
      </c>
      <c r="J2287" s="38">
        <f t="shared" si="70"/>
        <v>0.67135404435972168</v>
      </c>
      <c r="K2287" s="60">
        <f t="shared" si="71"/>
        <v>1458.04</v>
      </c>
    </row>
    <row r="2288" spans="1:11" x14ac:dyDescent="0.25">
      <c r="A2288" s="33">
        <v>2004</v>
      </c>
      <c r="B2288" s="34" t="s">
        <v>81</v>
      </c>
      <c r="C2288" s="34" t="s">
        <v>103</v>
      </c>
      <c r="D2288" s="34" t="s">
        <v>43</v>
      </c>
      <c r="E2288" s="34" t="s">
        <v>44</v>
      </c>
      <c r="F2288" s="34" t="s">
        <v>105</v>
      </c>
      <c r="G2288" s="35">
        <v>806</v>
      </c>
      <c r="H2288" s="36">
        <v>1813.5</v>
      </c>
      <c r="I2288" s="37">
        <v>3562.94</v>
      </c>
      <c r="J2288" s="38">
        <f t="shared" si="70"/>
        <v>0.49101023312208458</v>
      </c>
      <c r="K2288" s="60">
        <f t="shared" si="71"/>
        <v>1749.44</v>
      </c>
    </row>
    <row r="2289" spans="1:11" x14ac:dyDescent="0.25">
      <c r="A2289" s="33">
        <v>2004</v>
      </c>
      <c r="B2289" s="34" t="s">
        <v>81</v>
      </c>
      <c r="C2289" s="34" t="s">
        <v>103</v>
      </c>
      <c r="D2289" s="34" t="s">
        <v>39</v>
      </c>
      <c r="E2289" s="34" t="s">
        <v>52</v>
      </c>
      <c r="F2289" s="34" t="s">
        <v>57</v>
      </c>
      <c r="G2289" s="35">
        <v>832</v>
      </c>
      <c r="H2289" s="36">
        <v>1655.68</v>
      </c>
      <c r="I2289" s="37">
        <v>3237.68</v>
      </c>
      <c r="J2289" s="38">
        <f t="shared" si="70"/>
        <v>0.48862148204887446</v>
      </c>
      <c r="K2289" s="60">
        <f t="shared" si="71"/>
        <v>1581.9999999999998</v>
      </c>
    </row>
    <row r="2290" spans="1:11" x14ac:dyDescent="0.25">
      <c r="A2290" s="33">
        <v>2004</v>
      </c>
      <c r="B2290" s="34" t="s">
        <v>81</v>
      </c>
      <c r="C2290" s="34" t="s">
        <v>103</v>
      </c>
      <c r="D2290" s="34" t="s">
        <v>43</v>
      </c>
      <c r="E2290" s="34" t="s">
        <v>44</v>
      </c>
      <c r="F2290" s="34" t="s">
        <v>117</v>
      </c>
      <c r="G2290" s="35">
        <v>302</v>
      </c>
      <c r="H2290" s="36">
        <v>679.5</v>
      </c>
      <c r="I2290" s="37">
        <v>1803.98</v>
      </c>
      <c r="J2290" s="38">
        <f t="shared" si="70"/>
        <v>0.62333285291411211</v>
      </c>
      <c r="K2290" s="60">
        <f t="shared" si="71"/>
        <v>1124.48</v>
      </c>
    </row>
    <row r="2291" spans="1:11" x14ac:dyDescent="0.25">
      <c r="A2291" s="33">
        <v>2004</v>
      </c>
      <c r="B2291" s="34" t="s">
        <v>90</v>
      </c>
      <c r="C2291" s="34" t="s">
        <v>103</v>
      </c>
      <c r="D2291" s="34" t="s">
        <v>43</v>
      </c>
      <c r="E2291" s="34" t="s">
        <v>46</v>
      </c>
      <c r="F2291" s="34" t="s">
        <v>158</v>
      </c>
      <c r="G2291" s="35">
        <v>638</v>
      </c>
      <c r="H2291" s="36">
        <v>1588.62</v>
      </c>
      <c r="I2291" s="37">
        <v>3295.62</v>
      </c>
      <c r="J2291" s="38">
        <f t="shared" si="70"/>
        <v>0.51796020172228596</v>
      </c>
      <c r="K2291" s="60">
        <f t="shared" si="71"/>
        <v>1707</v>
      </c>
    </row>
    <row r="2292" spans="1:11" x14ac:dyDescent="0.25">
      <c r="A2292" s="33">
        <v>2004</v>
      </c>
      <c r="B2292" s="34" t="s">
        <v>90</v>
      </c>
      <c r="C2292" s="34" t="s">
        <v>103</v>
      </c>
      <c r="D2292" s="34" t="s">
        <v>39</v>
      </c>
      <c r="E2292" s="34" t="s">
        <v>40</v>
      </c>
      <c r="F2292" s="34" t="s">
        <v>151</v>
      </c>
      <c r="G2292" s="35">
        <v>427</v>
      </c>
      <c r="H2292" s="36">
        <v>533.75</v>
      </c>
      <c r="I2292" s="37">
        <v>1813.23</v>
      </c>
      <c r="J2292" s="38">
        <f t="shared" si="70"/>
        <v>0.70563579909884566</v>
      </c>
      <c r="K2292" s="60">
        <f t="shared" si="71"/>
        <v>1279.48</v>
      </c>
    </row>
    <row r="2293" spans="1:11" x14ac:dyDescent="0.25">
      <c r="A2293" s="33">
        <v>2004</v>
      </c>
      <c r="B2293" s="34" t="s">
        <v>90</v>
      </c>
      <c r="C2293" s="34" t="s">
        <v>103</v>
      </c>
      <c r="D2293" s="34" t="s">
        <v>39</v>
      </c>
      <c r="E2293" s="34" t="s">
        <v>52</v>
      </c>
      <c r="F2293" s="34" t="s">
        <v>66</v>
      </c>
      <c r="G2293" s="35">
        <v>48</v>
      </c>
      <c r="H2293" s="36">
        <v>95.52</v>
      </c>
      <c r="I2293" s="37">
        <v>893.52</v>
      </c>
      <c r="J2293" s="38">
        <f t="shared" si="70"/>
        <v>0.89309696481332257</v>
      </c>
      <c r="K2293" s="60">
        <f t="shared" si="71"/>
        <v>798</v>
      </c>
    </row>
    <row r="2294" spans="1:11" x14ac:dyDescent="0.25">
      <c r="A2294" s="33">
        <v>2004</v>
      </c>
      <c r="B2294" s="34" t="s">
        <v>74</v>
      </c>
      <c r="C2294" s="34" t="s">
        <v>103</v>
      </c>
      <c r="D2294" s="34" t="s">
        <v>43</v>
      </c>
      <c r="E2294" s="34" t="s">
        <v>46</v>
      </c>
      <c r="F2294" s="34" t="s">
        <v>152</v>
      </c>
      <c r="G2294" s="35">
        <v>1</v>
      </c>
      <c r="H2294" s="36">
        <v>2.4900000000000002</v>
      </c>
      <c r="I2294" s="37">
        <v>753.99</v>
      </c>
      <c r="J2294" s="38">
        <f t="shared" si="70"/>
        <v>0.99669756893327499</v>
      </c>
      <c r="K2294" s="60">
        <f t="shared" si="71"/>
        <v>751.5</v>
      </c>
    </row>
    <row r="2295" spans="1:11" x14ac:dyDescent="0.25">
      <c r="A2295" s="33">
        <v>2004</v>
      </c>
      <c r="B2295" s="34" t="s">
        <v>98</v>
      </c>
      <c r="C2295" s="34" t="s">
        <v>103</v>
      </c>
      <c r="D2295" s="34" t="s">
        <v>39</v>
      </c>
      <c r="E2295" s="34" t="s">
        <v>52</v>
      </c>
      <c r="F2295" s="34" t="s">
        <v>113</v>
      </c>
      <c r="G2295" s="35">
        <v>945</v>
      </c>
      <c r="H2295" s="36">
        <v>1880.55</v>
      </c>
      <c r="I2295" s="37">
        <v>3575.55</v>
      </c>
      <c r="J2295" s="38">
        <f t="shared" si="70"/>
        <v>0.47405294290388894</v>
      </c>
      <c r="K2295" s="60">
        <f t="shared" si="71"/>
        <v>1695.0000000000002</v>
      </c>
    </row>
    <row r="2296" spans="1:11" x14ac:dyDescent="0.25">
      <c r="A2296" s="33">
        <v>2004</v>
      </c>
      <c r="B2296" s="34" t="s">
        <v>98</v>
      </c>
      <c r="C2296" s="34" t="s">
        <v>103</v>
      </c>
      <c r="D2296" s="34" t="s">
        <v>39</v>
      </c>
      <c r="E2296" s="34" t="s">
        <v>40</v>
      </c>
      <c r="F2296" s="34" t="s">
        <v>172</v>
      </c>
      <c r="G2296" s="35">
        <v>992</v>
      </c>
      <c r="H2296" s="36">
        <v>1240</v>
      </c>
      <c r="I2296" s="37">
        <v>3220.08</v>
      </c>
      <c r="J2296" s="38">
        <f t="shared" si="70"/>
        <v>0.61491639959255673</v>
      </c>
      <c r="K2296" s="60">
        <f t="shared" si="71"/>
        <v>1980.08</v>
      </c>
    </row>
    <row r="2297" spans="1:11" x14ac:dyDescent="0.25">
      <c r="A2297" s="33">
        <v>2004</v>
      </c>
      <c r="B2297" s="34" t="s">
        <v>98</v>
      </c>
      <c r="C2297" s="34" t="s">
        <v>103</v>
      </c>
      <c r="D2297" s="34" t="s">
        <v>43</v>
      </c>
      <c r="E2297" s="34" t="s">
        <v>46</v>
      </c>
      <c r="F2297" s="34" t="s">
        <v>152</v>
      </c>
      <c r="G2297" s="35">
        <v>596</v>
      </c>
      <c r="H2297" s="36">
        <v>1484.04</v>
      </c>
      <c r="I2297" s="37">
        <v>3128.04</v>
      </c>
      <c r="J2297" s="38">
        <f t="shared" si="70"/>
        <v>0.52556872674262478</v>
      </c>
      <c r="K2297" s="60">
        <f t="shared" si="71"/>
        <v>1644</v>
      </c>
    </row>
    <row r="2298" spans="1:11" x14ac:dyDescent="0.25">
      <c r="A2298" s="33">
        <v>2004</v>
      </c>
      <c r="B2298" s="34" t="s">
        <v>98</v>
      </c>
      <c r="C2298" s="34" t="s">
        <v>103</v>
      </c>
      <c r="D2298" s="34" t="s">
        <v>43</v>
      </c>
      <c r="E2298" s="34" t="s">
        <v>44</v>
      </c>
      <c r="F2298" s="34" t="s">
        <v>155</v>
      </c>
      <c r="G2298" s="35">
        <v>674</v>
      </c>
      <c r="H2298" s="36">
        <v>1516.5</v>
      </c>
      <c r="I2298" s="37">
        <v>3102.26</v>
      </c>
      <c r="J2298" s="38">
        <f t="shared" si="70"/>
        <v>0.51116282967900828</v>
      </c>
      <c r="K2298" s="60">
        <f t="shared" si="71"/>
        <v>1585.7600000000002</v>
      </c>
    </row>
    <row r="2299" spans="1:11" x14ac:dyDescent="0.25">
      <c r="A2299" s="33">
        <v>2004</v>
      </c>
      <c r="B2299" s="34" t="s">
        <v>98</v>
      </c>
      <c r="C2299" s="34" t="s">
        <v>103</v>
      </c>
      <c r="D2299" s="34" t="s">
        <v>43</v>
      </c>
      <c r="E2299" s="34" t="s">
        <v>46</v>
      </c>
      <c r="F2299" s="34" t="s">
        <v>152</v>
      </c>
      <c r="G2299" s="35">
        <v>155</v>
      </c>
      <c r="H2299" s="36">
        <v>385.95</v>
      </c>
      <c r="I2299" s="37">
        <v>1368.45</v>
      </c>
      <c r="J2299" s="38">
        <f t="shared" si="70"/>
        <v>0.71796558149731449</v>
      </c>
      <c r="K2299" s="60">
        <f t="shared" si="71"/>
        <v>982.5</v>
      </c>
    </row>
    <row r="2300" spans="1:11" x14ac:dyDescent="0.25">
      <c r="A2300" s="33">
        <v>2004</v>
      </c>
      <c r="B2300" s="34" t="s">
        <v>98</v>
      </c>
      <c r="C2300" s="34" t="s">
        <v>103</v>
      </c>
      <c r="D2300" s="34" t="s">
        <v>39</v>
      </c>
      <c r="E2300" s="34" t="s">
        <v>40</v>
      </c>
      <c r="F2300" s="34" t="s">
        <v>151</v>
      </c>
      <c r="G2300" s="35">
        <v>240</v>
      </c>
      <c r="H2300" s="36">
        <v>300</v>
      </c>
      <c r="I2300" s="37">
        <v>1347.6</v>
      </c>
      <c r="J2300" s="38">
        <f t="shared" si="70"/>
        <v>0.77738201246660732</v>
      </c>
      <c r="K2300" s="60">
        <f t="shared" si="71"/>
        <v>1047.5999999999999</v>
      </c>
    </row>
    <row r="2301" spans="1:11" x14ac:dyDescent="0.25">
      <c r="A2301" s="33">
        <v>2004</v>
      </c>
      <c r="B2301" s="34" t="s">
        <v>98</v>
      </c>
      <c r="C2301" s="34" t="s">
        <v>103</v>
      </c>
      <c r="D2301" s="34" t="s">
        <v>39</v>
      </c>
      <c r="E2301" s="34" t="s">
        <v>44</v>
      </c>
      <c r="F2301" s="34" t="s">
        <v>157</v>
      </c>
      <c r="G2301" s="35">
        <v>141</v>
      </c>
      <c r="H2301" s="36">
        <v>317.25</v>
      </c>
      <c r="I2301" s="37">
        <v>1242.0899999999999</v>
      </c>
      <c r="J2301" s="38">
        <f t="shared" si="70"/>
        <v>0.74458372581696974</v>
      </c>
      <c r="K2301" s="60">
        <f t="shared" si="71"/>
        <v>924.83999999999992</v>
      </c>
    </row>
    <row r="2302" spans="1:11" x14ac:dyDescent="0.25">
      <c r="A2302" s="33">
        <v>2004</v>
      </c>
      <c r="B2302" s="34" t="s">
        <v>98</v>
      </c>
      <c r="C2302" s="34" t="s">
        <v>103</v>
      </c>
      <c r="D2302" s="34" t="s">
        <v>39</v>
      </c>
      <c r="E2302" s="34" t="s">
        <v>40</v>
      </c>
      <c r="F2302" s="34" t="s">
        <v>151</v>
      </c>
      <c r="G2302" s="35">
        <v>159</v>
      </c>
      <c r="H2302" s="36">
        <v>198.75</v>
      </c>
      <c r="I2302" s="37">
        <v>1145.9100000000001</v>
      </c>
      <c r="J2302" s="38">
        <f t="shared" si="70"/>
        <v>0.82655705945493108</v>
      </c>
      <c r="K2302" s="60">
        <f t="shared" si="71"/>
        <v>947.16000000000008</v>
      </c>
    </row>
    <row r="2303" spans="1:11" x14ac:dyDescent="0.25">
      <c r="A2303" s="33">
        <v>2004</v>
      </c>
      <c r="B2303" s="34" t="s">
        <v>98</v>
      </c>
      <c r="C2303" s="34" t="s">
        <v>103</v>
      </c>
      <c r="D2303" s="34" t="s">
        <v>39</v>
      </c>
      <c r="E2303" s="34" t="s">
        <v>40</v>
      </c>
      <c r="F2303" s="34" t="s">
        <v>151</v>
      </c>
      <c r="G2303" s="35">
        <v>98</v>
      </c>
      <c r="H2303" s="36">
        <v>122.5</v>
      </c>
      <c r="I2303" s="37">
        <v>994.02</v>
      </c>
      <c r="J2303" s="38">
        <f t="shared" si="70"/>
        <v>0.87676304299712282</v>
      </c>
      <c r="K2303" s="60">
        <f t="shared" si="71"/>
        <v>871.52</v>
      </c>
    </row>
    <row r="2304" spans="1:11" x14ac:dyDescent="0.25">
      <c r="A2304" s="33">
        <v>2004</v>
      </c>
      <c r="B2304" s="34" t="s">
        <v>98</v>
      </c>
      <c r="C2304" s="34" t="s">
        <v>103</v>
      </c>
      <c r="D2304" s="34" t="s">
        <v>39</v>
      </c>
      <c r="E2304" s="34" t="s">
        <v>52</v>
      </c>
      <c r="F2304" s="34" t="s">
        <v>189</v>
      </c>
      <c r="G2304" s="35">
        <v>77</v>
      </c>
      <c r="H2304" s="36">
        <v>153.22999999999999</v>
      </c>
      <c r="I2304" s="37">
        <v>980.23</v>
      </c>
      <c r="J2304" s="38">
        <f t="shared" si="70"/>
        <v>0.84367954459667627</v>
      </c>
      <c r="K2304" s="60">
        <f t="shared" si="71"/>
        <v>827</v>
      </c>
    </row>
    <row r="2305" spans="1:11" x14ac:dyDescent="0.25">
      <c r="A2305" s="33">
        <v>2004</v>
      </c>
      <c r="B2305" s="34" t="s">
        <v>98</v>
      </c>
      <c r="C2305" s="34" t="s">
        <v>103</v>
      </c>
      <c r="D2305" s="34" t="s">
        <v>43</v>
      </c>
      <c r="E2305" s="34" t="s">
        <v>44</v>
      </c>
      <c r="F2305" s="34" t="s">
        <v>50</v>
      </c>
      <c r="G2305" s="35">
        <v>54</v>
      </c>
      <c r="H2305" s="36">
        <v>121.5</v>
      </c>
      <c r="I2305" s="37">
        <v>938.46</v>
      </c>
      <c r="J2305" s="38">
        <f t="shared" si="70"/>
        <v>0.87053257464356504</v>
      </c>
      <c r="K2305" s="60">
        <f t="shared" si="71"/>
        <v>816.96</v>
      </c>
    </row>
    <row r="2306" spans="1:11" x14ac:dyDescent="0.25">
      <c r="A2306" s="33">
        <v>2004</v>
      </c>
      <c r="B2306" s="34" t="s">
        <v>98</v>
      </c>
      <c r="C2306" s="34" t="s">
        <v>103</v>
      </c>
      <c r="D2306" s="34" t="s">
        <v>43</v>
      </c>
      <c r="E2306" s="34" t="s">
        <v>44</v>
      </c>
      <c r="F2306" s="34" t="s">
        <v>198</v>
      </c>
      <c r="G2306" s="35">
        <v>14</v>
      </c>
      <c r="H2306" s="36">
        <v>31.5</v>
      </c>
      <c r="I2306" s="37">
        <v>798.86</v>
      </c>
      <c r="J2306" s="38">
        <f t="shared" ref="J2306:J2369" si="72">(I2306-H2306)/I2306</f>
        <v>0.96056881055504095</v>
      </c>
      <c r="K2306" s="60">
        <f t="shared" ref="K2306:K2369" si="73">I2306-H2306</f>
        <v>767.36</v>
      </c>
    </row>
    <row r="2307" spans="1:11" x14ac:dyDescent="0.25">
      <c r="A2307" s="33">
        <v>2004</v>
      </c>
      <c r="B2307" s="34" t="s">
        <v>101</v>
      </c>
      <c r="C2307" s="34" t="s">
        <v>103</v>
      </c>
      <c r="D2307" s="34" t="s">
        <v>43</v>
      </c>
      <c r="E2307" s="34" t="s">
        <v>46</v>
      </c>
      <c r="F2307" s="34" t="s">
        <v>119</v>
      </c>
      <c r="G2307" s="35">
        <v>741</v>
      </c>
      <c r="H2307" s="36">
        <v>1845.09</v>
      </c>
      <c r="I2307" s="37">
        <v>3706.59</v>
      </c>
      <c r="J2307" s="38">
        <f t="shared" si="72"/>
        <v>0.5022136249220982</v>
      </c>
      <c r="K2307" s="60">
        <f t="shared" si="73"/>
        <v>1861.5000000000002</v>
      </c>
    </row>
    <row r="2308" spans="1:11" x14ac:dyDescent="0.25">
      <c r="A2308" s="33">
        <v>2004</v>
      </c>
      <c r="B2308" s="34" t="s">
        <v>101</v>
      </c>
      <c r="C2308" s="34" t="s">
        <v>103</v>
      </c>
      <c r="D2308" s="34" t="s">
        <v>43</v>
      </c>
      <c r="E2308" s="34" t="s">
        <v>44</v>
      </c>
      <c r="F2308" s="34" t="s">
        <v>45</v>
      </c>
      <c r="G2308" s="35">
        <v>843</v>
      </c>
      <c r="H2308" s="36">
        <v>1896.75</v>
      </c>
      <c r="I2308" s="37">
        <v>3692.07</v>
      </c>
      <c r="J2308" s="38">
        <f t="shared" si="72"/>
        <v>0.48626380323233309</v>
      </c>
      <c r="K2308" s="60">
        <f t="shared" si="73"/>
        <v>1795.3200000000002</v>
      </c>
    </row>
    <row r="2309" spans="1:11" x14ac:dyDescent="0.25">
      <c r="A2309" s="33">
        <v>2004</v>
      </c>
      <c r="B2309" s="34" t="s">
        <v>101</v>
      </c>
      <c r="C2309" s="34" t="s">
        <v>103</v>
      </c>
      <c r="D2309" s="34" t="s">
        <v>43</v>
      </c>
      <c r="E2309" s="34" t="s">
        <v>46</v>
      </c>
      <c r="F2309" s="34" t="s">
        <v>120</v>
      </c>
      <c r="G2309" s="35">
        <v>735</v>
      </c>
      <c r="H2309" s="36">
        <v>1830.15</v>
      </c>
      <c r="I2309" s="37">
        <v>3682.65</v>
      </c>
      <c r="J2309" s="38">
        <f t="shared" si="72"/>
        <v>0.50303449961305036</v>
      </c>
      <c r="K2309" s="60">
        <f t="shared" si="73"/>
        <v>1852.5</v>
      </c>
    </row>
    <row r="2310" spans="1:11" x14ac:dyDescent="0.25">
      <c r="A2310" s="33">
        <v>2004</v>
      </c>
      <c r="B2310" s="34" t="s">
        <v>101</v>
      </c>
      <c r="C2310" s="34" t="s">
        <v>103</v>
      </c>
      <c r="D2310" s="34" t="s">
        <v>39</v>
      </c>
      <c r="E2310" s="34" t="s">
        <v>52</v>
      </c>
      <c r="F2310" s="34" t="s">
        <v>162</v>
      </c>
      <c r="G2310" s="35">
        <v>877</v>
      </c>
      <c r="H2310" s="36">
        <v>1745.23</v>
      </c>
      <c r="I2310" s="37">
        <v>3372.23</v>
      </c>
      <c r="J2310" s="38">
        <f t="shared" si="72"/>
        <v>0.48247005690596428</v>
      </c>
      <c r="K2310" s="60">
        <f t="shared" si="73"/>
        <v>1627</v>
      </c>
    </row>
    <row r="2311" spans="1:11" x14ac:dyDescent="0.25">
      <c r="A2311" s="33">
        <v>2004</v>
      </c>
      <c r="B2311" s="34" t="s">
        <v>101</v>
      </c>
      <c r="C2311" s="34" t="s">
        <v>103</v>
      </c>
      <c r="D2311" s="34" t="s">
        <v>43</v>
      </c>
      <c r="E2311" s="34" t="s">
        <v>46</v>
      </c>
      <c r="F2311" s="34" t="s">
        <v>177</v>
      </c>
      <c r="G2311" s="35">
        <v>620</v>
      </c>
      <c r="H2311" s="36">
        <v>1543.8</v>
      </c>
      <c r="I2311" s="37">
        <v>3223.8</v>
      </c>
      <c r="J2311" s="38">
        <f t="shared" si="72"/>
        <v>0.52112413921459155</v>
      </c>
      <c r="K2311" s="60">
        <f t="shared" si="73"/>
        <v>1680.0000000000002</v>
      </c>
    </row>
    <row r="2312" spans="1:11" x14ac:dyDescent="0.25">
      <c r="A2312" s="33">
        <v>2004</v>
      </c>
      <c r="B2312" s="34" t="s">
        <v>101</v>
      </c>
      <c r="C2312" s="34" t="s">
        <v>103</v>
      </c>
      <c r="D2312" s="34" t="s">
        <v>43</v>
      </c>
      <c r="E2312" s="34" t="s">
        <v>44</v>
      </c>
      <c r="F2312" s="34" t="s">
        <v>94</v>
      </c>
      <c r="G2312" s="35">
        <v>632</v>
      </c>
      <c r="H2312" s="36">
        <v>1422</v>
      </c>
      <c r="I2312" s="37">
        <v>2955.68</v>
      </c>
      <c r="J2312" s="38">
        <f t="shared" si="72"/>
        <v>0.51889243761164938</v>
      </c>
      <c r="K2312" s="60">
        <f t="shared" si="73"/>
        <v>1533.6799999999998</v>
      </c>
    </row>
    <row r="2313" spans="1:11" x14ac:dyDescent="0.25">
      <c r="A2313" s="33">
        <v>2004</v>
      </c>
      <c r="B2313" s="34" t="s">
        <v>101</v>
      </c>
      <c r="C2313" s="34" t="s">
        <v>103</v>
      </c>
      <c r="D2313" s="34" t="s">
        <v>43</v>
      </c>
      <c r="E2313" s="34" t="s">
        <v>46</v>
      </c>
      <c r="F2313" s="34" t="s">
        <v>71</v>
      </c>
      <c r="G2313" s="35">
        <v>486</v>
      </c>
      <c r="H2313" s="36">
        <v>1210.1400000000001</v>
      </c>
      <c r="I2313" s="37">
        <v>2689.1400000000003</v>
      </c>
      <c r="J2313" s="38">
        <f t="shared" si="72"/>
        <v>0.54998995961534169</v>
      </c>
      <c r="K2313" s="60">
        <f t="shared" si="73"/>
        <v>1479.0000000000002</v>
      </c>
    </row>
    <row r="2314" spans="1:11" x14ac:dyDescent="0.25">
      <c r="A2314" s="33">
        <v>2004</v>
      </c>
      <c r="B2314" s="34" t="s">
        <v>101</v>
      </c>
      <c r="C2314" s="34" t="s">
        <v>103</v>
      </c>
      <c r="D2314" s="34" t="s">
        <v>43</v>
      </c>
      <c r="E2314" s="34" t="s">
        <v>44</v>
      </c>
      <c r="F2314" s="34" t="s">
        <v>94</v>
      </c>
      <c r="G2314" s="35">
        <v>418</v>
      </c>
      <c r="H2314" s="36">
        <v>940.5</v>
      </c>
      <c r="I2314" s="37">
        <v>2208.8199999999997</v>
      </c>
      <c r="J2314" s="38">
        <f t="shared" si="72"/>
        <v>0.57420704267436906</v>
      </c>
      <c r="K2314" s="60">
        <f t="shared" si="73"/>
        <v>1268.3199999999997</v>
      </c>
    </row>
    <row r="2315" spans="1:11" x14ac:dyDescent="0.25">
      <c r="A2315" s="33">
        <v>2004</v>
      </c>
      <c r="B2315" s="34" t="s">
        <v>101</v>
      </c>
      <c r="C2315" s="34" t="s">
        <v>103</v>
      </c>
      <c r="D2315" s="34" t="s">
        <v>39</v>
      </c>
      <c r="E2315" s="34" t="s">
        <v>52</v>
      </c>
      <c r="F2315" s="34" t="s">
        <v>104</v>
      </c>
      <c r="G2315" s="35">
        <v>455</v>
      </c>
      <c r="H2315" s="36">
        <v>905.45</v>
      </c>
      <c r="I2315" s="37">
        <v>2110.4499999999998</v>
      </c>
      <c r="J2315" s="38">
        <f t="shared" si="72"/>
        <v>0.57096827690776841</v>
      </c>
      <c r="K2315" s="60">
        <f t="shared" si="73"/>
        <v>1204.9999999999998</v>
      </c>
    </row>
    <row r="2316" spans="1:11" x14ac:dyDescent="0.25">
      <c r="A2316" s="33">
        <v>2004</v>
      </c>
      <c r="B2316" s="34" t="s">
        <v>101</v>
      </c>
      <c r="C2316" s="34" t="s">
        <v>103</v>
      </c>
      <c r="D2316" s="34" t="s">
        <v>39</v>
      </c>
      <c r="E2316" s="34" t="s">
        <v>52</v>
      </c>
      <c r="F2316" s="34" t="s">
        <v>107</v>
      </c>
      <c r="G2316" s="35">
        <v>264</v>
      </c>
      <c r="H2316" s="36">
        <v>525.36</v>
      </c>
      <c r="I2316" s="37">
        <v>1539.3600000000001</v>
      </c>
      <c r="J2316" s="38">
        <f t="shared" si="72"/>
        <v>0.65871531025880892</v>
      </c>
      <c r="K2316" s="60">
        <f t="shared" si="73"/>
        <v>1014.0000000000001</v>
      </c>
    </row>
    <row r="2317" spans="1:11" x14ac:dyDescent="0.25">
      <c r="A2317" s="33">
        <v>2004</v>
      </c>
      <c r="B2317" s="34" t="s">
        <v>101</v>
      </c>
      <c r="C2317" s="34" t="s">
        <v>103</v>
      </c>
      <c r="D2317" s="34" t="s">
        <v>43</v>
      </c>
      <c r="E2317" s="34" t="s">
        <v>44</v>
      </c>
      <c r="F2317" s="34" t="s">
        <v>45</v>
      </c>
      <c r="G2317" s="35">
        <v>195</v>
      </c>
      <c r="H2317" s="36">
        <v>438.75</v>
      </c>
      <c r="I2317" s="37">
        <v>1430.55</v>
      </c>
      <c r="J2317" s="38">
        <f t="shared" si="72"/>
        <v>0.69329977980497015</v>
      </c>
      <c r="K2317" s="60">
        <f t="shared" si="73"/>
        <v>991.8</v>
      </c>
    </row>
    <row r="2318" spans="1:11" x14ac:dyDescent="0.25">
      <c r="A2318" s="33">
        <v>2004</v>
      </c>
      <c r="B2318" s="34" t="s">
        <v>101</v>
      </c>
      <c r="C2318" s="34" t="s">
        <v>103</v>
      </c>
      <c r="D2318" s="34" t="s">
        <v>39</v>
      </c>
      <c r="E2318" s="34" t="s">
        <v>52</v>
      </c>
      <c r="F2318" s="34" t="s">
        <v>162</v>
      </c>
      <c r="G2318" s="35">
        <v>102</v>
      </c>
      <c r="H2318" s="36">
        <v>202.98</v>
      </c>
      <c r="I2318" s="37">
        <v>1054.98</v>
      </c>
      <c r="J2318" s="38">
        <f t="shared" si="72"/>
        <v>0.80759824830802474</v>
      </c>
      <c r="K2318" s="60">
        <f t="shared" si="73"/>
        <v>852</v>
      </c>
    </row>
    <row r="2319" spans="1:11" x14ac:dyDescent="0.25">
      <c r="A2319" s="33">
        <v>2004</v>
      </c>
      <c r="B2319" s="34" t="s">
        <v>130</v>
      </c>
      <c r="C2319" s="34" t="s">
        <v>103</v>
      </c>
      <c r="D2319" s="34" t="s">
        <v>43</v>
      </c>
      <c r="E2319" s="34" t="s">
        <v>46</v>
      </c>
      <c r="F2319" s="34" t="s">
        <v>109</v>
      </c>
      <c r="G2319" s="35">
        <v>53</v>
      </c>
      <c r="H2319" s="36">
        <v>131.97</v>
      </c>
      <c r="I2319" s="37">
        <v>961.47</v>
      </c>
      <c r="J2319" s="38">
        <f t="shared" si="72"/>
        <v>0.86274142718961588</v>
      </c>
      <c r="K2319" s="60">
        <f t="shared" si="73"/>
        <v>829.5</v>
      </c>
    </row>
    <row r="2320" spans="1:11" x14ac:dyDescent="0.25">
      <c r="A2320" s="33">
        <v>2004</v>
      </c>
      <c r="B2320" s="34" t="s">
        <v>68</v>
      </c>
      <c r="C2320" s="34" t="s">
        <v>121</v>
      </c>
      <c r="D2320" s="34" t="s">
        <v>43</v>
      </c>
      <c r="E2320" s="34" t="s">
        <v>44</v>
      </c>
      <c r="F2320" s="34" t="s">
        <v>125</v>
      </c>
      <c r="G2320" s="35">
        <v>875</v>
      </c>
      <c r="H2320" s="36">
        <v>1968.75</v>
      </c>
      <c r="I2320" s="37">
        <v>3803.75</v>
      </c>
      <c r="J2320" s="38">
        <f t="shared" si="72"/>
        <v>0.48241866579033849</v>
      </c>
      <c r="K2320" s="60">
        <f t="shared" si="73"/>
        <v>1835</v>
      </c>
    </row>
    <row r="2321" spans="1:11" x14ac:dyDescent="0.25">
      <c r="A2321" s="33">
        <v>2004</v>
      </c>
      <c r="B2321" s="34" t="s">
        <v>68</v>
      </c>
      <c r="C2321" s="34" t="s">
        <v>121</v>
      </c>
      <c r="D2321" s="34" t="s">
        <v>43</v>
      </c>
      <c r="E2321" s="34" t="s">
        <v>44</v>
      </c>
      <c r="F2321" s="34" t="s">
        <v>99</v>
      </c>
      <c r="G2321" s="35">
        <v>846</v>
      </c>
      <c r="H2321" s="36">
        <v>1903.5</v>
      </c>
      <c r="I2321" s="37">
        <v>3702.54</v>
      </c>
      <c r="J2321" s="38">
        <f t="shared" si="72"/>
        <v>0.48589346772755998</v>
      </c>
      <c r="K2321" s="60">
        <f t="shared" si="73"/>
        <v>1799.04</v>
      </c>
    </row>
    <row r="2322" spans="1:11" x14ac:dyDescent="0.25">
      <c r="A2322" s="33">
        <v>2004</v>
      </c>
      <c r="B2322" s="34" t="s">
        <v>68</v>
      </c>
      <c r="C2322" s="34" t="s">
        <v>121</v>
      </c>
      <c r="D2322" s="34" t="s">
        <v>39</v>
      </c>
      <c r="E2322" s="34" t="s">
        <v>52</v>
      </c>
      <c r="F2322" s="34" t="s">
        <v>126</v>
      </c>
      <c r="G2322" s="35">
        <v>977</v>
      </c>
      <c r="H2322" s="36">
        <v>1944.23</v>
      </c>
      <c r="I2322" s="37">
        <v>3671.23</v>
      </c>
      <c r="J2322" s="38">
        <f t="shared" si="72"/>
        <v>0.47041454771289187</v>
      </c>
      <c r="K2322" s="60">
        <f t="shared" si="73"/>
        <v>1727</v>
      </c>
    </row>
    <row r="2323" spans="1:11" x14ac:dyDescent="0.25">
      <c r="A2323" s="33">
        <v>2004</v>
      </c>
      <c r="B2323" s="34" t="s">
        <v>68</v>
      </c>
      <c r="C2323" s="34" t="s">
        <v>121</v>
      </c>
      <c r="D2323" s="34" t="s">
        <v>43</v>
      </c>
      <c r="E2323" s="34" t="s">
        <v>46</v>
      </c>
      <c r="F2323" s="34" t="s">
        <v>218</v>
      </c>
      <c r="G2323" s="35">
        <v>449</v>
      </c>
      <c r="H2323" s="36">
        <v>1118.01</v>
      </c>
      <c r="I2323" s="37">
        <v>2541.5100000000002</v>
      </c>
      <c r="J2323" s="38">
        <f t="shared" si="72"/>
        <v>0.56010009797325211</v>
      </c>
      <c r="K2323" s="60">
        <f t="shared" si="73"/>
        <v>1423.5000000000002</v>
      </c>
    </row>
    <row r="2324" spans="1:11" x14ac:dyDescent="0.25">
      <c r="A2324" s="33">
        <v>2004</v>
      </c>
      <c r="B2324" s="34" t="s">
        <v>68</v>
      </c>
      <c r="C2324" s="34" t="s">
        <v>121</v>
      </c>
      <c r="D2324" s="34" t="s">
        <v>43</v>
      </c>
      <c r="E2324" s="34" t="s">
        <v>46</v>
      </c>
      <c r="F2324" s="34" t="s">
        <v>182</v>
      </c>
      <c r="G2324" s="35">
        <v>424</v>
      </c>
      <c r="H2324" s="36">
        <v>1055.76</v>
      </c>
      <c r="I2324" s="37">
        <v>2441.7600000000002</v>
      </c>
      <c r="J2324" s="38">
        <f t="shared" si="72"/>
        <v>0.56762335364655003</v>
      </c>
      <c r="K2324" s="60">
        <f t="shared" si="73"/>
        <v>1386.0000000000002</v>
      </c>
    </row>
    <row r="2325" spans="1:11" x14ac:dyDescent="0.25">
      <c r="A2325" s="33">
        <v>2004</v>
      </c>
      <c r="B2325" s="34" t="s">
        <v>68</v>
      </c>
      <c r="C2325" s="34" t="s">
        <v>121</v>
      </c>
      <c r="D2325" s="34" t="s">
        <v>39</v>
      </c>
      <c r="E2325" s="34" t="s">
        <v>52</v>
      </c>
      <c r="F2325" s="34" t="s">
        <v>169</v>
      </c>
      <c r="G2325" s="35">
        <v>126</v>
      </c>
      <c r="H2325" s="36">
        <v>250.74</v>
      </c>
      <c r="I2325" s="37">
        <v>1126.74</v>
      </c>
      <c r="J2325" s="38">
        <f t="shared" si="72"/>
        <v>0.77746418872144418</v>
      </c>
      <c r="K2325" s="60">
        <f t="shared" si="73"/>
        <v>876</v>
      </c>
    </row>
    <row r="2326" spans="1:11" x14ac:dyDescent="0.25">
      <c r="A2326" s="33">
        <v>2004</v>
      </c>
      <c r="B2326" s="34" t="s">
        <v>68</v>
      </c>
      <c r="C2326" s="34" t="s">
        <v>121</v>
      </c>
      <c r="D2326" s="34" t="s">
        <v>43</v>
      </c>
      <c r="E2326" s="34" t="s">
        <v>44</v>
      </c>
      <c r="F2326" s="34" t="s">
        <v>89</v>
      </c>
      <c r="G2326" s="35">
        <v>80</v>
      </c>
      <c r="H2326" s="36">
        <v>180</v>
      </c>
      <c r="I2326" s="37">
        <v>1029.2</v>
      </c>
      <c r="J2326" s="38">
        <f t="shared" si="72"/>
        <v>0.82510687912942093</v>
      </c>
      <c r="K2326" s="60">
        <f t="shared" si="73"/>
        <v>849.2</v>
      </c>
    </row>
    <row r="2327" spans="1:11" x14ac:dyDescent="0.25">
      <c r="A2327" s="33">
        <v>2004</v>
      </c>
      <c r="B2327" s="34" t="s">
        <v>68</v>
      </c>
      <c r="C2327" s="34" t="s">
        <v>121</v>
      </c>
      <c r="D2327" s="34" t="s">
        <v>39</v>
      </c>
      <c r="E2327" s="34" t="s">
        <v>52</v>
      </c>
      <c r="F2327" s="34" t="s">
        <v>203</v>
      </c>
      <c r="G2327" s="35">
        <v>63</v>
      </c>
      <c r="H2327" s="36">
        <v>125.37</v>
      </c>
      <c r="I2327" s="37">
        <v>938.37</v>
      </c>
      <c r="J2327" s="38">
        <f t="shared" si="72"/>
        <v>0.86639598452635957</v>
      </c>
      <c r="K2327" s="60">
        <f t="shared" si="73"/>
        <v>813</v>
      </c>
    </row>
    <row r="2328" spans="1:11" x14ac:dyDescent="0.25">
      <c r="A2328" s="33">
        <v>2004</v>
      </c>
      <c r="B2328" s="34" t="s">
        <v>74</v>
      </c>
      <c r="C2328" s="34" t="s">
        <v>121</v>
      </c>
      <c r="D2328" s="34" t="s">
        <v>43</v>
      </c>
      <c r="E2328" s="34" t="s">
        <v>46</v>
      </c>
      <c r="F2328" s="34" t="s">
        <v>107</v>
      </c>
      <c r="G2328" s="35">
        <v>389</v>
      </c>
      <c r="H2328" s="36">
        <v>968.61</v>
      </c>
      <c r="I2328" s="37">
        <v>2302.1099999999997</v>
      </c>
      <c r="J2328" s="38">
        <f t="shared" si="72"/>
        <v>0.57925120867378177</v>
      </c>
      <c r="K2328" s="60">
        <f t="shared" si="73"/>
        <v>1333.4999999999995</v>
      </c>
    </row>
    <row r="2329" spans="1:11" x14ac:dyDescent="0.25">
      <c r="A2329" s="33">
        <v>2004</v>
      </c>
      <c r="B2329" s="34" t="s">
        <v>74</v>
      </c>
      <c r="C2329" s="34" t="s">
        <v>121</v>
      </c>
      <c r="D2329" s="34" t="s">
        <v>39</v>
      </c>
      <c r="E2329" s="34" t="s">
        <v>52</v>
      </c>
      <c r="F2329" s="34" t="s">
        <v>166</v>
      </c>
      <c r="G2329" s="35">
        <v>501</v>
      </c>
      <c r="H2329" s="36">
        <v>996.99</v>
      </c>
      <c r="I2329" s="37">
        <v>2247.9899999999998</v>
      </c>
      <c r="J2329" s="38">
        <f t="shared" si="72"/>
        <v>0.55649713744278217</v>
      </c>
      <c r="K2329" s="60">
        <f t="shared" si="73"/>
        <v>1250.9999999999998</v>
      </c>
    </row>
    <row r="2330" spans="1:11" x14ac:dyDescent="0.25">
      <c r="A2330" s="33">
        <v>2004</v>
      </c>
      <c r="B2330" s="34" t="s">
        <v>74</v>
      </c>
      <c r="C2330" s="34" t="s">
        <v>121</v>
      </c>
      <c r="D2330" s="34" t="s">
        <v>39</v>
      </c>
      <c r="E2330" s="34" t="s">
        <v>52</v>
      </c>
      <c r="F2330" s="34" t="s">
        <v>127</v>
      </c>
      <c r="G2330" s="35">
        <v>500</v>
      </c>
      <c r="H2330" s="36">
        <v>995</v>
      </c>
      <c r="I2330" s="37">
        <v>2245</v>
      </c>
      <c r="J2330" s="38">
        <f t="shared" si="72"/>
        <v>0.55679287305122493</v>
      </c>
      <c r="K2330" s="60">
        <f t="shared" si="73"/>
        <v>1250</v>
      </c>
    </row>
    <row r="2331" spans="1:11" x14ac:dyDescent="0.25">
      <c r="A2331" s="33">
        <v>2004</v>
      </c>
      <c r="B2331" s="34" t="s">
        <v>74</v>
      </c>
      <c r="C2331" s="34" t="s">
        <v>121</v>
      </c>
      <c r="D2331" s="34" t="s">
        <v>39</v>
      </c>
      <c r="E2331" s="34" t="s">
        <v>40</v>
      </c>
      <c r="F2331" s="34" t="s">
        <v>202</v>
      </c>
      <c r="G2331" s="35">
        <v>285</v>
      </c>
      <c r="H2331" s="36">
        <v>356.25</v>
      </c>
      <c r="I2331" s="37">
        <v>1459.65</v>
      </c>
      <c r="J2331" s="38">
        <f t="shared" si="72"/>
        <v>0.75593464186620085</v>
      </c>
      <c r="K2331" s="60">
        <f t="shared" si="73"/>
        <v>1103.4000000000001</v>
      </c>
    </row>
    <row r="2332" spans="1:11" x14ac:dyDescent="0.25">
      <c r="A2332" s="33">
        <v>2004</v>
      </c>
      <c r="B2332" s="34" t="s">
        <v>78</v>
      </c>
      <c r="C2332" s="34" t="s">
        <v>121</v>
      </c>
      <c r="D2332" s="34" t="s">
        <v>43</v>
      </c>
      <c r="E2332" s="34" t="s">
        <v>46</v>
      </c>
      <c r="F2332" s="34" t="s">
        <v>183</v>
      </c>
      <c r="G2332" s="35">
        <v>895</v>
      </c>
      <c r="H2332" s="36">
        <v>2228.5500000000002</v>
      </c>
      <c r="I2332" s="37">
        <v>4321.05</v>
      </c>
      <c r="J2332" s="38">
        <f t="shared" si="72"/>
        <v>0.48425729857326344</v>
      </c>
      <c r="K2332" s="60">
        <f t="shared" si="73"/>
        <v>2092.5</v>
      </c>
    </row>
    <row r="2333" spans="1:11" x14ac:dyDescent="0.25">
      <c r="A2333" s="33">
        <v>2004</v>
      </c>
      <c r="B2333" s="34" t="s">
        <v>78</v>
      </c>
      <c r="C2333" s="34" t="s">
        <v>121</v>
      </c>
      <c r="D2333" s="34" t="s">
        <v>43</v>
      </c>
      <c r="E2333" s="34" t="s">
        <v>44</v>
      </c>
      <c r="F2333" s="34" t="s">
        <v>147</v>
      </c>
      <c r="G2333" s="35">
        <v>479</v>
      </c>
      <c r="H2333" s="36">
        <v>1077.75</v>
      </c>
      <c r="I2333" s="37">
        <v>2421.71</v>
      </c>
      <c r="J2333" s="38">
        <f t="shared" si="72"/>
        <v>0.55496322846253265</v>
      </c>
      <c r="K2333" s="60">
        <f t="shared" si="73"/>
        <v>1343.96</v>
      </c>
    </row>
    <row r="2334" spans="1:11" x14ac:dyDescent="0.25">
      <c r="A2334" s="33">
        <v>2004</v>
      </c>
      <c r="B2334" s="34" t="s">
        <v>78</v>
      </c>
      <c r="C2334" s="34" t="s">
        <v>121</v>
      </c>
      <c r="D2334" s="34" t="s">
        <v>39</v>
      </c>
      <c r="E2334" s="34" t="s">
        <v>52</v>
      </c>
      <c r="F2334" s="34" t="s">
        <v>156</v>
      </c>
      <c r="G2334" s="35">
        <v>528</v>
      </c>
      <c r="H2334" s="36">
        <v>1050.72</v>
      </c>
      <c r="I2334" s="37">
        <v>2328.7200000000003</v>
      </c>
      <c r="J2334" s="38">
        <f t="shared" si="72"/>
        <v>0.54879934041018241</v>
      </c>
      <c r="K2334" s="60">
        <f t="shared" si="73"/>
        <v>1278.0000000000002</v>
      </c>
    </row>
    <row r="2335" spans="1:11" x14ac:dyDescent="0.25">
      <c r="A2335" s="33">
        <v>2004</v>
      </c>
      <c r="B2335" s="34" t="s">
        <v>78</v>
      </c>
      <c r="C2335" s="34" t="s">
        <v>121</v>
      </c>
      <c r="D2335" s="34" t="s">
        <v>39</v>
      </c>
      <c r="E2335" s="34" t="s">
        <v>52</v>
      </c>
      <c r="F2335" s="34" t="s">
        <v>133</v>
      </c>
      <c r="G2335" s="35">
        <v>298</v>
      </c>
      <c r="H2335" s="36">
        <v>593.02</v>
      </c>
      <c r="I2335" s="37">
        <v>1641.02</v>
      </c>
      <c r="J2335" s="38">
        <f t="shared" si="72"/>
        <v>0.63862719528098377</v>
      </c>
      <c r="K2335" s="60">
        <f t="shared" si="73"/>
        <v>1048</v>
      </c>
    </row>
    <row r="2336" spans="1:11" x14ac:dyDescent="0.25">
      <c r="A2336" s="33">
        <v>2004</v>
      </c>
      <c r="B2336" s="34" t="s">
        <v>130</v>
      </c>
      <c r="C2336" s="34" t="s">
        <v>121</v>
      </c>
      <c r="D2336" s="34" t="s">
        <v>39</v>
      </c>
      <c r="E2336" s="34" t="s">
        <v>52</v>
      </c>
      <c r="F2336" s="34" t="s">
        <v>133</v>
      </c>
      <c r="G2336" s="35">
        <v>967</v>
      </c>
      <c r="H2336" s="36">
        <v>1924.33</v>
      </c>
      <c r="I2336" s="37">
        <v>3641.33</v>
      </c>
      <c r="J2336" s="38">
        <f t="shared" si="72"/>
        <v>0.47153100652783464</v>
      </c>
      <c r="K2336" s="60">
        <f t="shared" si="73"/>
        <v>1717</v>
      </c>
    </row>
    <row r="2337" spans="1:11" x14ac:dyDescent="0.25">
      <c r="A2337" s="33">
        <v>2004</v>
      </c>
      <c r="B2337" s="34" t="s">
        <v>130</v>
      </c>
      <c r="C2337" s="34" t="s">
        <v>121</v>
      </c>
      <c r="D2337" s="34" t="s">
        <v>43</v>
      </c>
      <c r="E2337" s="34" t="s">
        <v>46</v>
      </c>
      <c r="F2337" s="34" t="s">
        <v>220</v>
      </c>
      <c r="G2337" s="35">
        <v>681</v>
      </c>
      <c r="H2337" s="36">
        <v>1695.69</v>
      </c>
      <c r="I2337" s="37">
        <v>3467.19</v>
      </c>
      <c r="J2337" s="38">
        <f t="shared" si="72"/>
        <v>0.51093248423074589</v>
      </c>
      <c r="K2337" s="60">
        <f t="shared" si="73"/>
        <v>1771.5</v>
      </c>
    </row>
    <row r="2338" spans="1:11" x14ac:dyDescent="0.25">
      <c r="A2338" s="33">
        <v>2004</v>
      </c>
      <c r="B2338" s="34" t="s">
        <v>130</v>
      </c>
      <c r="C2338" s="34" t="s">
        <v>121</v>
      </c>
      <c r="D2338" s="34" t="s">
        <v>39</v>
      </c>
      <c r="E2338" s="34" t="s">
        <v>52</v>
      </c>
      <c r="F2338" s="34" t="s">
        <v>107</v>
      </c>
      <c r="G2338" s="35">
        <v>853</v>
      </c>
      <c r="H2338" s="36">
        <v>1697.47</v>
      </c>
      <c r="I2338" s="37">
        <v>3300.47</v>
      </c>
      <c r="J2338" s="38">
        <f t="shared" si="72"/>
        <v>0.48568840195487306</v>
      </c>
      <c r="K2338" s="60">
        <f t="shared" si="73"/>
        <v>1602.9999999999998</v>
      </c>
    </row>
    <row r="2339" spans="1:11" x14ac:dyDescent="0.25">
      <c r="A2339" s="33">
        <v>2004</v>
      </c>
      <c r="B2339" s="34" t="s">
        <v>130</v>
      </c>
      <c r="C2339" s="34" t="s">
        <v>121</v>
      </c>
      <c r="D2339" s="34" t="s">
        <v>39</v>
      </c>
      <c r="E2339" s="34" t="s">
        <v>52</v>
      </c>
      <c r="F2339" s="34" t="s">
        <v>133</v>
      </c>
      <c r="G2339" s="35">
        <v>816</v>
      </c>
      <c r="H2339" s="36">
        <v>1623.84</v>
      </c>
      <c r="I2339" s="37">
        <v>3189.84</v>
      </c>
      <c r="J2339" s="38">
        <f t="shared" si="72"/>
        <v>0.49093371454367624</v>
      </c>
      <c r="K2339" s="60">
        <f t="shared" si="73"/>
        <v>1566.0000000000002</v>
      </c>
    </row>
    <row r="2340" spans="1:11" x14ac:dyDescent="0.25">
      <c r="A2340" s="33">
        <v>2004</v>
      </c>
      <c r="B2340" s="34" t="s">
        <v>130</v>
      </c>
      <c r="C2340" s="34" t="s">
        <v>121</v>
      </c>
      <c r="D2340" s="34" t="s">
        <v>43</v>
      </c>
      <c r="E2340" s="34" t="s">
        <v>46</v>
      </c>
      <c r="F2340" s="34" t="s">
        <v>220</v>
      </c>
      <c r="G2340" s="35">
        <v>444</v>
      </c>
      <c r="H2340" s="36">
        <v>1105.56</v>
      </c>
      <c r="I2340" s="37">
        <v>2521.56</v>
      </c>
      <c r="J2340" s="38">
        <f t="shared" si="72"/>
        <v>0.56155713129967166</v>
      </c>
      <c r="K2340" s="60">
        <f t="shared" si="73"/>
        <v>1416</v>
      </c>
    </row>
    <row r="2341" spans="1:11" x14ac:dyDescent="0.25">
      <c r="A2341" s="33">
        <v>2004</v>
      </c>
      <c r="B2341" s="34" t="s">
        <v>130</v>
      </c>
      <c r="C2341" s="34" t="s">
        <v>121</v>
      </c>
      <c r="D2341" s="34" t="s">
        <v>43</v>
      </c>
      <c r="E2341" s="34" t="s">
        <v>44</v>
      </c>
      <c r="F2341" s="34" t="s">
        <v>217</v>
      </c>
      <c r="G2341" s="35">
        <v>281</v>
      </c>
      <c r="H2341" s="36">
        <v>632.25</v>
      </c>
      <c r="I2341" s="37">
        <v>1730.69</v>
      </c>
      <c r="J2341" s="38">
        <f t="shared" si="72"/>
        <v>0.63468327661221824</v>
      </c>
      <c r="K2341" s="60">
        <f t="shared" si="73"/>
        <v>1098.44</v>
      </c>
    </row>
    <row r="2342" spans="1:11" x14ac:dyDescent="0.25">
      <c r="A2342" s="33">
        <v>2004</v>
      </c>
      <c r="B2342" s="34" t="s">
        <v>130</v>
      </c>
      <c r="C2342" s="34" t="s">
        <v>121</v>
      </c>
      <c r="D2342" s="34" t="s">
        <v>43</v>
      </c>
      <c r="E2342" s="34" t="s">
        <v>46</v>
      </c>
      <c r="F2342" s="34" t="s">
        <v>93</v>
      </c>
      <c r="G2342" s="35">
        <v>225</v>
      </c>
      <c r="H2342" s="36">
        <v>560.25</v>
      </c>
      <c r="I2342" s="37">
        <v>1647.75</v>
      </c>
      <c r="J2342" s="38">
        <f t="shared" si="72"/>
        <v>0.65999089667728716</v>
      </c>
      <c r="K2342" s="60">
        <f t="shared" si="73"/>
        <v>1087.5</v>
      </c>
    </row>
    <row r="2343" spans="1:11" x14ac:dyDescent="0.25">
      <c r="A2343" s="33">
        <v>2004</v>
      </c>
      <c r="B2343" s="34" t="s">
        <v>130</v>
      </c>
      <c r="C2343" s="34" t="s">
        <v>121</v>
      </c>
      <c r="D2343" s="34" t="s">
        <v>39</v>
      </c>
      <c r="E2343" s="34" t="s">
        <v>52</v>
      </c>
      <c r="F2343" s="34" t="s">
        <v>213</v>
      </c>
      <c r="G2343" s="35">
        <v>195</v>
      </c>
      <c r="H2343" s="36">
        <v>388.05</v>
      </c>
      <c r="I2343" s="37">
        <v>1333.05</v>
      </c>
      <c r="J2343" s="38">
        <f t="shared" si="72"/>
        <v>0.70890064138629461</v>
      </c>
      <c r="K2343" s="60">
        <f t="shared" si="73"/>
        <v>945</v>
      </c>
    </row>
    <row r="2344" spans="1:11" x14ac:dyDescent="0.25">
      <c r="A2344" s="33">
        <v>2004</v>
      </c>
      <c r="B2344" s="34" t="s">
        <v>130</v>
      </c>
      <c r="C2344" s="34" t="s">
        <v>121</v>
      </c>
      <c r="D2344" s="34" t="s">
        <v>43</v>
      </c>
      <c r="E2344" s="34" t="s">
        <v>46</v>
      </c>
      <c r="F2344" s="34" t="s">
        <v>175</v>
      </c>
      <c r="G2344" s="35">
        <v>49</v>
      </c>
      <c r="H2344" s="36">
        <v>122.01</v>
      </c>
      <c r="I2344" s="37">
        <v>945.51</v>
      </c>
      <c r="J2344" s="38">
        <f t="shared" si="72"/>
        <v>0.87095853031697179</v>
      </c>
      <c r="K2344" s="60">
        <f t="shared" si="73"/>
        <v>823.5</v>
      </c>
    </row>
    <row r="2345" spans="1:11" x14ac:dyDescent="0.25">
      <c r="A2345" s="33">
        <v>2004</v>
      </c>
      <c r="B2345" s="34" t="s">
        <v>37</v>
      </c>
      <c r="C2345" s="34" t="s">
        <v>135</v>
      </c>
      <c r="D2345" s="34" t="s">
        <v>43</v>
      </c>
      <c r="E2345" s="34" t="s">
        <v>44</v>
      </c>
      <c r="F2345" s="34" t="s">
        <v>41</v>
      </c>
      <c r="G2345" s="35">
        <v>823</v>
      </c>
      <c r="H2345" s="36">
        <v>1851.75</v>
      </c>
      <c r="I2345" s="37">
        <v>3622.27</v>
      </c>
      <c r="J2345" s="38">
        <f t="shared" si="72"/>
        <v>0.48878741783467272</v>
      </c>
      <c r="K2345" s="60">
        <f t="shared" si="73"/>
        <v>1770.52</v>
      </c>
    </row>
    <row r="2346" spans="1:11" x14ac:dyDescent="0.25">
      <c r="A2346" s="33">
        <v>2004</v>
      </c>
      <c r="B2346" s="34" t="s">
        <v>37</v>
      </c>
      <c r="C2346" s="34" t="s">
        <v>135</v>
      </c>
      <c r="D2346" s="34" t="s">
        <v>43</v>
      </c>
      <c r="E2346" s="34" t="s">
        <v>46</v>
      </c>
      <c r="F2346" s="34" t="s">
        <v>83</v>
      </c>
      <c r="G2346" s="35">
        <v>602</v>
      </c>
      <c r="H2346" s="36">
        <v>1498.98</v>
      </c>
      <c r="I2346" s="37">
        <v>3151.98</v>
      </c>
      <c r="J2346" s="38">
        <f t="shared" si="72"/>
        <v>0.52443226162602552</v>
      </c>
      <c r="K2346" s="60">
        <f t="shared" si="73"/>
        <v>1653</v>
      </c>
    </row>
    <row r="2347" spans="1:11" x14ac:dyDescent="0.25">
      <c r="A2347" s="33">
        <v>2004</v>
      </c>
      <c r="B2347" s="34" t="s">
        <v>37</v>
      </c>
      <c r="C2347" s="34" t="s">
        <v>135</v>
      </c>
      <c r="D2347" s="34" t="s">
        <v>39</v>
      </c>
      <c r="E2347" s="34" t="s">
        <v>52</v>
      </c>
      <c r="F2347" s="34" t="s">
        <v>126</v>
      </c>
      <c r="G2347" s="35">
        <v>775</v>
      </c>
      <c r="H2347" s="36">
        <v>1542.25</v>
      </c>
      <c r="I2347" s="37">
        <v>3067.25</v>
      </c>
      <c r="J2347" s="38">
        <f t="shared" si="72"/>
        <v>0.49718803488466867</v>
      </c>
      <c r="K2347" s="60">
        <f t="shared" si="73"/>
        <v>1525</v>
      </c>
    </row>
    <row r="2348" spans="1:11" x14ac:dyDescent="0.25">
      <c r="A2348" s="33">
        <v>2004</v>
      </c>
      <c r="B2348" s="34" t="s">
        <v>37</v>
      </c>
      <c r="C2348" s="34" t="s">
        <v>135</v>
      </c>
      <c r="D2348" s="34" t="s">
        <v>39</v>
      </c>
      <c r="E2348" s="34" t="s">
        <v>52</v>
      </c>
      <c r="F2348" s="34" t="s">
        <v>126</v>
      </c>
      <c r="G2348" s="35">
        <v>687</v>
      </c>
      <c r="H2348" s="36">
        <v>1367.13</v>
      </c>
      <c r="I2348" s="37">
        <v>2804.13</v>
      </c>
      <c r="J2348" s="38">
        <f t="shared" si="72"/>
        <v>0.5124584095601844</v>
      </c>
      <c r="K2348" s="60">
        <f t="shared" si="73"/>
        <v>1437</v>
      </c>
    </row>
    <row r="2349" spans="1:11" x14ac:dyDescent="0.25">
      <c r="A2349" s="33">
        <v>2004</v>
      </c>
      <c r="B2349" s="34" t="s">
        <v>37</v>
      </c>
      <c r="C2349" s="34" t="s">
        <v>135</v>
      </c>
      <c r="D2349" s="34" t="s">
        <v>43</v>
      </c>
      <c r="E2349" s="34" t="s">
        <v>44</v>
      </c>
      <c r="F2349" s="34" t="s">
        <v>41</v>
      </c>
      <c r="G2349" s="35">
        <v>521</v>
      </c>
      <c r="H2349" s="36">
        <v>1172.25</v>
      </c>
      <c r="I2349" s="37">
        <v>2568.29</v>
      </c>
      <c r="J2349" s="38">
        <f t="shared" si="72"/>
        <v>0.54356789926371241</v>
      </c>
      <c r="K2349" s="60">
        <f t="shared" si="73"/>
        <v>1396.04</v>
      </c>
    </row>
    <row r="2350" spans="1:11" x14ac:dyDescent="0.25">
      <c r="A2350" s="33">
        <v>2004</v>
      </c>
      <c r="B2350" s="34" t="s">
        <v>37</v>
      </c>
      <c r="C2350" s="34" t="s">
        <v>135</v>
      </c>
      <c r="D2350" s="34" t="s">
        <v>43</v>
      </c>
      <c r="E2350" s="34" t="s">
        <v>46</v>
      </c>
      <c r="F2350" s="34" t="s">
        <v>214</v>
      </c>
      <c r="G2350" s="35">
        <v>314</v>
      </c>
      <c r="H2350" s="36">
        <v>781.86</v>
      </c>
      <c r="I2350" s="37">
        <v>2002.86</v>
      </c>
      <c r="J2350" s="38">
        <f t="shared" si="72"/>
        <v>0.60962823162877089</v>
      </c>
      <c r="K2350" s="60">
        <f t="shared" si="73"/>
        <v>1221</v>
      </c>
    </row>
    <row r="2351" spans="1:11" x14ac:dyDescent="0.25">
      <c r="A2351" s="33">
        <v>2004</v>
      </c>
      <c r="B2351" s="34" t="s">
        <v>37</v>
      </c>
      <c r="C2351" s="34" t="s">
        <v>135</v>
      </c>
      <c r="D2351" s="34" t="s">
        <v>43</v>
      </c>
      <c r="E2351" s="34" t="s">
        <v>46</v>
      </c>
      <c r="F2351" s="34" t="s">
        <v>83</v>
      </c>
      <c r="G2351" s="35">
        <v>262</v>
      </c>
      <c r="H2351" s="36">
        <v>652.38</v>
      </c>
      <c r="I2351" s="37">
        <v>1795.38</v>
      </c>
      <c r="J2351" s="38">
        <f t="shared" si="72"/>
        <v>0.63663402733683117</v>
      </c>
      <c r="K2351" s="60">
        <f t="shared" si="73"/>
        <v>1143</v>
      </c>
    </row>
    <row r="2352" spans="1:11" x14ac:dyDescent="0.25">
      <c r="A2352" s="33">
        <v>2004</v>
      </c>
      <c r="B2352" s="34" t="s">
        <v>37</v>
      </c>
      <c r="C2352" s="34" t="s">
        <v>135</v>
      </c>
      <c r="D2352" s="34" t="s">
        <v>39</v>
      </c>
      <c r="E2352" s="34" t="s">
        <v>52</v>
      </c>
      <c r="F2352" s="34" t="s">
        <v>196</v>
      </c>
      <c r="G2352" s="35">
        <v>259</v>
      </c>
      <c r="H2352" s="36">
        <v>515.41</v>
      </c>
      <c r="I2352" s="37">
        <v>1524.4099999999999</v>
      </c>
      <c r="J2352" s="38">
        <f t="shared" si="72"/>
        <v>0.66189542183533301</v>
      </c>
      <c r="K2352" s="60">
        <f t="shared" si="73"/>
        <v>1008.9999999999999</v>
      </c>
    </row>
    <row r="2353" spans="1:11" x14ac:dyDescent="0.25">
      <c r="A2353" s="33">
        <v>2004</v>
      </c>
      <c r="B2353" s="34" t="s">
        <v>37</v>
      </c>
      <c r="C2353" s="34" t="s">
        <v>135</v>
      </c>
      <c r="D2353" s="34" t="s">
        <v>39</v>
      </c>
      <c r="E2353" s="34" t="s">
        <v>52</v>
      </c>
      <c r="F2353" s="34" t="s">
        <v>196</v>
      </c>
      <c r="G2353" s="35">
        <v>222</v>
      </c>
      <c r="H2353" s="36">
        <v>441.78</v>
      </c>
      <c r="I2353" s="37">
        <v>1413.78</v>
      </c>
      <c r="J2353" s="38">
        <f t="shared" si="72"/>
        <v>0.68751856724525739</v>
      </c>
      <c r="K2353" s="60">
        <f t="shared" si="73"/>
        <v>972</v>
      </c>
    </row>
    <row r="2354" spans="1:11" x14ac:dyDescent="0.25">
      <c r="A2354" s="33">
        <v>2004</v>
      </c>
      <c r="B2354" s="34" t="s">
        <v>37</v>
      </c>
      <c r="C2354" s="34" t="s">
        <v>135</v>
      </c>
      <c r="D2354" s="34" t="s">
        <v>39</v>
      </c>
      <c r="E2354" s="34" t="s">
        <v>40</v>
      </c>
      <c r="F2354" s="34" t="s">
        <v>84</v>
      </c>
      <c r="G2354" s="35">
        <v>121</v>
      </c>
      <c r="H2354" s="36">
        <v>151.25</v>
      </c>
      <c r="I2354" s="37">
        <v>1051.29</v>
      </c>
      <c r="J2354" s="38">
        <f t="shared" si="72"/>
        <v>0.85612913658457701</v>
      </c>
      <c r="K2354" s="60">
        <f t="shared" si="73"/>
        <v>900.04</v>
      </c>
    </row>
    <row r="2355" spans="1:11" x14ac:dyDescent="0.25">
      <c r="A2355" s="33">
        <v>2004</v>
      </c>
      <c r="B2355" s="34" t="s">
        <v>49</v>
      </c>
      <c r="C2355" s="34" t="s">
        <v>135</v>
      </c>
      <c r="D2355" s="34" t="s">
        <v>43</v>
      </c>
      <c r="E2355" s="34" t="s">
        <v>44</v>
      </c>
      <c r="F2355" s="34" t="s">
        <v>174</v>
      </c>
      <c r="G2355" s="35">
        <v>984</v>
      </c>
      <c r="H2355" s="36">
        <v>2214</v>
      </c>
      <c r="I2355" s="37">
        <v>4184.16</v>
      </c>
      <c r="J2355" s="38">
        <f t="shared" si="72"/>
        <v>0.47086153493174254</v>
      </c>
      <c r="K2355" s="60">
        <f t="shared" si="73"/>
        <v>1970.1599999999999</v>
      </c>
    </row>
    <row r="2356" spans="1:11" x14ac:dyDescent="0.25">
      <c r="A2356" s="33">
        <v>2004</v>
      </c>
      <c r="B2356" s="34" t="s">
        <v>49</v>
      </c>
      <c r="C2356" s="34" t="s">
        <v>135</v>
      </c>
      <c r="D2356" s="34" t="s">
        <v>39</v>
      </c>
      <c r="E2356" s="34" t="s">
        <v>52</v>
      </c>
      <c r="F2356" s="34" t="s">
        <v>141</v>
      </c>
      <c r="G2356" s="35">
        <v>974</v>
      </c>
      <c r="H2356" s="36">
        <v>1938.26</v>
      </c>
      <c r="I2356" s="37">
        <v>3662.26</v>
      </c>
      <c r="J2356" s="38">
        <f t="shared" si="72"/>
        <v>0.47074757117189936</v>
      </c>
      <c r="K2356" s="60">
        <f t="shared" si="73"/>
        <v>1724.0000000000002</v>
      </c>
    </row>
    <row r="2357" spans="1:11" x14ac:dyDescent="0.25">
      <c r="A2357" s="33">
        <v>2004</v>
      </c>
      <c r="B2357" s="34" t="s">
        <v>49</v>
      </c>
      <c r="C2357" s="34" t="s">
        <v>135</v>
      </c>
      <c r="D2357" s="34" t="s">
        <v>43</v>
      </c>
      <c r="E2357" s="34" t="s">
        <v>44</v>
      </c>
      <c r="F2357" s="34" t="s">
        <v>71</v>
      </c>
      <c r="G2357" s="35">
        <v>777</v>
      </c>
      <c r="H2357" s="36">
        <v>1748.25</v>
      </c>
      <c r="I2357" s="37">
        <v>3461.73</v>
      </c>
      <c r="J2357" s="38">
        <f t="shared" si="72"/>
        <v>0.49497794455373467</v>
      </c>
      <c r="K2357" s="60">
        <f t="shared" si="73"/>
        <v>1713.48</v>
      </c>
    </row>
    <row r="2358" spans="1:11" x14ac:dyDescent="0.25">
      <c r="A2358" s="33">
        <v>2004</v>
      </c>
      <c r="B2358" s="34" t="s">
        <v>49</v>
      </c>
      <c r="C2358" s="34" t="s">
        <v>135</v>
      </c>
      <c r="D2358" s="34" t="s">
        <v>43</v>
      </c>
      <c r="E2358" s="34" t="s">
        <v>46</v>
      </c>
      <c r="F2358" s="34" t="s">
        <v>131</v>
      </c>
      <c r="G2358" s="35">
        <v>492</v>
      </c>
      <c r="H2358" s="36">
        <v>1225.08</v>
      </c>
      <c r="I2358" s="37">
        <v>2713.08</v>
      </c>
      <c r="J2358" s="38">
        <f t="shared" si="72"/>
        <v>0.54845415542483078</v>
      </c>
      <c r="K2358" s="60">
        <f t="shared" si="73"/>
        <v>1488</v>
      </c>
    </row>
    <row r="2359" spans="1:11" x14ac:dyDescent="0.25">
      <c r="A2359" s="33">
        <v>2004</v>
      </c>
      <c r="B2359" s="34" t="s">
        <v>49</v>
      </c>
      <c r="C2359" s="34" t="s">
        <v>135</v>
      </c>
      <c r="D2359" s="34" t="s">
        <v>43</v>
      </c>
      <c r="E2359" s="34" t="s">
        <v>44</v>
      </c>
      <c r="F2359" s="34" t="s">
        <v>71</v>
      </c>
      <c r="G2359" s="35">
        <v>542</v>
      </c>
      <c r="H2359" s="36">
        <v>1219.5</v>
      </c>
      <c r="I2359" s="37">
        <v>2641.58</v>
      </c>
      <c r="J2359" s="38">
        <f t="shared" si="72"/>
        <v>0.53834447565472177</v>
      </c>
      <c r="K2359" s="60">
        <f t="shared" si="73"/>
        <v>1422.08</v>
      </c>
    </row>
    <row r="2360" spans="1:11" x14ac:dyDescent="0.25">
      <c r="A2360" s="33">
        <v>2004</v>
      </c>
      <c r="B2360" s="34" t="s">
        <v>49</v>
      </c>
      <c r="C2360" s="34" t="s">
        <v>135</v>
      </c>
      <c r="D2360" s="34" t="s">
        <v>43</v>
      </c>
      <c r="E2360" s="34" t="s">
        <v>44</v>
      </c>
      <c r="F2360" s="34" t="s">
        <v>174</v>
      </c>
      <c r="G2360" s="35">
        <v>446</v>
      </c>
      <c r="H2360" s="36">
        <v>1003.5</v>
      </c>
      <c r="I2360" s="37">
        <v>2306.54</v>
      </c>
      <c r="J2360" s="38">
        <f t="shared" si="72"/>
        <v>0.56493275642304053</v>
      </c>
      <c r="K2360" s="60">
        <f t="shared" si="73"/>
        <v>1303.04</v>
      </c>
    </row>
    <row r="2361" spans="1:11" x14ac:dyDescent="0.25">
      <c r="A2361" s="33">
        <v>2004</v>
      </c>
      <c r="B2361" s="34" t="s">
        <v>49</v>
      </c>
      <c r="C2361" s="34" t="s">
        <v>135</v>
      </c>
      <c r="D2361" s="34" t="s">
        <v>43</v>
      </c>
      <c r="E2361" s="34" t="s">
        <v>46</v>
      </c>
      <c r="F2361" s="34" t="s">
        <v>131</v>
      </c>
      <c r="G2361" s="35">
        <v>37</v>
      </c>
      <c r="H2361" s="36">
        <v>92.13</v>
      </c>
      <c r="I2361" s="37">
        <v>897.63</v>
      </c>
      <c r="J2361" s="38">
        <f t="shared" si="72"/>
        <v>0.89736305604759203</v>
      </c>
      <c r="K2361" s="60">
        <f t="shared" si="73"/>
        <v>805.5</v>
      </c>
    </row>
    <row r="2362" spans="1:11" x14ac:dyDescent="0.25">
      <c r="A2362" s="33">
        <v>2004</v>
      </c>
      <c r="B2362" s="34" t="s">
        <v>54</v>
      </c>
      <c r="C2362" s="34" t="s">
        <v>135</v>
      </c>
      <c r="D2362" s="34" t="s">
        <v>43</v>
      </c>
      <c r="E2362" s="34" t="s">
        <v>44</v>
      </c>
      <c r="F2362" s="34" t="s">
        <v>212</v>
      </c>
      <c r="G2362" s="35">
        <v>558</v>
      </c>
      <c r="H2362" s="36">
        <v>1255.5</v>
      </c>
      <c r="I2362" s="37">
        <v>2697.42</v>
      </c>
      <c r="J2362" s="38">
        <f t="shared" si="72"/>
        <v>0.53455524167537871</v>
      </c>
      <c r="K2362" s="60">
        <f t="shared" si="73"/>
        <v>1441.92</v>
      </c>
    </row>
    <row r="2363" spans="1:11" x14ac:dyDescent="0.25">
      <c r="A2363" s="33">
        <v>2004</v>
      </c>
      <c r="B2363" s="34" t="s">
        <v>54</v>
      </c>
      <c r="C2363" s="34" t="s">
        <v>135</v>
      </c>
      <c r="D2363" s="34" t="s">
        <v>43</v>
      </c>
      <c r="E2363" s="34" t="s">
        <v>44</v>
      </c>
      <c r="F2363" s="34" t="s">
        <v>217</v>
      </c>
      <c r="G2363" s="35">
        <v>461</v>
      </c>
      <c r="H2363" s="36">
        <v>1037.25</v>
      </c>
      <c r="I2363" s="37">
        <v>2358.8900000000003</v>
      </c>
      <c r="J2363" s="38">
        <f t="shared" si="72"/>
        <v>0.56028047089944855</v>
      </c>
      <c r="K2363" s="60">
        <f t="shared" si="73"/>
        <v>1321.6400000000003</v>
      </c>
    </row>
    <row r="2364" spans="1:11" x14ac:dyDescent="0.25">
      <c r="A2364" s="33">
        <v>2004</v>
      </c>
      <c r="B2364" s="34" t="s">
        <v>54</v>
      </c>
      <c r="C2364" s="34" t="s">
        <v>135</v>
      </c>
      <c r="D2364" s="34" t="s">
        <v>39</v>
      </c>
      <c r="E2364" s="34" t="s">
        <v>52</v>
      </c>
      <c r="F2364" s="34" t="s">
        <v>141</v>
      </c>
      <c r="G2364" s="35">
        <v>405</v>
      </c>
      <c r="H2364" s="36">
        <v>805.95</v>
      </c>
      <c r="I2364" s="37">
        <v>1960.95</v>
      </c>
      <c r="J2364" s="38">
        <f t="shared" si="72"/>
        <v>0.58900022948060893</v>
      </c>
      <c r="K2364" s="60">
        <f t="shared" si="73"/>
        <v>1155</v>
      </c>
    </row>
    <row r="2365" spans="1:11" x14ac:dyDescent="0.25">
      <c r="A2365" s="33">
        <v>2004</v>
      </c>
      <c r="B2365" s="34" t="s">
        <v>61</v>
      </c>
      <c r="C2365" s="34" t="s">
        <v>135</v>
      </c>
      <c r="D2365" s="34" t="s">
        <v>43</v>
      </c>
      <c r="E2365" s="34" t="s">
        <v>44</v>
      </c>
      <c r="F2365" s="34" t="s">
        <v>89</v>
      </c>
      <c r="G2365" s="35">
        <v>827</v>
      </c>
      <c r="H2365" s="36">
        <v>1860.75</v>
      </c>
      <c r="I2365" s="37">
        <v>3636.23</v>
      </c>
      <c r="J2365" s="38">
        <f t="shared" si="72"/>
        <v>0.48827494410419581</v>
      </c>
      <c r="K2365" s="60">
        <f t="shared" si="73"/>
        <v>1775.48</v>
      </c>
    </row>
    <row r="2366" spans="1:11" x14ac:dyDescent="0.25">
      <c r="A2366" s="33">
        <v>2004</v>
      </c>
      <c r="B2366" s="34" t="s">
        <v>61</v>
      </c>
      <c r="C2366" s="34" t="s">
        <v>135</v>
      </c>
      <c r="D2366" s="34" t="s">
        <v>43</v>
      </c>
      <c r="E2366" s="34" t="s">
        <v>44</v>
      </c>
      <c r="F2366" s="34" t="s">
        <v>53</v>
      </c>
      <c r="G2366" s="35">
        <v>719</v>
      </c>
      <c r="H2366" s="36">
        <v>1617.75</v>
      </c>
      <c r="I2366" s="37">
        <v>3259.31</v>
      </c>
      <c r="J2366" s="38">
        <f t="shared" si="72"/>
        <v>0.50365261358999291</v>
      </c>
      <c r="K2366" s="60">
        <f t="shared" si="73"/>
        <v>1641.56</v>
      </c>
    </row>
    <row r="2367" spans="1:11" x14ac:dyDescent="0.25">
      <c r="A2367" s="33">
        <v>2004</v>
      </c>
      <c r="B2367" s="34" t="s">
        <v>61</v>
      </c>
      <c r="C2367" s="34" t="s">
        <v>135</v>
      </c>
      <c r="D2367" s="34" t="s">
        <v>43</v>
      </c>
      <c r="E2367" s="34" t="s">
        <v>46</v>
      </c>
      <c r="F2367" s="34" t="s">
        <v>170</v>
      </c>
      <c r="G2367" s="35">
        <v>565</v>
      </c>
      <c r="H2367" s="36">
        <v>1406.85</v>
      </c>
      <c r="I2367" s="37">
        <v>3004.35</v>
      </c>
      <c r="J2367" s="38">
        <f t="shared" si="72"/>
        <v>0.5317289929602077</v>
      </c>
      <c r="K2367" s="60">
        <f t="shared" si="73"/>
        <v>1597.5</v>
      </c>
    </row>
    <row r="2368" spans="1:11" x14ac:dyDescent="0.25">
      <c r="A2368" s="33">
        <v>2004</v>
      </c>
      <c r="B2368" s="34" t="s">
        <v>61</v>
      </c>
      <c r="C2368" s="34" t="s">
        <v>135</v>
      </c>
      <c r="D2368" s="34" t="s">
        <v>43</v>
      </c>
      <c r="E2368" s="34" t="s">
        <v>46</v>
      </c>
      <c r="F2368" s="34" t="s">
        <v>218</v>
      </c>
      <c r="G2368" s="35">
        <v>492</v>
      </c>
      <c r="H2368" s="36">
        <v>1225.08</v>
      </c>
      <c r="I2368" s="37">
        <v>2713.08</v>
      </c>
      <c r="J2368" s="38">
        <f t="shared" si="72"/>
        <v>0.54845415542483078</v>
      </c>
      <c r="K2368" s="60">
        <f t="shared" si="73"/>
        <v>1488</v>
      </c>
    </row>
    <row r="2369" spans="1:11" x14ac:dyDescent="0.25">
      <c r="A2369" s="33">
        <v>2004</v>
      </c>
      <c r="B2369" s="34" t="s">
        <v>61</v>
      </c>
      <c r="C2369" s="34" t="s">
        <v>135</v>
      </c>
      <c r="D2369" s="34" t="s">
        <v>39</v>
      </c>
      <c r="E2369" s="34" t="s">
        <v>40</v>
      </c>
      <c r="F2369" s="34" t="s">
        <v>202</v>
      </c>
      <c r="G2369" s="35">
        <v>634</v>
      </c>
      <c r="H2369" s="36">
        <v>792.5</v>
      </c>
      <c r="I2369" s="37">
        <v>2328.66</v>
      </c>
      <c r="J2369" s="38">
        <f t="shared" si="72"/>
        <v>0.65967552154457931</v>
      </c>
      <c r="K2369" s="60">
        <f t="shared" si="73"/>
        <v>1536.1599999999999</v>
      </c>
    </row>
    <row r="2370" spans="1:11" x14ac:dyDescent="0.25">
      <c r="A2370" s="33">
        <v>2004</v>
      </c>
      <c r="B2370" s="34" t="s">
        <v>61</v>
      </c>
      <c r="C2370" s="34" t="s">
        <v>135</v>
      </c>
      <c r="D2370" s="34" t="s">
        <v>39</v>
      </c>
      <c r="E2370" s="34" t="s">
        <v>52</v>
      </c>
      <c r="F2370" s="34" t="s">
        <v>129</v>
      </c>
      <c r="G2370" s="35">
        <v>88</v>
      </c>
      <c r="H2370" s="36">
        <v>175.12</v>
      </c>
      <c r="I2370" s="37">
        <v>1013.12</v>
      </c>
      <c r="J2370" s="38">
        <f t="shared" ref="J2370:J2433" si="74">(I2370-H2370)/I2370</f>
        <v>0.8271478205938092</v>
      </c>
      <c r="K2370" s="60">
        <f t="shared" ref="K2370:K2433" si="75">I2370-H2370</f>
        <v>838</v>
      </c>
    </row>
    <row r="2371" spans="1:11" x14ac:dyDescent="0.25">
      <c r="A2371" s="33">
        <v>2005</v>
      </c>
      <c r="B2371" s="34" t="s">
        <v>37</v>
      </c>
      <c r="C2371" s="34" t="s">
        <v>38</v>
      </c>
      <c r="D2371" s="34" t="s">
        <v>39</v>
      </c>
      <c r="E2371" s="34" t="s">
        <v>52</v>
      </c>
      <c r="F2371" s="34" t="s">
        <v>160</v>
      </c>
      <c r="G2371" s="35">
        <v>488</v>
      </c>
      <c r="H2371" s="36">
        <v>971.12</v>
      </c>
      <c r="I2371" s="37">
        <v>2209.12</v>
      </c>
      <c r="J2371" s="38">
        <f t="shared" si="74"/>
        <v>0.56040414282610274</v>
      </c>
      <c r="K2371" s="60">
        <f t="shared" si="75"/>
        <v>1238</v>
      </c>
    </row>
    <row r="2372" spans="1:11" x14ac:dyDescent="0.25">
      <c r="A2372" s="33">
        <v>2005</v>
      </c>
      <c r="B2372" s="34" t="s">
        <v>37</v>
      </c>
      <c r="C2372" s="34" t="s">
        <v>38</v>
      </c>
      <c r="D2372" s="34" t="s">
        <v>39</v>
      </c>
      <c r="E2372" s="34" t="s">
        <v>52</v>
      </c>
      <c r="F2372" s="34" t="s">
        <v>190</v>
      </c>
      <c r="G2372" s="35">
        <v>362</v>
      </c>
      <c r="H2372" s="36">
        <v>720.38</v>
      </c>
      <c r="I2372" s="37">
        <v>1832.38</v>
      </c>
      <c r="J2372" s="38">
        <f t="shared" si="74"/>
        <v>0.60686102227703853</v>
      </c>
      <c r="K2372" s="60">
        <f t="shared" si="75"/>
        <v>1112</v>
      </c>
    </row>
    <row r="2373" spans="1:11" x14ac:dyDescent="0.25">
      <c r="A2373" s="33">
        <v>2005</v>
      </c>
      <c r="B2373" s="34" t="s">
        <v>37</v>
      </c>
      <c r="C2373" s="34" t="s">
        <v>38</v>
      </c>
      <c r="D2373" s="34" t="s">
        <v>39</v>
      </c>
      <c r="E2373" s="34" t="s">
        <v>40</v>
      </c>
      <c r="F2373" s="34" t="s">
        <v>197</v>
      </c>
      <c r="G2373" s="35">
        <v>427</v>
      </c>
      <c r="H2373" s="36">
        <v>533.75</v>
      </c>
      <c r="I2373" s="37">
        <v>1813.23</v>
      </c>
      <c r="J2373" s="38">
        <f t="shared" si="74"/>
        <v>0.70563579909884566</v>
      </c>
      <c r="K2373" s="60">
        <f t="shared" si="75"/>
        <v>1279.48</v>
      </c>
    </row>
    <row r="2374" spans="1:11" x14ac:dyDescent="0.25">
      <c r="A2374" s="33">
        <v>2005</v>
      </c>
      <c r="B2374" s="34" t="s">
        <v>37</v>
      </c>
      <c r="C2374" s="34" t="s">
        <v>38</v>
      </c>
      <c r="D2374" s="34" t="s">
        <v>43</v>
      </c>
      <c r="E2374" s="34" t="s">
        <v>46</v>
      </c>
      <c r="F2374" s="34" t="s">
        <v>119</v>
      </c>
      <c r="G2374" s="35">
        <v>171</v>
      </c>
      <c r="H2374" s="36">
        <v>425.79</v>
      </c>
      <c r="I2374" s="37">
        <v>1432.29</v>
      </c>
      <c r="J2374" s="38">
        <f t="shared" si="74"/>
        <v>0.70272081771149697</v>
      </c>
      <c r="K2374" s="60">
        <f t="shared" si="75"/>
        <v>1006.5</v>
      </c>
    </row>
    <row r="2375" spans="1:11" x14ac:dyDescent="0.25">
      <c r="A2375" s="33">
        <v>2005</v>
      </c>
      <c r="B2375" s="34" t="s">
        <v>49</v>
      </c>
      <c r="C2375" s="34" t="s">
        <v>38</v>
      </c>
      <c r="D2375" s="34" t="s">
        <v>43</v>
      </c>
      <c r="E2375" s="34" t="s">
        <v>46</v>
      </c>
      <c r="F2375" s="34" t="s">
        <v>51</v>
      </c>
      <c r="G2375" s="35">
        <v>991</v>
      </c>
      <c r="H2375" s="36">
        <v>2467.59</v>
      </c>
      <c r="I2375" s="37">
        <v>4704.09</v>
      </c>
      <c r="J2375" s="38">
        <f t="shared" si="74"/>
        <v>0.47543733219389933</v>
      </c>
      <c r="K2375" s="60">
        <f t="shared" si="75"/>
        <v>2236.5</v>
      </c>
    </row>
    <row r="2376" spans="1:11" x14ac:dyDescent="0.25">
      <c r="A2376" s="33">
        <v>2005</v>
      </c>
      <c r="B2376" s="34" t="s">
        <v>49</v>
      </c>
      <c r="C2376" s="34" t="s">
        <v>38</v>
      </c>
      <c r="D2376" s="34" t="s">
        <v>39</v>
      </c>
      <c r="E2376" s="34" t="s">
        <v>44</v>
      </c>
      <c r="F2376" s="34" t="s">
        <v>157</v>
      </c>
      <c r="G2376" s="35">
        <v>708</v>
      </c>
      <c r="H2376" s="36">
        <v>1593</v>
      </c>
      <c r="I2376" s="37">
        <v>3220.92</v>
      </c>
      <c r="J2376" s="38">
        <f t="shared" si="74"/>
        <v>0.50542081144517714</v>
      </c>
      <c r="K2376" s="60">
        <f t="shared" si="75"/>
        <v>1627.92</v>
      </c>
    </row>
    <row r="2377" spans="1:11" x14ac:dyDescent="0.25">
      <c r="A2377" s="33">
        <v>2005</v>
      </c>
      <c r="B2377" s="34" t="s">
        <v>49</v>
      </c>
      <c r="C2377" s="34" t="s">
        <v>38</v>
      </c>
      <c r="D2377" s="34" t="s">
        <v>43</v>
      </c>
      <c r="E2377" s="34" t="s">
        <v>44</v>
      </c>
      <c r="F2377" s="34" t="s">
        <v>67</v>
      </c>
      <c r="G2377" s="35">
        <v>627</v>
      </c>
      <c r="H2377" s="36">
        <v>1410.75</v>
      </c>
      <c r="I2377" s="37">
        <v>2938.23</v>
      </c>
      <c r="J2377" s="38">
        <f t="shared" si="74"/>
        <v>0.51986399975495456</v>
      </c>
      <c r="K2377" s="60">
        <f t="shared" si="75"/>
        <v>1527.48</v>
      </c>
    </row>
    <row r="2378" spans="1:11" x14ac:dyDescent="0.25">
      <c r="A2378" s="33">
        <v>2005</v>
      </c>
      <c r="B2378" s="34" t="s">
        <v>49</v>
      </c>
      <c r="C2378" s="34" t="s">
        <v>38</v>
      </c>
      <c r="D2378" s="34" t="s">
        <v>39</v>
      </c>
      <c r="E2378" s="34" t="s">
        <v>52</v>
      </c>
      <c r="F2378" s="34" t="s">
        <v>66</v>
      </c>
      <c r="G2378" s="35">
        <v>255</v>
      </c>
      <c r="H2378" s="36">
        <v>507.45</v>
      </c>
      <c r="I2378" s="37">
        <v>1512.45</v>
      </c>
      <c r="J2378" s="38">
        <f t="shared" si="74"/>
        <v>0.66448477635624315</v>
      </c>
      <c r="K2378" s="60">
        <f t="shared" si="75"/>
        <v>1005</v>
      </c>
    </row>
    <row r="2379" spans="1:11" x14ac:dyDescent="0.25">
      <c r="A2379" s="33">
        <v>2005</v>
      </c>
      <c r="B2379" s="34" t="s">
        <v>54</v>
      </c>
      <c r="C2379" s="34" t="s">
        <v>38</v>
      </c>
      <c r="D2379" s="34" t="s">
        <v>43</v>
      </c>
      <c r="E2379" s="34" t="s">
        <v>44</v>
      </c>
      <c r="F2379" s="34" t="s">
        <v>192</v>
      </c>
      <c r="G2379" s="35">
        <v>884</v>
      </c>
      <c r="H2379" s="36">
        <v>1989</v>
      </c>
      <c r="I2379" s="37">
        <v>3835.16</v>
      </c>
      <c r="J2379" s="38">
        <f t="shared" si="74"/>
        <v>0.48137756964507344</v>
      </c>
      <c r="K2379" s="60">
        <f t="shared" si="75"/>
        <v>1846.1599999999999</v>
      </c>
    </row>
    <row r="2380" spans="1:11" x14ac:dyDescent="0.25">
      <c r="A2380" s="33">
        <v>2005</v>
      </c>
      <c r="B2380" s="34" t="s">
        <v>54</v>
      </c>
      <c r="C2380" s="34" t="s">
        <v>38</v>
      </c>
      <c r="D2380" s="34" t="s">
        <v>39</v>
      </c>
      <c r="E2380" s="34" t="s">
        <v>52</v>
      </c>
      <c r="F2380" s="34" t="s">
        <v>104</v>
      </c>
      <c r="G2380" s="35">
        <v>874</v>
      </c>
      <c r="H2380" s="36">
        <v>1739.26</v>
      </c>
      <c r="I2380" s="37">
        <v>3363.26</v>
      </c>
      <c r="J2380" s="38">
        <f t="shared" si="74"/>
        <v>0.48286483947122738</v>
      </c>
      <c r="K2380" s="60">
        <f t="shared" si="75"/>
        <v>1624.0000000000002</v>
      </c>
    </row>
    <row r="2381" spans="1:11" x14ac:dyDescent="0.25">
      <c r="A2381" s="33">
        <v>2005</v>
      </c>
      <c r="B2381" s="34" t="s">
        <v>54</v>
      </c>
      <c r="C2381" s="34" t="s">
        <v>38</v>
      </c>
      <c r="D2381" s="34" t="s">
        <v>39</v>
      </c>
      <c r="E2381" s="34" t="s">
        <v>40</v>
      </c>
      <c r="F2381" s="34" t="s">
        <v>51</v>
      </c>
      <c r="G2381" s="35">
        <v>845</v>
      </c>
      <c r="H2381" s="36">
        <v>1056.25</v>
      </c>
      <c r="I2381" s="37">
        <v>2854.05</v>
      </c>
      <c r="J2381" s="38">
        <f t="shared" si="74"/>
        <v>0.62991187960967754</v>
      </c>
      <c r="K2381" s="60">
        <f t="shared" si="75"/>
        <v>1797.8000000000002</v>
      </c>
    </row>
    <row r="2382" spans="1:11" x14ac:dyDescent="0.25">
      <c r="A2382" s="33">
        <v>2005</v>
      </c>
      <c r="B2382" s="34" t="s">
        <v>54</v>
      </c>
      <c r="C2382" s="34" t="s">
        <v>38</v>
      </c>
      <c r="D2382" s="34" t="s">
        <v>43</v>
      </c>
      <c r="E2382" s="34" t="s">
        <v>44</v>
      </c>
      <c r="F2382" s="34" t="s">
        <v>147</v>
      </c>
      <c r="G2382" s="35">
        <v>515</v>
      </c>
      <c r="H2382" s="36">
        <v>1158.75</v>
      </c>
      <c r="I2382" s="37">
        <v>2547.35</v>
      </c>
      <c r="J2382" s="38">
        <f t="shared" si="74"/>
        <v>0.54511551219895182</v>
      </c>
      <c r="K2382" s="60">
        <f t="shared" si="75"/>
        <v>1388.6</v>
      </c>
    </row>
    <row r="2383" spans="1:11" x14ac:dyDescent="0.25">
      <c r="A2383" s="33">
        <v>2005</v>
      </c>
      <c r="B2383" s="34" t="s">
        <v>54</v>
      </c>
      <c r="C2383" s="34" t="s">
        <v>38</v>
      </c>
      <c r="D2383" s="34" t="s">
        <v>39</v>
      </c>
      <c r="E2383" s="34" t="s">
        <v>52</v>
      </c>
      <c r="F2383" s="34" t="s">
        <v>107</v>
      </c>
      <c r="G2383" s="35">
        <v>528</v>
      </c>
      <c r="H2383" s="36">
        <v>1050.72</v>
      </c>
      <c r="I2383" s="37">
        <v>2328.7200000000003</v>
      </c>
      <c r="J2383" s="38">
        <f t="shared" si="74"/>
        <v>0.54879934041018241</v>
      </c>
      <c r="K2383" s="60">
        <f t="shared" si="75"/>
        <v>1278.0000000000002</v>
      </c>
    </row>
    <row r="2384" spans="1:11" x14ac:dyDescent="0.25">
      <c r="A2384" s="33">
        <v>2005</v>
      </c>
      <c r="B2384" s="34" t="s">
        <v>54</v>
      </c>
      <c r="C2384" s="34" t="s">
        <v>38</v>
      </c>
      <c r="D2384" s="34" t="s">
        <v>43</v>
      </c>
      <c r="E2384" s="34" t="s">
        <v>46</v>
      </c>
      <c r="F2384" s="34" t="s">
        <v>59</v>
      </c>
      <c r="G2384" s="35">
        <v>286</v>
      </c>
      <c r="H2384" s="36">
        <v>712.14</v>
      </c>
      <c r="I2384" s="37">
        <v>1891.14</v>
      </c>
      <c r="J2384" s="38">
        <f t="shared" si="74"/>
        <v>0.62343348456486558</v>
      </c>
      <c r="K2384" s="60">
        <f t="shared" si="75"/>
        <v>1179</v>
      </c>
    </row>
    <row r="2385" spans="1:11" x14ac:dyDescent="0.25">
      <c r="A2385" s="33">
        <v>2005</v>
      </c>
      <c r="B2385" s="34" t="s">
        <v>54</v>
      </c>
      <c r="C2385" s="34" t="s">
        <v>38</v>
      </c>
      <c r="D2385" s="34" t="s">
        <v>39</v>
      </c>
      <c r="E2385" s="34" t="s">
        <v>52</v>
      </c>
      <c r="F2385" s="34" t="s">
        <v>91</v>
      </c>
      <c r="G2385" s="35">
        <v>293</v>
      </c>
      <c r="H2385" s="36">
        <v>583.07000000000005</v>
      </c>
      <c r="I2385" s="37">
        <v>1626.0700000000002</v>
      </c>
      <c r="J2385" s="38">
        <f t="shared" si="74"/>
        <v>0.64142380094337881</v>
      </c>
      <c r="K2385" s="60">
        <f t="shared" si="75"/>
        <v>1043</v>
      </c>
    </row>
    <row r="2386" spans="1:11" x14ac:dyDescent="0.25">
      <c r="A2386" s="33">
        <v>2005</v>
      </c>
      <c r="B2386" s="34" t="s">
        <v>54</v>
      </c>
      <c r="C2386" s="34" t="s">
        <v>38</v>
      </c>
      <c r="D2386" s="34" t="s">
        <v>43</v>
      </c>
      <c r="E2386" s="34" t="s">
        <v>44</v>
      </c>
      <c r="F2386" s="34" t="s">
        <v>105</v>
      </c>
      <c r="G2386" s="35">
        <v>204</v>
      </c>
      <c r="H2386" s="36">
        <v>459</v>
      </c>
      <c r="I2386" s="37">
        <v>1461.96</v>
      </c>
      <c r="J2386" s="38">
        <f t="shared" si="74"/>
        <v>0.686037921694164</v>
      </c>
      <c r="K2386" s="60">
        <f t="shared" si="75"/>
        <v>1002.96</v>
      </c>
    </row>
    <row r="2387" spans="1:11" x14ac:dyDescent="0.25">
      <c r="A2387" s="33">
        <v>2005</v>
      </c>
      <c r="B2387" s="34" t="s">
        <v>61</v>
      </c>
      <c r="C2387" s="34" t="s">
        <v>38</v>
      </c>
      <c r="D2387" s="34" t="s">
        <v>39</v>
      </c>
      <c r="E2387" s="34" t="s">
        <v>52</v>
      </c>
      <c r="F2387" s="34" t="s">
        <v>178</v>
      </c>
      <c r="G2387" s="35">
        <v>997</v>
      </c>
      <c r="H2387" s="36">
        <v>1984.03</v>
      </c>
      <c r="I2387" s="37">
        <v>3731.03</v>
      </c>
      <c r="J2387" s="38">
        <f t="shared" si="74"/>
        <v>0.46823531303688259</v>
      </c>
      <c r="K2387" s="60">
        <f t="shared" si="75"/>
        <v>1747.0000000000002</v>
      </c>
    </row>
    <row r="2388" spans="1:11" x14ac:dyDescent="0.25">
      <c r="A2388" s="33">
        <v>2005</v>
      </c>
      <c r="B2388" s="34" t="s">
        <v>61</v>
      </c>
      <c r="C2388" s="34" t="s">
        <v>38</v>
      </c>
      <c r="D2388" s="34" t="s">
        <v>43</v>
      </c>
      <c r="E2388" s="34" t="s">
        <v>46</v>
      </c>
      <c r="F2388" s="34" t="s">
        <v>199</v>
      </c>
      <c r="G2388" s="35">
        <v>663</v>
      </c>
      <c r="H2388" s="36">
        <v>1650.87</v>
      </c>
      <c r="I2388" s="37">
        <v>3395.37</v>
      </c>
      <c r="J2388" s="38">
        <f t="shared" si="74"/>
        <v>0.51378789351381438</v>
      </c>
      <c r="K2388" s="60">
        <f t="shared" si="75"/>
        <v>1744.5</v>
      </c>
    </row>
    <row r="2389" spans="1:11" x14ac:dyDescent="0.25">
      <c r="A2389" s="33">
        <v>2005</v>
      </c>
      <c r="B2389" s="34" t="s">
        <v>61</v>
      </c>
      <c r="C2389" s="34" t="s">
        <v>38</v>
      </c>
      <c r="D2389" s="34" t="s">
        <v>39</v>
      </c>
      <c r="E2389" s="34" t="s">
        <v>52</v>
      </c>
      <c r="F2389" s="34" t="s">
        <v>211</v>
      </c>
      <c r="G2389" s="35">
        <v>874</v>
      </c>
      <c r="H2389" s="36">
        <v>1739.26</v>
      </c>
      <c r="I2389" s="37">
        <v>3363.26</v>
      </c>
      <c r="J2389" s="38">
        <f t="shared" si="74"/>
        <v>0.48286483947122738</v>
      </c>
      <c r="K2389" s="60">
        <f t="shared" si="75"/>
        <v>1624.0000000000002</v>
      </c>
    </row>
    <row r="2390" spans="1:11" x14ac:dyDescent="0.25">
      <c r="A2390" s="33">
        <v>2005</v>
      </c>
      <c r="B2390" s="34" t="s">
        <v>61</v>
      </c>
      <c r="C2390" s="34" t="s">
        <v>38</v>
      </c>
      <c r="D2390" s="34" t="s">
        <v>39</v>
      </c>
      <c r="E2390" s="34" t="s">
        <v>44</v>
      </c>
      <c r="F2390" s="34" t="s">
        <v>157</v>
      </c>
      <c r="G2390" s="35">
        <v>508</v>
      </c>
      <c r="H2390" s="36">
        <v>1143</v>
      </c>
      <c r="I2390" s="37">
        <v>2522.92</v>
      </c>
      <c r="J2390" s="38">
        <f t="shared" si="74"/>
        <v>0.54695353003662428</v>
      </c>
      <c r="K2390" s="60">
        <f t="shared" si="75"/>
        <v>1379.92</v>
      </c>
    </row>
    <row r="2391" spans="1:11" x14ac:dyDescent="0.25">
      <c r="A2391" s="33">
        <v>2005</v>
      </c>
      <c r="B2391" s="34" t="s">
        <v>61</v>
      </c>
      <c r="C2391" s="34" t="s">
        <v>38</v>
      </c>
      <c r="D2391" s="34" t="s">
        <v>43</v>
      </c>
      <c r="E2391" s="34" t="s">
        <v>46</v>
      </c>
      <c r="F2391" s="34" t="s">
        <v>172</v>
      </c>
      <c r="G2391" s="35">
        <v>295</v>
      </c>
      <c r="H2391" s="36">
        <v>734.55</v>
      </c>
      <c r="I2391" s="37">
        <v>1927.05</v>
      </c>
      <c r="J2391" s="38">
        <f t="shared" si="74"/>
        <v>0.61882151475052538</v>
      </c>
      <c r="K2391" s="60">
        <f t="shared" si="75"/>
        <v>1192.5</v>
      </c>
    </row>
    <row r="2392" spans="1:11" x14ac:dyDescent="0.25">
      <c r="A2392" s="33">
        <v>2005</v>
      </c>
      <c r="B2392" s="34" t="s">
        <v>61</v>
      </c>
      <c r="C2392" s="34" t="s">
        <v>38</v>
      </c>
      <c r="D2392" s="34" t="s">
        <v>39</v>
      </c>
      <c r="E2392" s="34" t="s">
        <v>44</v>
      </c>
      <c r="F2392" s="34" t="s">
        <v>157</v>
      </c>
      <c r="G2392" s="35">
        <v>199</v>
      </c>
      <c r="H2392" s="36">
        <v>447.75</v>
      </c>
      <c r="I2392" s="37">
        <v>1444.51</v>
      </c>
      <c r="J2392" s="38">
        <f t="shared" si="74"/>
        <v>0.69003329848876094</v>
      </c>
      <c r="K2392" s="60">
        <f t="shared" si="75"/>
        <v>996.76</v>
      </c>
    </row>
    <row r="2393" spans="1:11" x14ac:dyDescent="0.25">
      <c r="A2393" s="33">
        <v>2005</v>
      </c>
      <c r="B2393" s="34" t="s">
        <v>61</v>
      </c>
      <c r="C2393" s="34" t="s">
        <v>38</v>
      </c>
      <c r="D2393" s="34" t="s">
        <v>43</v>
      </c>
      <c r="E2393" s="34" t="s">
        <v>44</v>
      </c>
      <c r="F2393" s="34" t="s">
        <v>207</v>
      </c>
      <c r="G2393" s="35">
        <v>147</v>
      </c>
      <c r="H2393" s="36">
        <v>330.75</v>
      </c>
      <c r="I2393" s="37">
        <v>1263.03</v>
      </c>
      <c r="J2393" s="38">
        <f t="shared" si="74"/>
        <v>0.73812973563573314</v>
      </c>
      <c r="K2393" s="60">
        <f t="shared" si="75"/>
        <v>932.28</v>
      </c>
    </row>
    <row r="2394" spans="1:11" x14ac:dyDescent="0.25">
      <c r="A2394" s="33">
        <v>2005</v>
      </c>
      <c r="B2394" s="34" t="s">
        <v>61</v>
      </c>
      <c r="C2394" s="34" t="s">
        <v>38</v>
      </c>
      <c r="D2394" s="34" t="s">
        <v>43</v>
      </c>
      <c r="E2394" s="34" t="s">
        <v>46</v>
      </c>
      <c r="F2394" s="34" t="s">
        <v>179</v>
      </c>
      <c r="G2394" s="35">
        <v>92</v>
      </c>
      <c r="H2394" s="36">
        <v>229.08</v>
      </c>
      <c r="I2394" s="37">
        <v>1117.08</v>
      </c>
      <c r="J2394" s="38">
        <f t="shared" si="74"/>
        <v>0.79492963798474592</v>
      </c>
      <c r="K2394" s="60">
        <f t="shared" si="75"/>
        <v>887.99999999999989</v>
      </c>
    </row>
    <row r="2395" spans="1:11" x14ac:dyDescent="0.25">
      <c r="A2395" s="33">
        <v>2005</v>
      </c>
      <c r="B2395" s="34" t="s">
        <v>61</v>
      </c>
      <c r="C2395" s="34" t="s">
        <v>38</v>
      </c>
      <c r="D2395" s="34" t="s">
        <v>43</v>
      </c>
      <c r="E2395" s="34" t="s">
        <v>46</v>
      </c>
      <c r="F2395" s="34" t="s">
        <v>179</v>
      </c>
      <c r="G2395" s="35">
        <v>71</v>
      </c>
      <c r="H2395" s="36">
        <v>176.79</v>
      </c>
      <c r="I2395" s="37">
        <v>1033.29</v>
      </c>
      <c r="J2395" s="38">
        <f t="shared" si="74"/>
        <v>0.82890572830473541</v>
      </c>
      <c r="K2395" s="60">
        <f t="shared" si="75"/>
        <v>856.5</v>
      </c>
    </row>
    <row r="2396" spans="1:11" x14ac:dyDescent="0.25">
      <c r="A2396" s="33">
        <v>2005</v>
      </c>
      <c r="B2396" s="34" t="s">
        <v>68</v>
      </c>
      <c r="C2396" s="34" t="s">
        <v>69</v>
      </c>
      <c r="D2396" s="34" t="s">
        <v>39</v>
      </c>
      <c r="E2396" s="34" t="s">
        <v>52</v>
      </c>
      <c r="F2396" s="34" t="s">
        <v>180</v>
      </c>
      <c r="G2396" s="35">
        <v>935</v>
      </c>
      <c r="H2396" s="36">
        <v>1860.65</v>
      </c>
      <c r="I2396" s="37">
        <v>3545.65</v>
      </c>
      <c r="J2396" s="38">
        <f t="shared" si="74"/>
        <v>0.47523021166781831</v>
      </c>
      <c r="K2396" s="60">
        <f t="shared" si="75"/>
        <v>1685</v>
      </c>
    </row>
    <row r="2397" spans="1:11" x14ac:dyDescent="0.25">
      <c r="A2397" s="33">
        <v>2005</v>
      </c>
      <c r="B2397" s="34" t="s">
        <v>68</v>
      </c>
      <c r="C2397" s="34" t="s">
        <v>69</v>
      </c>
      <c r="D2397" s="34" t="s">
        <v>39</v>
      </c>
      <c r="E2397" s="34" t="s">
        <v>40</v>
      </c>
      <c r="F2397" s="34" t="s">
        <v>71</v>
      </c>
      <c r="G2397" s="35">
        <v>969</v>
      </c>
      <c r="H2397" s="36">
        <v>1211.25</v>
      </c>
      <c r="I2397" s="37">
        <v>3162.81</v>
      </c>
      <c r="J2397" s="38">
        <f t="shared" si="74"/>
        <v>0.61703358722148971</v>
      </c>
      <c r="K2397" s="60">
        <f t="shared" si="75"/>
        <v>1951.56</v>
      </c>
    </row>
    <row r="2398" spans="1:11" x14ac:dyDescent="0.25">
      <c r="A2398" s="33">
        <v>2005</v>
      </c>
      <c r="B2398" s="34" t="s">
        <v>68</v>
      </c>
      <c r="C2398" s="34" t="s">
        <v>69</v>
      </c>
      <c r="D2398" s="34" t="s">
        <v>43</v>
      </c>
      <c r="E2398" s="34" t="s">
        <v>44</v>
      </c>
      <c r="F2398" s="34" t="s">
        <v>48</v>
      </c>
      <c r="G2398" s="35">
        <v>398</v>
      </c>
      <c r="H2398" s="36">
        <v>895.5</v>
      </c>
      <c r="I2398" s="37">
        <v>2139.02</v>
      </c>
      <c r="J2398" s="38">
        <f t="shared" si="74"/>
        <v>0.58135033800525471</v>
      </c>
      <c r="K2398" s="60">
        <f t="shared" si="75"/>
        <v>1243.52</v>
      </c>
    </row>
    <row r="2399" spans="1:11" x14ac:dyDescent="0.25">
      <c r="A2399" s="33">
        <v>2005</v>
      </c>
      <c r="B2399" s="34" t="s">
        <v>68</v>
      </c>
      <c r="C2399" s="34" t="s">
        <v>69</v>
      </c>
      <c r="D2399" s="34" t="s">
        <v>43</v>
      </c>
      <c r="E2399" s="34" t="s">
        <v>44</v>
      </c>
      <c r="F2399" s="34" t="s">
        <v>117</v>
      </c>
      <c r="G2399" s="35">
        <v>335</v>
      </c>
      <c r="H2399" s="36">
        <v>753.75</v>
      </c>
      <c r="I2399" s="37">
        <v>1919.15</v>
      </c>
      <c r="J2399" s="38">
        <f t="shared" si="74"/>
        <v>0.60724800041685123</v>
      </c>
      <c r="K2399" s="60">
        <f t="shared" si="75"/>
        <v>1165.4000000000001</v>
      </c>
    </row>
    <row r="2400" spans="1:11" x14ac:dyDescent="0.25">
      <c r="A2400" s="33">
        <v>2005</v>
      </c>
      <c r="B2400" s="34" t="s">
        <v>74</v>
      </c>
      <c r="C2400" s="34" t="s">
        <v>69</v>
      </c>
      <c r="D2400" s="34" t="s">
        <v>43</v>
      </c>
      <c r="E2400" s="34" t="s">
        <v>46</v>
      </c>
      <c r="F2400" s="34" t="s">
        <v>41</v>
      </c>
      <c r="G2400" s="35">
        <v>926</v>
      </c>
      <c r="H2400" s="36">
        <v>2305.7399999999998</v>
      </c>
      <c r="I2400" s="37">
        <v>4444.74</v>
      </c>
      <c r="J2400" s="38">
        <f t="shared" si="74"/>
        <v>0.48124299734067688</v>
      </c>
      <c r="K2400" s="60">
        <f t="shared" si="75"/>
        <v>2139</v>
      </c>
    </row>
    <row r="2401" spans="1:11" x14ac:dyDescent="0.25">
      <c r="A2401" s="33">
        <v>2005</v>
      </c>
      <c r="B2401" s="34" t="s">
        <v>74</v>
      </c>
      <c r="C2401" s="34" t="s">
        <v>69</v>
      </c>
      <c r="D2401" s="34" t="s">
        <v>39</v>
      </c>
      <c r="E2401" s="34" t="s">
        <v>44</v>
      </c>
      <c r="F2401" s="34" t="s">
        <v>157</v>
      </c>
      <c r="G2401" s="35">
        <v>983</v>
      </c>
      <c r="H2401" s="36">
        <v>2211.75</v>
      </c>
      <c r="I2401" s="37">
        <v>4180.67</v>
      </c>
      <c r="J2401" s="38">
        <f t="shared" si="74"/>
        <v>0.47095800433901747</v>
      </c>
      <c r="K2401" s="60">
        <f t="shared" si="75"/>
        <v>1968.92</v>
      </c>
    </row>
    <row r="2402" spans="1:11" x14ac:dyDescent="0.25">
      <c r="A2402" s="33">
        <v>2005</v>
      </c>
      <c r="B2402" s="34" t="s">
        <v>74</v>
      </c>
      <c r="C2402" s="34" t="s">
        <v>69</v>
      </c>
      <c r="D2402" s="34" t="s">
        <v>43</v>
      </c>
      <c r="E2402" s="34" t="s">
        <v>46</v>
      </c>
      <c r="F2402" s="34" t="s">
        <v>80</v>
      </c>
      <c r="G2402" s="35">
        <v>686</v>
      </c>
      <c r="H2402" s="36">
        <v>1708.14</v>
      </c>
      <c r="I2402" s="37">
        <v>3487.14</v>
      </c>
      <c r="J2402" s="38">
        <f t="shared" si="74"/>
        <v>0.5101601885786059</v>
      </c>
      <c r="K2402" s="60">
        <f t="shared" si="75"/>
        <v>1778.9999999999998</v>
      </c>
    </row>
    <row r="2403" spans="1:11" x14ac:dyDescent="0.25">
      <c r="A2403" s="33">
        <v>2005</v>
      </c>
      <c r="B2403" s="34" t="s">
        <v>74</v>
      </c>
      <c r="C2403" s="34" t="s">
        <v>69</v>
      </c>
      <c r="D2403" s="34" t="s">
        <v>43</v>
      </c>
      <c r="E2403" s="34" t="s">
        <v>46</v>
      </c>
      <c r="F2403" s="34" t="s">
        <v>62</v>
      </c>
      <c r="G2403" s="35">
        <v>405</v>
      </c>
      <c r="H2403" s="36">
        <v>1008.45</v>
      </c>
      <c r="I2403" s="37">
        <v>2365.9499999999998</v>
      </c>
      <c r="J2403" s="38">
        <f t="shared" si="74"/>
        <v>0.57376529512457997</v>
      </c>
      <c r="K2403" s="60">
        <f t="shared" si="75"/>
        <v>1357.4999999999998</v>
      </c>
    </row>
    <row r="2404" spans="1:11" x14ac:dyDescent="0.25">
      <c r="A2404" s="33">
        <v>2005</v>
      </c>
      <c r="B2404" s="34" t="s">
        <v>74</v>
      </c>
      <c r="C2404" s="34" t="s">
        <v>69</v>
      </c>
      <c r="D2404" s="34" t="s">
        <v>43</v>
      </c>
      <c r="E2404" s="34" t="s">
        <v>44</v>
      </c>
      <c r="F2404" s="34" t="s">
        <v>50</v>
      </c>
      <c r="G2404" s="35">
        <v>452</v>
      </c>
      <c r="H2404" s="36">
        <v>1017</v>
      </c>
      <c r="I2404" s="37">
        <v>2327.48</v>
      </c>
      <c r="J2404" s="38">
        <f t="shared" si="74"/>
        <v>0.56304672865072958</v>
      </c>
      <c r="K2404" s="60">
        <f t="shared" si="75"/>
        <v>1310.48</v>
      </c>
    </row>
    <row r="2405" spans="1:11" x14ac:dyDescent="0.25">
      <c r="A2405" s="33">
        <v>2005</v>
      </c>
      <c r="B2405" s="34" t="s">
        <v>74</v>
      </c>
      <c r="C2405" s="34" t="s">
        <v>69</v>
      </c>
      <c r="D2405" s="34" t="s">
        <v>39</v>
      </c>
      <c r="E2405" s="34" t="s">
        <v>52</v>
      </c>
      <c r="F2405" s="34" t="s">
        <v>53</v>
      </c>
      <c r="G2405" s="35">
        <v>408</v>
      </c>
      <c r="H2405" s="36">
        <v>811.92</v>
      </c>
      <c r="I2405" s="37">
        <v>1969.92</v>
      </c>
      <c r="J2405" s="38">
        <f t="shared" si="74"/>
        <v>0.58784113060428844</v>
      </c>
      <c r="K2405" s="60">
        <f t="shared" si="75"/>
        <v>1158</v>
      </c>
    </row>
    <row r="2406" spans="1:11" x14ac:dyDescent="0.25">
      <c r="A2406" s="33">
        <v>2005</v>
      </c>
      <c r="B2406" s="34" t="s">
        <v>74</v>
      </c>
      <c r="C2406" s="34" t="s">
        <v>69</v>
      </c>
      <c r="D2406" s="34" t="s">
        <v>39</v>
      </c>
      <c r="E2406" s="34" t="s">
        <v>52</v>
      </c>
      <c r="F2406" s="34" t="s">
        <v>178</v>
      </c>
      <c r="G2406" s="35">
        <v>322</v>
      </c>
      <c r="H2406" s="36">
        <v>640.78</v>
      </c>
      <c r="I2406" s="37">
        <v>1712.78</v>
      </c>
      <c r="J2406" s="38">
        <f t="shared" si="74"/>
        <v>0.6258830672941067</v>
      </c>
      <c r="K2406" s="60">
        <f t="shared" si="75"/>
        <v>1072</v>
      </c>
    </row>
    <row r="2407" spans="1:11" x14ac:dyDescent="0.25">
      <c r="A2407" s="33">
        <v>2005</v>
      </c>
      <c r="B2407" s="34" t="s">
        <v>74</v>
      </c>
      <c r="C2407" s="34" t="s">
        <v>69</v>
      </c>
      <c r="D2407" s="34" t="s">
        <v>39</v>
      </c>
      <c r="E2407" s="34" t="s">
        <v>40</v>
      </c>
      <c r="F2407" s="34" t="s">
        <v>106</v>
      </c>
      <c r="G2407" s="35">
        <v>293</v>
      </c>
      <c r="H2407" s="36">
        <v>366.25</v>
      </c>
      <c r="I2407" s="37">
        <v>1479.5700000000002</v>
      </c>
      <c r="J2407" s="38">
        <f t="shared" si="74"/>
        <v>0.75246186391992276</v>
      </c>
      <c r="K2407" s="60">
        <f t="shared" si="75"/>
        <v>1113.3200000000002</v>
      </c>
    </row>
    <row r="2408" spans="1:11" x14ac:dyDescent="0.25">
      <c r="A2408" s="33">
        <v>2005</v>
      </c>
      <c r="B2408" s="34" t="s">
        <v>74</v>
      </c>
      <c r="C2408" s="34" t="s">
        <v>69</v>
      </c>
      <c r="D2408" s="34" t="s">
        <v>43</v>
      </c>
      <c r="E2408" s="34" t="s">
        <v>44</v>
      </c>
      <c r="F2408" s="34" t="s">
        <v>198</v>
      </c>
      <c r="G2408" s="35">
        <v>152</v>
      </c>
      <c r="H2408" s="36">
        <v>342</v>
      </c>
      <c r="I2408" s="37">
        <v>1280.48</v>
      </c>
      <c r="J2408" s="38">
        <f t="shared" si="74"/>
        <v>0.73291265775334247</v>
      </c>
      <c r="K2408" s="60">
        <f t="shared" si="75"/>
        <v>938.48</v>
      </c>
    </row>
    <row r="2409" spans="1:11" x14ac:dyDescent="0.25">
      <c r="A2409" s="33">
        <v>2005</v>
      </c>
      <c r="B2409" s="34" t="s">
        <v>74</v>
      </c>
      <c r="C2409" s="34" t="s">
        <v>69</v>
      </c>
      <c r="D2409" s="34" t="s">
        <v>43</v>
      </c>
      <c r="E2409" s="34" t="s">
        <v>46</v>
      </c>
      <c r="F2409" s="34" t="s">
        <v>77</v>
      </c>
      <c r="G2409" s="35">
        <v>111</v>
      </c>
      <c r="H2409" s="36">
        <v>276.39</v>
      </c>
      <c r="I2409" s="37">
        <v>1192.8899999999999</v>
      </c>
      <c r="J2409" s="38">
        <f t="shared" si="74"/>
        <v>0.76830219047858561</v>
      </c>
      <c r="K2409" s="60">
        <f t="shared" si="75"/>
        <v>916.49999999999989</v>
      </c>
    </row>
    <row r="2410" spans="1:11" x14ac:dyDescent="0.25">
      <c r="A2410" s="33">
        <v>2005</v>
      </c>
      <c r="B2410" s="34" t="s">
        <v>74</v>
      </c>
      <c r="C2410" s="34" t="s">
        <v>69</v>
      </c>
      <c r="D2410" s="34" t="s">
        <v>43</v>
      </c>
      <c r="E2410" s="34" t="s">
        <v>44</v>
      </c>
      <c r="F2410" s="34" t="s">
        <v>75</v>
      </c>
      <c r="G2410" s="35">
        <v>11</v>
      </c>
      <c r="H2410" s="36">
        <v>24.75</v>
      </c>
      <c r="I2410" s="37">
        <v>788.39</v>
      </c>
      <c r="J2410" s="38">
        <f t="shared" si="74"/>
        <v>0.96860690774870306</v>
      </c>
      <c r="K2410" s="60">
        <f t="shared" si="75"/>
        <v>763.64</v>
      </c>
    </row>
    <row r="2411" spans="1:11" x14ac:dyDescent="0.25">
      <c r="A2411" s="33">
        <v>2005</v>
      </c>
      <c r="B2411" s="34" t="s">
        <v>78</v>
      </c>
      <c r="C2411" s="34" t="s">
        <v>69</v>
      </c>
      <c r="D2411" s="34" t="s">
        <v>43</v>
      </c>
      <c r="E2411" s="34" t="s">
        <v>44</v>
      </c>
      <c r="F2411" s="34" t="s">
        <v>72</v>
      </c>
      <c r="G2411" s="35">
        <v>817</v>
      </c>
      <c r="H2411" s="36">
        <v>1838.25</v>
      </c>
      <c r="I2411" s="37">
        <v>3601.33</v>
      </c>
      <c r="J2411" s="38">
        <f t="shared" si="74"/>
        <v>0.48956357790038679</v>
      </c>
      <c r="K2411" s="60">
        <f t="shared" si="75"/>
        <v>1763.08</v>
      </c>
    </row>
    <row r="2412" spans="1:11" x14ac:dyDescent="0.25">
      <c r="A2412" s="33">
        <v>2005</v>
      </c>
      <c r="B2412" s="34" t="s">
        <v>78</v>
      </c>
      <c r="C2412" s="34" t="s">
        <v>69</v>
      </c>
      <c r="D2412" s="34" t="s">
        <v>43</v>
      </c>
      <c r="E2412" s="34" t="s">
        <v>46</v>
      </c>
      <c r="F2412" s="34" t="s">
        <v>118</v>
      </c>
      <c r="G2412" s="35">
        <v>688</v>
      </c>
      <c r="H2412" s="36">
        <v>1713.12</v>
      </c>
      <c r="I2412" s="37">
        <v>3495.12</v>
      </c>
      <c r="J2412" s="38">
        <f t="shared" si="74"/>
        <v>0.50985373892741881</v>
      </c>
      <c r="K2412" s="60">
        <f t="shared" si="75"/>
        <v>1782</v>
      </c>
    </row>
    <row r="2413" spans="1:11" x14ac:dyDescent="0.25">
      <c r="A2413" s="33">
        <v>2005</v>
      </c>
      <c r="B2413" s="34" t="s">
        <v>78</v>
      </c>
      <c r="C2413" s="34" t="s">
        <v>69</v>
      </c>
      <c r="D2413" s="34" t="s">
        <v>39</v>
      </c>
      <c r="E2413" s="34" t="s">
        <v>52</v>
      </c>
      <c r="F2413" s="34" t="s">
        <v>201</v>
      </c>
      <c r="G2413" s="35">
        <v>834</v>
      </c>
      <c r="H2413" s="36">
        <v>1659.66</v>
      </c>
      <c r="I2413" s="37">
        <v>3243.66</v>
      </c>
      <c r="J2413" s="38">
        <f t="shared" si="74"/>
        <v>0.48833724866354666</v>
      </c>
      <c r="K2413" s="60">
        <f t="shared" si="75"/>
        <v>1583.9999999999998</v>
      </c>
    </row>
    <row r="2414" spans="1:11" x14ac:dyDescent="0.25">
      <c r="A2414" s="33">
        <v>2005</v>
      </c>
      <c r="B2414" s="34" t="s">
        <v>78</v>
      </c>
      <c r="C2414" s="34" t="s">
        <v>69</v>
      </c>
      <c r="D2414" s="34" t="s">
        <v>39</v>
      </c>
      <c r="E2414" s="34" t="s">
        <v>52</v>
      </c>
      <c r="F2414" s="34" t="s">
        <v>180</v>
      </c>
      <c r="G2414" s="35">
        <v>823</v>
      </c>
      <c r="H2414" s="36">
        <v>1637.77</v>
      </c>
      <c r="I2414" s="37">
        <v>3210.77</v>
      </c>
      <c r="J2414" s="38">
        <f t="shared" si="74"/>
        <v>0.48991363442414126</v>
      </c>
      <c r="K2414" s="60">
        <f t="shared" si="75"/>
        <v>1573</v>
      </c>
    </row>
    <row r="2415" spans="1:11" x14ac:dyDescent="0.25">
      <c r="A2415" s="33">
        <v>2005</v>
      </c>
      <c r="B2415" s="34" t="s">
        <v>78</v>
      </c>
      <c r="C2415" s="34" t="s">
        <v>69</v>
      </c>
      <c r="D2415" s="34" t="s">
        <v>43</v>
      </c>
      <c r="E2415" s="34" t="s">
        <v>44</v>
      </c>
      <c r="F2415" s="34" t="s">
        <v>60</v>
      </c>
      <c r="G2415" s="35">
        <v>670</v>
      </c>
      <c r="H2415" s="36">
        <v>1507.5</v>
      </c>
      <c r="I2415" s="37">
        <v>3088.3</v>
      </c>
      <c r="J2415" s="38">
        <f t="shared" si="74"/>
        <v>0.5118673703979536</v>
      </c>
      <c r="K2415" s="60">
        <f t="shared" si="75"/>
        <v>1580.8000000000002</v>
      </c>
    </row>
    <row r="2416" spans="1:11" x14ac:dyDescent="0.25">
      <c r="A2416" s="33">
        <v>2005</v>
      </c>
      <c r="B2416" s="34" t="s">
        <v>78</v>
      </c>
      <c r="C2416" s="34" t="s">
        <v>69</v>
      </c>
      <c r="D2416" s="34" t="s">
        <v>39</v>
      </c>
      <c r="E2416" s="34" t="s">
        <v>40</v>
      </c>
      <c r="F2416" s="34" t="s">
        <v>176</v>
      </c>
      <c r="G2416" s="35">
        <v>821</v>
      </c>
      <c r="H2416" s="36">
        <v>1026.25</v>
      </c>
      <c r="I2416" s="37">
        <v>2794.29</v>
      </c>
      <c r="J2416" s="38">
        <f t="shared" si="74"/>
        <v>0.63273318087957942</v>
      </c>
      <c r="K2416" s="60">
        <f t="shared" si="75"/>
        <v>1768.04</v>
      </c>
    </row>
    <row r="2417" spans="1:11" x14ac:dyDescent="0.25">
      <c r="A2417" s="33">
        <v>2005</v>
      </c>
      <c r="B2417" s="34" t="s">
        <v>78</v>
      </c>
      <c r="C2417" s="34" t="s">
        <v>69</v>
      </c>
      <c r="D2417" s="34" t="s">
        <v>43</v>
      </c>
      <c r="E2417" s="34" t="s">
        <v>46</v>
      </c>
      <c r="F2417" s="34" t="s">
        <v>102</v>
      </c>
      <c r="G2417" s="35">
        <v>439</v>
      </c>
      <c r="H2417" s="36">
        <v>1093.1099999999999</v>
      </c>
      <c r="I2417" s="37">
        <v>2501.6099999999997</v>
      </c>
      <c r="J2417" s="38">
        <f t="shared" si="74"/>
        <v>0.56303740391188073</v>
      </c>
      <c r="K2417" s="60">
        <f t="shared" si="75"/>
        <v>1408.4999999999998</v>
      </c>
    </row>
    <row r="2418" spans="1:11" x14ac:dyDescent="0.25">
      <c r="A2418" s="33">
        <v>2005</v>
      </c>
      <c r="B2418" s="34" t="s">
        <v>78</v>
      </c>
      <c r="C2418" s="34" t="s">
        <v>69</v>
      </c>
      <c r="D2418" s="34" t="s">
        <v>43</v>
      </c>
      <c r="E2418" s="34" t="s">
        <v>46</v>
      </c>
      <c r="F2418" s="34" t="s">
        <v>102</v>
      </c>
      <c r="G2418" s="35">
        <v>420</v>
      </c>
      <c r="H2418" s="36">
        <v>1045.8</v>
      </c>
      <c r="I2418" s="37">
        <v>2425.8000000000002</v>
      </c>
      <c r="J2418" s="38">
        <f t="shared" si="74"/>
        <v>0.56888449171407374</v>
      </c>
      <c r="K2418" s="60">
        <f t="shared" si="75"/>
        <v>1380.0000000000002</v>
      </c>
    </row>
    <row r="2419" spans="1:11" x14ac:dyDescent="0.25">
      <c r="A2419" s="33">
        <v>2005</v>
      </c>
      <c r="B2419" s="34" t="s">
        <v>78</v>
      </c>
      <c r="C2419" s="34" t="s">
        <v>69</v>
      </c>
      <c r="D2419" s="34" t="s">
        <v>43</v>
      </c>
      <c r="E2419" s="34" t="s">
        <v>46</v>
      </c>
      <c r="F2419" s="34" t="s">
        <v>119</v>
      </c>
      <c r="G2419" s="35">
        <v>345</v>
      </c>
      <c r="H2419" s="36">
        <v>859.05</v>
      </c>
      <c r="I2419" s="37">
        <v>2126.5500000000002</v>
      </c>
      <c r="J2419" s="38">
        <f t="shared" si="74"/>
        <v>0.5960358326867462</v>
      </c>
      <c r="K2419" s="60">
        <f t="shared" si="75"/>
        <v>1267.5000000000002</v>
      </c>
    </row>
    <row r="2420" spans="1:11" x14ac:dyDescent="0.25">
      <c r="A2420" s="33">
        <v>2005</v>
      </c>
      <c r="B2420" s="34" t="s">
        <v>78</v>
      </c>
      <c r="C2420" s="34" t="s">
        <v>69</v>
      </c>
      <c r="D2420" s="34" t="s">
        <v>39</v>
      </c>
      <c r="E2420" s="34" t="s">
        <v>52</v>
      </c>
      <c r="F2420" s="34" t="s">
        <v>180</v>
      </c>
      <c r="G2420" s="35">
        <v>359</v>
      </c>
      <c r="H2420" s="36">
        <v>714.41</v>
      </c>
      <c r="I2420" s="37">
        <v>1823.41</v>
      </c>
      <c r="J2420" s="38">
        <f t="shared" si="74"/>
        <v>0.60820111768609364</v>
      </c>
      <c r="K2420" s="60">
        <f t="shared" si="75"/>
        <v>1109</v>
      </c>
    </row>
    <row r="2421" spans="1:11" x14ac:dyDescent="0.25">
      <c r="A2421" s="33">
        <v>2005</v>
      </c>
      <c r="B2421" s="34" t="s">
        <v>78</v>
      </c>
      <c r="C2421" s="34" t="s">
        <v>69</v>
      </c>
      <c r="D2421" s="34" t="s">
        <v>43</v>
      </c>
      <c r="E2421" s="34" t="s">
        <v>46</v>
      </c>
      <c r="F2421" s="34" t="s">
        <v>119</v>
      </c>
      <c r="G2421" s="35">
        <v>199</v>
      </c>
      <c r="H2421" s="36">
        <v>495.51</v>
      </c>
      <c r="I2421" s="37">
        <v>1544.01</v>
      </c>
      <c r="J2421" s="38">
        <f t="shared" si="74"/>
        <v>0.6790759127207725</v>
      </c>
      <c r="K2421" s="60">
        <f t="shared" si="75"/>
        <v>1048.5</v>
      </c>
    </row>
    <row r="2422" spans="1:11" x14ac:dyDescent="0.25">
      <c r="A2422" s="33">
        <v>2005</v>
      </c>
      <c r="B2422" s="34" t="s">
        <v>78</v>
      </c>
      <c r="C2422" s="34" t="s">
        <v>69</v>
      </c>
      <c r="D2422" s="34" t="s">
        <v>39</v>
      </c>
      <c r="E2422" s="34" t="s">
        <v>52</v>
      </c>
      <c r="F2422" s="34" t="s">
        <v>201</v>
      </c>
      <c r="G2422" s="35">
        <v>163</v>
      </c>
      <c r="H2422" s="36">
        <v>324.37</v>
      </c>
      <c r="I2422" s="37">
        <v>1237.3699999999999</v>
      </c>
      <c r="J2422" s="38">
        <f t="shared" si="74"/>
        <v>0.73785528984863058</v>
      </c>
      <c r="K2422" s="60">
        <f t="shared" si="75"/>
        <v>912.99999999999989</v>
      </c>
    </row>
    <row r="2423" spans="1:11" x14ac:dyDescent="0.25">
      <c r="A2423" s="33">
        <v>2005</v>
      </c>
      <c r="B2423" s="34" t="s">
        <v>78</v>
      </c>
      <c r="C2423" s="34" t="s">
        <v>69</v>
      </c>
      <c r="D2423" s="34" t="s">
        <v>39</v>
      </c>
      <c r="E2423" s="34" t="s">
        <v>40</v>
      </c>
      <c r="F2423" s="34" t="s">
        <v>116</v>
      </c>
      <c r="G2423" s="35">
        <v>114</v>
      </c>
      <c r="H2423" s="36">
        <v>142.5</v>
      </c>
      <c r="I2423" s="37">
        <v>1033.8600000000001</v>
      </c>
      <c r="J2423" s="38">
        <f t="shared" si="74"/>
        <v>0.86216702454877836</v>
      </c>
      <c r="K2423" s="60">
        <f t="shared" si="75"/>
        <v>891.36000000000013</v>
      </c>
    </row>
    <row r="2424" spans="1:11" x14ac:dyDescent="0.25">
      <c r="A2424" s="33">
        <v>2005</v>
      </c>
      <c r="B2424" s="34" t="s">
        <v>130</v>
      </c>
      <c r="C2424" s="34" t="s">
        <v>69</v>
      </c>
      <c r="D2424" s="34" t="s">
        <v>43</v>
      </c>
      <c r="E2424" s="34" t="s">
        <v>44</v>
      </c>
      <c r="F2424" s="34" t="s">
        <v>129</v>
      </c>
      <c r="G2424" s="35">
        <v>664</v>
      </c>
      <c r="H2424" s="36">
        <v>1494</v>
      </c>
      <c r="I2424" s="37">
        <v>3067.36</v>
      </c>
      <c r="J2424" s="38">
        <f t="shared" si="74"/>
        <v>0.51293620572740073</v>
      </c>
      <c r="K2424" s="60">
        <f t="shared" si="75"/>
        <v>1573.3600000000001</v>
      </c>
    </row>
    <row r="2425" spans="1:11" x14ac:dyDescent="0.25">
      <c r="A2425" s="33">
        <v>2005</v>
      </c>
      <c r="B2425" s="34" t="s">
        <v>130</v>
      </c>
      <c r="C2425" s="34" t="s">
        <v>69</v>
      </c>
      <c r="D2425" s="34" t="s">
        <v>39</v>
      </c>
      <c r="E2425" s="34" t="s">
        <v>40</v>
      </c>
      <c r="F2425" s="34" t="s">
        <v>137</v>
      </c>
      <c r="G2425" s="35">
        <v>734</v>
      </c>
      <c r="H2425" s="36">
        <v>917.5</v>
      </c>
      <c r="I2425" s="37">
        <v>2577.66</v>
      </c>
      <c r="J2425" s="38">
        <f t="shared" si="74"/>
        <v>0.64405701294972961</v>
      </c>
      <c r="K2425" s="60">
        <f t="shared" si="75"/>
        <v>1660.1599999999999</v>
      </c>
    </row>
    <row r="2426" spans="1:11" x14ac:dyDescent="0.25">
      <c r="A2426" s="33">
        <v>2005</v>
      </c>
      <c r="B2426" s="34" t="s">
        <v>130</v>
      </c>
      <c r="C2426" s="34" t="s">
        <v>69</v>
      </c>
      <c r="D2426" s="34" t="s">
        <v>39</v>
      </c>
      <c r="E2426" s="34" t="s">
        <v>52</v>
      </c>
      <c r="F2426" s="34" t="s">
        <v>76</v>
      </c>
      <c r="G2426" s="35">
        <v>545</v>
      </c>
      <c r="H2426" s="36">
        <v>1084.55</v>
      </c>
      <c r="I2426" s="37">
        <v>2379.5500000000002</v>
      </c>
      <c r="J2426" s="38">
        <f t="shared" si="74"/>
        <v>0.54422054590153601</v>
      </c>
      <c r="K2426" s="60">
        <f t="shared" si="75"/>
        <v>1295.0000000000002</v>
      </c>
    </row>
    <row r="2427" spans="1:11" x14ac:dyDescent="0.25">
      <c r="A2427" s="33">
        <v>2005</v>
      </c>
      <c r="B2427" s="34" t="s">
        <v>130</v>
      </c>
      <c r="C2427" s="34" t="s">
        <v>69</v>
      </c>
      <c r="D2427" s="34" t="s">
        <v>39</v>
      </c>
      <c r="E2427" s="34" t="s">
        <v>40</v>
      </c>
      <c r="F2427" s="34" t="s">
        <v>129</v>
      </c>
      <c r="G2427" s="35">
        <v>214</v>
      </c>
      <c r="H2427" s="36">
        <v>267.5</v>
      </c>
      <c r="I2427" s="37">
        <v>1282.8600000000001</v>
      </c>
      <c r="J2427" s="38">
        <f t="shared" si="74"/>
        <v>0.79148153344870054</v>
      </c>
      <c r="K2427" s="60">
        <f t="shared" si="75"/>
        <v>1015.3600000000001</v>
      </c>
    </row>
    <row r="2428" spans="1:11" x14ac:dyDescent="0.25">
      <c r="A2428" s="33">
        <v>2005</v>
      </c>
      <c r="B2428" s="34" t="s">
        <v>130</v>
      </c>
      <c r="C2428" s="34" t="s">
        <v>69</v>
      </c>
      <c r="D2428" s="34" t="s">
        <v>43</v>
      </c>
      <c r="E2428" s="34" t="s">
        <v>44</v>
      </c>
      <c r="F2428" s="34" t="s">
        <v>163</v>
      </c>
      <c r="G2428" s="35">
        <v>1</v>
      </c>
      <c r="H2428" s="36">
        <v>2.25</v>
      </c>
      <c r="I2428" s="37">
        <v>753.49</v>
      </c>
      <c r="J2428" s="38">
        <f t="shared" si="74"/>
        <v>0.99701389534034957</v>
      </c>
      <c r="K2428" s="60">
        <f t="shared" si="75"/>
        <v>751.24</v>
      </c>
    </row>
    <row r="2429" spans="1:11" x14ac:dyDescent="0.25">
      <c r="A2429" s="33">
        <v>2005</v>
      </c>
      <c r="B2429" s="34" t="s">
        <v>81</v>
      </c>
      <c r="C2429" s="34" t="s">
        <v>82</v>
      </c>
      <c r="D2429" s="34" t="s">
        <v>43</v>
      </c>
      <c r="E2429" s="34" t="s">
        <v>44</v>
      </c>
      <c r="F2429" s="34" t="s">
        <v>140</v>
      </c>
      <c r="G2429" s="35">
        <v>813</v>
      </c>
      <c r="H2429" s="36">
        <v>1829.25</v>
      </c>
      <c r="I2429" s="37">
        <v>3587.37</v>
      </c>
      <c r="J2429" s="38">
        <f t="shared" si="74"/>
        <v>0.49008605189874477</v>
      </c>
      <c r="K2429" s="60">
        <f t="shared" si="75"/>
        <v>1758.12</v>
      </c>
    </row>
    <row r="2430" spans="1:11" x14ac:dyDescent="0.25">
      <c r="A2430" s="33">
        <v>2005</v>
      </c>
      <c r="B2430" s="34" t="s">
        <v>81</v>
      </c>
      <c r="C2430" s="34" t="s">
        <v>82</v>
      </c>
      <c r="D2430" s="34" t="s">
        <v>39</v>
      </c>
      <c r="E2430" s="34" t="s">
        <v>52</v>
      </c>
      <c r="F2430" s="34" t="s">
        <v>139</v>
      </c>
      <c r="G2430" s="35">
        <v>868</v>
      </c>
      <c r="H2430" s="36">
        <v>1727.32</v>
      </c>
      <c r="I2430" s="37">
        <v>3345.32</v>
      </c>
      <c r="J2430" s="38">
        <f t="shared" si="74"/>
        <v>0.4836607559217056</v>
      </c>
      <c r="K2430" s="60">
        <f t="shared" si="75"/>
        <v>1618.0000000000002</v>
      </c>
    </row>
    <row r="2431" spans="1:11" x14ac:dyDescent="0.25">
      <c r="A2431" s="33">
        <v>2005</v>
      </c>
      <c r="B2431" s="34" t="s">
        <v>81</v>
      </c>
      <c r="C2431" s="34" t="s">
        <v>82</v>
      </c>
      <c r="D2431" s="34" t="s">
        <v>43</v>
      </c>
      <c r="E2431" s="34" t="s">
        <v>44</v>
      </c>
      <c r="F2431" s="34" t="s">
        <v>140</v>
      </c>
      <c r="G2431" s="35">
        <v>735</v>
      </c>
      <c r="H2431" s="36">
        <v>1653.75</v>
      </c>
      <c r="I2431" s="37">
        <v>3315.15</v>
      </c>
      <c r="J2431" s="38">
        <f t="shared" si="74"/>
        <v>0.50115379394597526</v>
      </c>
      <c r="K2431" s="60">
        <f t="shared" si="75"/>
        <v>1661.4</v>
      </c>
    </row>
    <row r="2432" spans="1:11" x14ac:dyDescent="0.25">
      <c r="A2432" s="33">
        <v>2005</v>
      </c>
      <c r="B2432" s="34" t="s">
        <v>81</v>
      </c>
      <c r="C2432" s="34" t="s">
        <v>82</v>
      </c>
      <c r="D2432" s="34" t="s">
        <v>43</v>
      </c>
      <c r="E2432" s="34" t="s">
        <v>44</v>
      </c>
      <c r="F2432" s="34" t="s">
        <v>146</v>
      </c>
      <c r="G2432" s="35">
        <v>176</v>
      </c>
      <c r="H2432" s="36">
        <v>396</v>
      </c>
      <c r="I2432" s="37">
        <v>1364.24</v>
      </c>
      <c r="J2432" s="38">
        <f t="shared" si="74"/>
        <v>0.70972849352020173</v>
      </c>
      <c r="K2432" s="60">
        <f t="shared" si="75"/>
        <v>968.24</v>
      </c>
    </row>
    <row r="2433" spans="1:11" x14ac:dyDescent="0.25">
      <c r="A2433" s="33">
        <v>2005</v>
      </c>
      <c r="B2433" s="34" t="s">
        <v>81</v>
      </c>
      <c r="C2433" s="34" t="s">
        <v>82</v>
      </c>
      <c r="D2433" s="34" t="s">
        <v>43</v>
      </c>
      <c r="E2433" s="34" t="s">
        <v>44</v>
      </c>
      <c r="F2433" s="34" t="s">
        <v>137</v>
      </c>
      <c r="G2433" s="35">
        <v>167</v>
      </c>
      <c r="H2433" s="36">
        <v>375.75</v>
      </c>
      <c r="I2433" s="37">
        <v>1332.83</v>
      </c>
      <c r="J2433" s="38">
        <f t="shared" si="74"/>
        <v>0.71808107560604129</v>
      </c>
      <c r="K2433" s="60">
        <f t="shared" si="75"/>
        <v>957.07999999999993</v>
      </c>
    </row>
    <row r="2434" spans="1:11" x14ac:dyDescent="0.25">
      <c r="A2434" s="33">
        <v>2005</v>
      </c>
      <c r="B2434" s="34" t="s">
        <v>81</v>
      </c>
      <c r="C2434" s="34" t="s">
        <v>82</v>
      </c>
      <c r="D2434" s="34" t="s">
        <v>43</v>
      </c>
      <c r="E2434" s="34" t="s">
        <v>44</v>
      </c>
      <c r="F2434" s="34" t="s">
        <v>137</v>
      </c>
      <c r="G2434" s="35">
        <v>110</v>
      </c>
      <c r="H2434" s="36">
        <v>247.5</v>
      </c>
      <c r="I2434" s="37">
        <v>1133.9000000000001</v>
      </c>
      <c r="J2434" s="38">
        <f t="shared" ref="J2434:J2497" si="76">(I2434-H2434)/I2434</f>
        <v>0.78172678366699</v>
      </c>
      <c r="K2434" s="60">
        <f t="shared" ref="K2434:K2497" si="77">I2434-H2434</f>
        <v>886.40000000000009</v>
      </c>
    </row>
    <row r="2435" spans="1:11" x14ac:dyDescent="0.25">
      <c r="A2435" s="33">
        <v>2005</v>
      </c>
      <c r="B2435" s="34" t="s">
        <v>81</v>
      </c>
      <c r="C2435" s="34" t="s">
        <v>82</v>
      </c>
      <c r="D2435" s="34" t="s">
        <v>43</v>
      </c>
      <c r="E2435" s="34" t="s">
        <v>44</v>
      </c>
      <c r="F2435" s="34" t="s">
        <v>146</v>
      </c>
      <c r="G2435" s="35">
        <v>87</v>
      </c>
      <c r="H2435" s="36">
        <v>195.75</v>
      </c>
      <c r="I2435" s="37">
        <v>1053.6300000000001</v>
      </c>
      <c r="J2435" s="38">
        <f t="shared" si="76"/>
        <v>0.81421371828820366</v>
      </c>
      <c r="K2435" s="60">
        <f t="shared" si="77"/>
        <v>857.88000000000011</v>
      </c>
    </row>
    <row r="2436" spans="1:11" x14ac:dyDescent="0.25">
      <c r="A2436" s="33">
        <v>2005</v>
      </c>
      <c r="B2436" s="34" t="s">
        <v>81</v>
      </c>
      <c r="C2436" s="34" t="s">
        <v>82</v>
      </c>
      <c r="D2436" s="34" t="s">
        <v>39</v>
      </c>
      <c r="E2436" s="34" t="s">
        <v>52</v>
      </c>
      <c r="F2436" s="34" t="s">
        <v>196</v>
      </c>
      <c r="G2436" s="35">
        <v>84</v>
      </c>
      <c r="H2436" s="36">
        <v>167.16</v>
      </c>
      <c r="I2436" s="37">
        <v>1001.16</v>
      </c>
      <c r="J2436" s="38">
        <f t="shared" si="76"/>
        <v>0.83303368093012109</v>
      </c>
      <c r="K2436" s="60">
        <f t="shared" si="77"/>
        <v>834</v>
      </c>
    </row>
    <row r="2437" spans="1:11" x14ac:dyDescent="0.25">
      <c r="A2437" s="33">
        <v>2005</v>
      </c>
      <c r="B2437" s="34" t="s">
        <v>81</v>
      </c>
      <c r="C2437" s="34" t="s">
        <v>82</v>
      </c>
      <c r="D2437" s="34" t="s">
        <v>39</v>
      </c>
      <c r="E2437" s="34" t="s">
        <v>40</v>
      </c>
      <c r="F2437" s="34" t="s">
        <v>153</v>
      </c>
      <c r="G2437" s="35">
        <v>58</v>
      </c>
      <c r="H2437" s="36">
        <v>72.5</v>
      </c>
      <c r="I2437" s="37">
        <v>894.42</v>
      </c>
      <c r="J2437" s="38">
        <f t="shared" si="76"/>
        <v>0.91894188412602584</v>
      </c>
      <c r="K2437" s="60">
        <f t="shared" si="77"/>
        <v>821.92</v>
      </c>
    </row>
    <row r="2438" spans="1:11" x14ac:dyDescent="0.25">
      <c r="A2438" s="33">
        <v>2005</v>
      </c>
      <c r="B2438" s="34" t="s">
        <v>81</v>
      </c>
      <c r="C2438" s="34" t="s">
        <v>82</v>
      </c>
      <c r="D2438" s="34" t="s">
        <v>43</v>
      </c>
      <c r="E2438" s="34" t="s">
        <v>46</v>
      </c>
      <c r="F2438" s="34" t="s">
        <v>85</v>
      </c>
      <c r="G2438" s="35">
        <v>24</v>
      </c>
      <c r="H2438" s="36">
        <v>59.76</v>
      </c>
      <c r="I2438" s="37">
        <v>845.76</v>
      </c>
      <c r="J2438" s="38">
        <f t="shared" si="76"/>
        <v>0.92934165720771855</v>
      </c>
      <c r="K2438" s="60">
        <f t="shared" si="77"/>
        <v>786</v>
      </c>
    </row>
    <row r="2439" spans="1:11" x14ac:dyDescent="0.25">
      <c r="A2439" s="33">
        <v>2005</v>
      </c>
      <c r="B2439" s="34" t="s">
        <v>81</v>
      </c>
      <c r="C2439" s="34" t="s">
        <v>82</v>
      </c>
      <c r="D2439" s="34" t="s">
        <v>39</v>
      </c>
      <c r="E2439" s="34" t="s">
        <v>40</v>
      </c>
      <c r="F2439" s="34" t="s">
        <v>53</v>
      </c>
      <c r="G2439" s="35">
        <v>23</v>
      </c>
      <c r="H2439" s="36">
        <v>28.75</v>
      </c>
      <c r="I2439" s="37">
        <v>807.27</v>
      </c>
      <c r="J2439" s="38">
        <f t="shared" si="76"/>
        <v>0.96438614094416986</v>
      </c>
      <c r="K2439" s="60">
        <f t="shared" si="77"/>
        <v>778.52</v>
      </c>
    </row>
    <row r="2440" spans="1:11" x14ac:dyDescent="0.25">
      <c r="A2440" s="33">
        <v>2005</v>
      </c>
      <c r="B2440" s="34" t="s">
        <v>90</v>
      </c>
      <c r="C2440" s="34" t="s">
        <v>82</v>
      </c>
      <c r="D2440" s="34" t="s">
        <v>39</v>
      </c>
      <c r="E2440" s="34" t="s">
        <v>52</v>
      </c>
      <c r="F2440" s="34" t="s">
        <v>139</v>
      </c>
      <c r="G2440" s="35">
        <v>679</v>
      </c>
      <c r="H2440" s="36">
        <v>1351.21</v>
      </c>
      <c r="I2440" s="37">
        <v>2780.21</v>
      </c>
      <c r="J2440" s="38">
        <f t="shared" si="76"/>
        <v>0.5139899503994303</v>
      </c>
      <c r="K2440" s="60">
        <f t="shared" si="77"/>
        <v>1429</v>
      </c>
    </row>
    <row r="2441" spans="1:11" x14ac:dyDescent="0.25">
      <c r="A2441" s="33">
        <v>2005</v>
      </c>
      <c r="B2441" s="34" t="s">
        <v>90</v>
      </c>
      <c r="C2441" s="34" t="s">
        <v>82</v>
      </c>
      <c r="D2441" s="34" t="s">
        <v>43</v>
      </c>
      <c r="E2441" s="34" t="s">
        <v>46</v>
      </c>
      <c r="F2441" s="34" t="s">
        <v>93</v>
      </c>
      <c r="G2441" s="35">
        <v>456</v>
      </c>
      <c r="H2441" s="36">
        <v>1135.44</v>
      </c>
      <c r="I2441" s="37">
        <v>2569.44</v>
      </c>
      <c r="J2441" s="38">
        <f t="shared" si="76"/>
        <v>0.55809826265645435</v>
      </c>
      <c r="K2441" s="60">
        <f t="shared" si="77"/>
        <v>1434</v>
      </c>
    </row>
    <row r="2442" spans="1:11" x14ac:dyDescent="0.25">
      <c r="A2442" s="33">
        <v>2005</v>
      </c>
      <c r="B2442" s="34" t="s">
        <v>90</v>
      </c>
      <c r="C2442" s="34" t="s">
        <v>82</v>
      </c>
      <c r="D2442" s="34" t="s">
        <v>43</v>
      </c>
      <c r="E2442" s="34" t="s">
        <v>44</v>
      </c>
      <c r="F2442" s="34" t="s">
        <v>184</v>
      </c>
      <c r="G2442" s="35">
        <v>337</v>
      </c>
      <c r="H2442" s="36">
        <v>758.25</v>
      </c>
      <c r="I2442" s="37">
        <v>1926.13</v>
      </c>
      <c r="J2442" s="38">
        <f t="shared" si="76"/>
        <v>0.60633498258165341</v>
      </c>
      <c r="K2442" s="60">
        <f t="shared" si="77"/>
        <v>1167.8800000000001</v>
      </c>
    </row>
    <row r="2443" spans="1:11" x14ac:dyDescent="0.25">
      <c r="A2443" s="33">
        <v>2005</v>
      </c>
      <c r="B2443" s="34" t="s">
        <v>90</v>
      </c>
      <c r="C2443" s="34" t="s">
        <v>82</v>
      </c>
      <c r="D2443" s="34" t="s">
        <v>43</v>
      </c>
      <c r="E2443" s="34" t="s">
        <v>44</v>
      </c>
      <c r="F2443" s="34" t="s">
        <v>92</v>
      </c>
      <c r="G2443" s="35">
        <v>277</v>
      </c>
      <c r="H2443" s="36">
        <v>623.25</v>
      </c>
      <c r="I2443" s="37">
        <v>1716.73</v>
      </c>
      <c r="J2443" s="38">
        <f t="shared" si="76"/>
        <v>0.63695514146080046</v>
      </c>
      <c r="K2443" s="60">
        <f t="shared" si="77"/>
        <v>1093.48</v>
      </c>
    </row>
    <row r="2444" spans="1:11" x14ac:dyDescent="0.25">
      <c r="A2444" s="33">
        <v>2005</v>
      </c>
      <c r="B2444" s="34" t="s">
        <v>90</v>
      </c>
      <c r="C2444" s="34" t="s">
        <v>82</v>
      </c>
      <c r="D2444" s="34" t="s">
        <v>39</v>
      </c>
      <c r="E2444" s="34" t="s">
        <v>52</v>
      </c>
      <c r="F2444" s="34" t="s">
        <v>143</v>
      </c>
      <c r="G2444" s="35">
        <v>253</v>
      </c>
      <c r="H2444" s="36">
        <v>503.47</v>
      </c>
      <c r="I2444" s="37">
        <v>1506.47</v>
      </c>
      <c r="J2444" s="38">
        <f t="shared" si="76"/>
        <v>0.6657948714544597</v>
      </c>
      <c r="K2444" s="60">
        <f t="shared" si="77"/>
        <v>1003</v>
      </c>
    </row>
    <row r="2445" spans="1:11" x14ac:dyDescent="0.25">
      <c r="A2445" s="33">
        <v>2005</v>
      </c>
      <c r="B2445" s="34" t="s">
        <v>90</v>
      </c>
      <c r="C2445" s="34" t="s">
        <v>82</v>
      </c>
      <c r="D2445" s="34" t="s">
        <v>39</v>
      </c>
      <c r="E2445" s="34" t="s">
        <v>40</v>
      </c>
      <c r="F2445" s="34" t="s">
        <v>171</v>
      </c>
      <c r="G2445" s="35">
        <v>280</v>
      </c>
      <c r="H2445" s="36">
        <v>350</v>
      </c>
      <c r="I2445" s="37">
        <v>1447.2</v>
      </c>
      <c r="J2445" s="38">
        <f t="shared" si="76"/>
        <v>0.75815367606412387</v>
      </c>
      <c r="K2445" s="60">
        <f t="shared" si="77"/>
        <v>1097.2</v>
      </c>
    </row>
    <row r="2446" spans="1:11" x14ac:dyDescent="0.25">
      <c r="A2446" s="33">
        <v>2005</v>
      </c>
      <c r="B2446" s="34" t="s">
        <v>90</v>
      </c>
      <c r="C2446" s="34" t="s">
        <v>82</v>
      </c>
      <c r="D2446" s="34" t="s">
        <v>39</v>
      </c>
      <c r="E2446" s="34" t="s">
        <v>52</v>
      </c>
      <c r="F2446" s="34" t="s">
        <v>139</v>
      </c>
      <c r="G2446" s="35">
        <v>180</v>
      </c>
      <c r="H2446" s="36">
        <v>358.2</v>
      </c>
      <c r="I2446" s="37">
        <v>1288.2</v>
      </c>
      <c r="J2446" s="38">
        <f t="shared" si="76"/>
        <v>0.72193758733115976</v>
      </c>
      <c r="K2446" s="60">
        <f t="shared" si="77"/>
        <v>930</v>
      </c>
    </row>
    <row r="2447" spans="1:11" x14ac:dyDescent="0.25">
      <c r="A2447" s="33">
        <v>2005</v>
      </c>
      <c r="B2447" s="34" t="s">
        <v>90</v>
      </c>
      <c r="C2447" s="34" t="s">
        <v>82</v>
      </c>
      <c r="D2447" s="34" t="s">
        <v>39</v>
      </c>
      <c r="E2447" s="34" t="s">
        <v>52</v>
      </c>
      <c r="F2447" s="34" t="s">
        <v>41</v>
      </c>
      <c r="G2447" s="35">
        <v>77</v>
      </c>
      <c r="H2447" s="36">
        <v>153.22999999999999</v>
      </c>
      <c r="I2447" s="37">
        <v>980.23</v>
      </c>
      <c r="J2447" s="38">
        <f t="shared" si="76"/>
        <v>0.84367954459667627</v>
      </c>
      <c r="K2447" s="60">
        <f t="shared" si="77"/>
        <v>827</v>
      </c>
    </row>
    <row r="2448" spans="1:11" x14ac:dyDescent="0.25">
      <c r="A2448" s="33">
        <v>2005</v>
      </c>
      <c r="B2448" s="34" t="s">
        <v>90</v>
      </c>
      <c r="C2448" s="34" t="s">
        <v>82</v>
      </c>
      <c r="D2448" s="34" t="s">
        <v>39</v>
      </c>
      <c r="E2448" s="34" t="s">
        <v>40</v>
      </c>
      <c r="F2448" s="34" t="s">
        <v>56</v>
      </c>
      <c r="G2448" s="35">
        <v>75</v>
      </c>
      <c r="H2448" s="36">
        <v>93.75</v>
      </c>
      <c r="I2448" s="37">
        <v>936.75</v>
      </c>
      <c r="J2448" s="38">
        <f t="shared" si="76"/>
        <v>0.89991993594875896</v>
      </c>
      <c r="K2448" s="60">
        <f t="shared" si="77"/>
        <v>843</v>
      </c>
    </row>
    <row r="2449" spans="1:11" x14ac:dyDescent="0.25">
      <c r="A2449" s="33">
        <v>2005</v>
      </c>
      <c r="B2449" s="34" t="s">
        <v>90</v>
      </c>
      <c r="C2449" s="34" t="s">
        <v>82</v>
      </c>
      <c r="D2449" s="34" t="s">
        <v>39</v>
      </c>
      <c r="E2449" s="34" t="s">
        <v>40</v>
      </c>
      <c r="F2449" s="34" t="s">
        <v>56</v>
      </c>
      <c r="G2449" s="35">
        <v>55</v>
      </c>
      <c r="H2449" s="36">
        <v>68.75</v>
      </c>
      <c r="I2449" s="37">
        <v>886.95</v>
      </c>
      <c r="J2449" s="38">
        <f t="shared" si="76"/>
        <v>0.9224871751507977</v>
      </c>
      <c r="K2449" s="60">
        <f t="shared" si="77"/>
        <v>818.2</v>
      </c>
    </row>
    <row r="2450" spans="1:11" x14ac:dyDescent="0.25">
      <c r="A2450" s="33">
        <v>2005</v>
      </c>
      <c r="B2450" s="34" t="s">
        <v>98</v>
      </c>
      <c r="C2450" s="34" t="s">
        <v>82</v>
      </c>
      <c r="D2450" s="34" t="s">
        <v>43</v>
      </c>
      <c r="E2450" s="34" t="s">
        <v>44</v>
      </c>
      <c r="F2450" s="34" t="s">
        <v>42</v>
      </c>
      <c r="G2450" s="35">
        <v>976</v>
      </c>
      <c r="H2450" s="36">
        <v>2196</v>
      </c>
      <c r="I2450" s="37">
        <v>4156.24</v>
      </c>
      <c r="J2450" s="38">
        <f t="shared" si="76"/>
        <v>0.47163782649702612</v>
      </c>
      <c r="K2450" s="60">
        <f t="shared" si="77"/>
        <v>1960.2399999999998</v>
      </c>
    </row>
    <row r="2451" spans="1:11" x14ac:dyDescent="0.25">
      <c r="A2451" s="33">
        <v>2005</v>
      </c>
      <c r="B2451" s="34" t="s">
        <v>98</v>
      </c>
      <c r="C2451" s="34" t="s">
        <v>82</v>
      </c>
      <c r="D2451" s="34" t="s">
        <v>39</v>
      </c>
      <c r="E2451" s="34" t="s">
        <v>52</v>
      </c>
      <c r="F2451" s="34" t="s">
        <v>209</v>
      </c>
      <c r="G2451" s="35">
        <v>813</v>
      </c>
      <c r="H2451" s="36">
        <v>1617.87</v>
      </c>
      <c r="I2451" s="37">
        <v>3180.87</v>
      </c>
      <c r="J2451" s="38">
        <f t="shared" si="76"/>
        <v>0.49137500117892274</v>
      </c>
      <c r="K2451" s="60">
        <f t="shared" si="77"/>
        <v>1563</v>
      </c>
    </row>
    <row r="2452" spans="1:11" x14ac:dyDescent="0.25">
      <c r="A2452" s="33">
        <v>2005</v>
      </c>
      <c r="B2452" s="34" t="s">
        <v>98</v>
      </c>
      <c r="C2452" s="34" t="s">
        <v>82</v>
      </c>
      <c r="D2452" s="34" t="s">
        <v>43</v>
      </c>
      <c r="E2452" s="34" t="s">
        <v>46</v>
      </c>
      <c r="F2452" s="34" t="s">
        <v>218</v>
      </c>
      <c r="G2452" s="35">
        <v>379</v>
      </c>
      <c r="H2452" s="36">
        <v>943.71</v>
      </c>
      <c r="I2452" s="37">
        <v>2262.21</v>
      </c>
      <c r="J2452" s="38">
        <f t="shared" si="76"/>
        <v>0.58283713713580965</v>
      </c>
      <c r="K2452" s="60">
        <f t="shared" si="77"/>
        <v>1318.5</v>
      </c>
    </row>
    <row r="2453" spans="1:11" x14ac:dyDescent="0.25">
      <c r="A2453" s="33">
        <v>2005</v>
      </c>
      <c r="B2453" s="34" t="s">
        <v>98</v>
      </c>
      <c r="C2453" s="34" t="s">
        <v>82</v>
      </c>
      <c r="D2453" s="34" t="s">
        <v>43</v>
      </c>
      <c r="E2453" s="34" t="s">
        <v>46</v>
      </c>
      <c r="F2453" s="34" t="s">
        <v>124</v>
      </c>
      <c r="G2453" s="35">
        <v>330</v>
      </c>
      <c r="H2453" s="36">
        <v>821.7</v>
      </c>
      <c r="I2453" s="37">
        <v>2066.6999999999998</v>
      </c>
      <c r="J2453" s="38">
        <f t="shared" si="76"/>
        <v>0.60240963855421681</v>
      </c>
      <c r="K2453" s="60">
        <f t="shared" si="77"/>
        <v>1244.9999999999998</v>
      </c>
    </row>
    <row r="2454" spans="1:11" x14ac:dyDescent="0.25">
      <c r="A2454" s="33">
        <v>2005</v>
      </c>
      <c r="B2454" s="34" t="s">
        <v>98</v>
      </c>
      <c r="C2454" s="34" t="s">
        <v>82</v>
      </c>
      <c r="D2454" s="34" t="s">
        <v>43</v>
      </c>
      <c r="E2454" s="34" t="s">
        <v>44</v>
      </c>
      <c r="F2454" s="34" t="s">
        <v>125</v>
      </c>
      <c r="G2454" s="35">
        <v>263</v>
      </c>
      <c r="H2454" s="36">
        <v>591.75</v>
      </c>
      <c r="I2454" s="37">
        <v>1667.87</v>
      </c>
      <c r="J2454" s="38">
        <f t="shared" si="76"/>
        <v>0.64520616115164853</v>
      </c>
      <c r="K2454" s="60">
        <f t="shared" si="77"/>
        <v>1076.1199999999999</v>
      </c>
    </row>
    <row r="2455" spans="1:11" x14ac:dyDescent="0.25">
      <c r="A2455" s="33">
        <v>2005</v>
      </c>
      <c r="B2455" s="34" t="s">
        <v>101</v>
      </c>
      <c r="C2455" s="34" t="s">
        <v>82</v>
      </c>
      <c r="D2455" s="34" t="s">
        <v>43</v>
      </c>
      <c r="E2455" s="34" t="s">
        <v>44</v>
      </c>
      <c r="F2455" s="34" t="s">
        <v>107</v>
      </c>
      <c r="G2455" s="35">
        <v>902</v>
      </c>
      <c r="H2455" s="36">
        <v>2029.5</v>
      </c>
      <c r="I2455" s="37">
        <v>3897.98</v>
      </c>
      <c r="J2455" s="38">
        <f t="shared" si="76"/>
        <v>0.47934571239462492</v>
      </c>
      <c r="K2455" s="60">
        <f t="shared" si="77"/>
        <v>1868.48</v>
      </c>
    </row>
    <row r="2456" spans="1:11" x14ac:dyDescent="0.25">
      <c r="A2456" s="33">
        <v>2005</v>
      </c>
      <c r="B2456" s="34" t="s">
        <v>101</v>
      </c>
      <c r="C2456" s="34" t="s">
        <v>82</v>
      </c>
      <c r="D2456" s="34" t="s">
        <v>39</v>
      </c>
      <c r="E2456" s="34" t="s">
        <v>52</v>
      </c>
      <c r="F2456" s="34" t="s">
        <v>213</v>
      </c>
      <c r="G2456" s="35">
        <v>665</v>
      </c>
      <c r="H2456" s="36">
        <v>1323.35</v>
      </c>
      <c r="I2456" s="37">
        <v>2738.35</v>
      </c>
      <c r="J2456" s="38">
        <f t="shared" si="76"/>
        <v>0.51673452991765112</v>
      </c>
      <c r="K2456" s="60">
        <f t="shared" si="77"/>
        <v>1415</v>
      </c>
    </row>
    <row r="2457" spans="1:11" x14ac:dyDescent="0.25">
      <c r="A2457" s="33">
        <v>2005</v>
      </c>
      <c r="B2457" s="34" t="s">
        <v>101</v>
      </c>
      <c r="C2457" s="34" t="s">
        <v>82</v>
      </c>
      <c r="D2457" s="34" t="s">
        <v>43</v>
      </c>
      <c r="E2457" s="34" t="s">
        <v>44</v>
      </c>
      <c r="F2457" s="34" t="s">
        <v>219</v>
      </c>
      <c r="G2457" s="35">
        <v>335</v>
      </c>
      <c r="H2457" s="36">
        <v>753.75</v>
      </c>
      <c r="I2457" s="37">
        <v>1919.15</v>
      </c>
      <c r="J2457" s="38">
        <f t="shared" si="76"/>
        <v>0.60724800041685123</v>
      </c>
      <c r="K2457" s="60">
        <f t="shared" si="77"/>
        <v>1165.4000000000001</v>
      </c>
    </row>
    <row r="2458" spans="1:11" x14ac:dyDescent="0.25">
      <c r="A2458" s="33">
        <v>2005</v>
      </c>
      <c r="B2458" s="34" t="s">
        <v>101</v>
      </c>
      <c r="C2458" s="34" t="s">
        <v>82</v>
      </c>
      <c r="D2458" s="34" t="s">
        <v>43</v>
      </c>
      <c r="E2458" s="34" t="s">
        <v>46</v>
      </c>
      <c r="F2458" s="34" t="s">
        <v>93</v>
      </c>
      <c r="G2458" s="35">
        <v>44</v>
      </c>
      <c r="H2458" s="36">
        <v>109.56</v>
      </c>
      <c r="I2458" s="37">
        <v>925.56</v>
      </c>
      <c r="J2458" s="38">
        <f t="shared" si="76"/>
        <v>0.88162841955140681</v>
      </c>
      <c r="K2458" s="60">
        <f t="shared" si="77"/>
        <v>816</v>
      </c>
    </row>
    <row r="2459" spans="1:11" x14ac:dyDescent="0.25">
      <c r="A2459" s="33">
        <v>2005</v>
      </c>
      <c r="B2459" s="34" t="s">
        <v>101</v>
      </c>
      <c r="C2459" s="34" t="s">
        <v>82</v>
      </c>
      <c r="D2459" s="34" t="s">
        <v>39</v>
      </c>
      <c r="E2459" s="34" t="s">
        <v>40</v>
      </c>
      <c r="F2459" s="34" t="s">
        <v>56</v>
      </c>
      <c r="G2459" s="35">
        <v>1</v>
      </c>
      <c r="H2459" s="36">
        <v>1.25</v>
      </c>
      <c r="I2459" s="37">
        <v>752.49</v>
      </c>
      <c r="J2459" s="38">
        <f t="shared" si="76"/>
        <v>0.99833884835678877</v>
      </c>
      <c r="K2459" s="60">
        <f t="shared" si="77"/>
        <v>751.24</v>
      </c>
    </row>
    <row r="2460" spans="1:11" x14ac:dyDescent="0.25">
      <c r="A2460" s="33">
        <v>2005</v>
      </c>
      <c r="B2460" s="34" t="s">
        <v>130</v>
      </c>
      <c r="C2460" s="34" t="s">
        <v>82</v>
      </c>
      <c r="D2460" s="34" t="s">
        <v>43</v>
      </c>
      <c r="E2460" s="34" t="s">
        <v>46</v>
      </c>
      <c r="F2460" s="34" t="s">
        <v>173</v>
      </c>
      <c r="G2460" s="35">
        <v>207</v>
      </c>
      <c r="H2460" s="36">
        <v>515.42999999999995</v>
      </c>
      <c r="I2460" s="37">
        <v>1575.9299999999998</v>
      </c>
      <c r="J2460" s="38">
        <f t="shared" si="76"/>
        <v>0.67293598065903948</v>
      </c>
      <c r="K2460" s="60">
        <f t="shared" si="77"/>
        <v>1060.5</v>
      </c>
    </row>
    <row r="2461" spans="1:11" x14ac:dyDescent="0.25">
      <c r="A2461" s="33">
        <v>2005</v>
      </c>
      <c r="B2461" s="34" t="s">
        <v>81</v>
      </c>
      <c r="C2461" s="34" t="s">
        <v>103</v>
      </c>
      <c r="D2461" s="34" t="s">
        <v>39</v>
      </c>
      <c r="E2461" s="34" t="s">
        <v>52</v>
      </c>
      <c r="F2461" s="34" t="s">
        <v>116</v>
      </c>
      <c r="G2461" s="35">
        <v>655</v>
      </c>
      <c r="H2461" s="36">
        <v>1303.45</v>
      </c>
      <c r="I2461" s="37">
        <v>2708.45</v>
      </c>
      <c r="J2461" s="38">
        <f t="shared" si="76"/>
        <v>0.51874688474957997</v>
      </c>
      <c r="K2461" s="60">
        <f t="shared" si="77"/>
        <v>1404.9999999999998</v>
      </c>
    </row>
    <row r="2462" spans="1:11" x14ac:dyDescent="0.25">
      <c r="A2462" s="33">
        <v>2005</v>
      </c>
      <c r="B2462" s="34" t="s">
        <v>81</v>
      </c>
      <c r="C2462" s="34" t="s">
        <v>103</v>
      </c>
      <c r="D2462" s="34" t="s">
        <v>43</v>
      </c>
      <c r="E2462" s="34" t="s">
        <v>46</v>
      </c>
      <c r="F2462" s="34" t="s">
        <v>70</v>
      </c>
      <c r="G2462" s="35">
        <v>473</v>
      </c>
      <c r="H2462" s="36">
        <v>1177.77</v>
      </c>
      <c r="I2462" s="37">
        <v>2637.27</v>
      </c>
      <c r="J2462" s="38">
        <f t="shared" si="76"/>
        <v>0.55341318863825095</v>
      </c>
      <c r="K2462" s="60">
        <f t="shared" si="77"/>
        <v>1459.5</v>
      </c>
    </row>
    <row r="2463" spans="1:11" x14ac:dyDescent="0.25">
      <c r="A2463" s="33">
        <v>2005</v>
      </c>
      <c r="B2463" s="34" t="s">
        <v>81</v>
      </c>
      <c r="C2463" s="34" t="s">
        <v>103</v>
      </c>
      <c r="D2463" s="34" t="s">
        <v>39</v>
      </c>
      <c r="E2463" s="34" t="s">
        <v>40</v>
      </c>
      <c r="F2463" s="34" t="s">
        <v>51</v>
      </c>
      <c r="G2463" s="35">
        <v>318</v>
      </c>
      <c r="H2463" s="36">
        <v>397.5</v>
      </c>
      <c r="I2463" s="37">
        <v>1541.8200000000002</v>
      </c>
      <c r="J2463" s="38">
        <f t="shared" si="76"/>
        <v>0.74218780402381601</v>
      </c>
      <c r="K2463" s="60">
        <f t="shared" si="77"/>
        <v>1144.3200000000002</v>
      </c>
    </row>
    <row r="2464" spans="1:11" x14ac:dyDescent="0.25">
      <c r="A2464" s="33">
        <v>2005</v>
      </c>
      <c r="B2464" s="34" t="s">
        <v>81</v>
      </c>
      <c r="C2464" s="34" t="s">
        <v>103</v>
      </c>
      <c r="D2464" s="34" t="s">
        <v>43</v>
      </c>
      <c r="E2464" s="34" t="s">
        <v>44</v>
      </c>
      <c r="F2464" s="34" t="s">
        <v>192</v>
      </c>
      <c r="G2464" s="35">
        <v>178</v>
      </c>
      <c r="H2464" s="36">
        <v>400.5</v>
      </c>
      <c r="I2464" s="37">
        <v>1371.22</v>
      </c>
      <c r="J2464" s="38">
        <f t="shared" si="76"/>
        <v>0.70792433015854495</v>
      </c>
      <c r="K2464" s="60">
        <f t="shared" si="77"/>
        <v>970.72</v>
      </c>
    </row>
    <row r="2465" spans="1:11" x14ac:dyDescent="0.25">
      <c r="A2465" s="33">
        <v>2005</v>
      </c>
      <c r="B2465" s="34" t="s">
        <v>81</v>
      </c>
      <c r="C2465" s="34" t="s">
        <v>103</v>
      </c>
      <c r="D2465" s="34" t="s">
        <v>43</v>
      </c>
      <c r="E2465" s="34" t="s">
        <v>44</v>
      </c>
      <c r="F2465" s="34" t="s">
        <v>72</v>
      </c>
      <c r="G2465" s="35">
        <v>167</v>
      </c>
      <c r="H2465" s="36">
        <v>375.75</v>
      </c>
      <c r="I2465" s="37">
        <v>1332.83</v>
      </c>
      <c r="J2465" s="38">
        <f t="shared" si="76"/>
        <v>0.71808107560604129</v>
      </c>
      <c r="K2465" s="60">
        <f t="shared" si="77"/>
        <v>957.07999999999993</v>
      </c>
    </row>
    <row r="2466" spans="1:11" x14ac:dyDescent="0.25">
      <c r="A2466" s="33">
        <v>2005</v>
      </c>
      <c r="B2466" s="34" t="s">
        <v>81</v>
      </c>
      <c r="C2466" s="34" t="s">
        <v>103</v>
      </c>
      <c r="D2466" s="34" t="s">
        <v>39</v>
      </c>
      <c r="E2466" s="34" t="s">
        <v>40</v>
      </c>
      <c r="F2466" s="34" t="s">
        <v>197</v>
      </c>
      <c r="G2466" s="35">
        <v>122</v>
      </c>
      <c r="H2466" s="36">
        <v>152.5</v>
      </c>
      <c r="I2466" s="37">
        <v>1053.78</v>
      </c>
      <c r="J2466" s="38">
        <f t="shared" si="76"/>
        <v>0.85528288637096928</v>
      </c>
      <c r="K2466" s="60">
        <f t="shared" si="77"/>
        <v>901.28</v>
      </c>
    </row>
    <row r="2467" spans="1:11" x14ac:dyDescent="0.25">
      <c r="A2467" s="33">
        <v>2005</v>
      </c>
      <c r="B2467" s="34" t="s">
        <v>90</v>
      </c>
      <c r="C2467" s="34" t="s">
        <v>103</v>
      </c>
      <c r="D2467" s="34" t="s">
        <v>43</v>
      </c>
      <c r="E2467" s="34" t="s">
        <v>44</v>
      </c>
      <c r="F2467" s="34" t="s">
        <v>207</v>
      </c>
      <c r="G2467" s="35">
        <v>938</v>
      </c>
      <c r="H2467" s="36">
        <v>2110.5</v>
      </c>
      <c r="I2467" s="37">
        <v>4023.62</v>
      </c>
      <c r="J2467" s="38">
        <f t="shared" si="76"/>
        <v>0.47547233585676579</v>
      </c>
      <c r="K2467" s="60">
        <f t="shared" si="77"/>
        <v>1913.12</v>
      </c>
    </row>
    <row r="2468" spans="1:11" x14ac:dyDescent="0.25">
      <c r="A2468" s="33">
        <v>2005</v>
      </c>
      <c r="B2468" s="34" t="s">
        <v>90</v>
      </c>
      <c r="C2468" s="34" t="s">
        <v>103</v>
      </c>
      <c r="D2468" s="34" t="s">
        <v>39</v>
      </c>
      <c r="E2468" s="34" t="s">
        <v>52</v>
      </c>
      <c r="F2468" s="34" t="s">
        <v>113</v>
      </c>
      <c r="G2468" s="35">
        <v>422</v>
      </c>
      <c r="H2468" s="36">
        <v>839.78</v>
      </c>
      <c r="I2468" s="37">
        <v>2011.78</v>
      </c>
      <c r="J2468" s="38">
        <f t="shared" si="76"/>
        <v>0.58256867053057493</v>
      </c>
      <c r="K2468" s="60">
        <f t="shared" si="77"/>
        <v>1172</v>
      </c>
    </row>
    <row r="2469" spans="1:11" x14ac:dyDescent="0.25">
      <c r="A2469" s="33">
        <v>2005</v>
      </c>
      <c r="B2469" s="34" t="s">
        <v>90</v>
      </c>
      <c r="C2469" s="34" t="s">
        <v>103</v>
      </c>
      <c r="D2469" s="34" t="s">
        <v>43</v>
      </c>
      <c r="E2469" s="34" t="s">
        <v>44</v>
      </c>
      <c r="F2469" s="34" t="s">
        <v>149</v>
      </c>
      <c r="G2469" s="35">
        <v>23</v>
      </c>
      <c r="H2469" s="36">
        <v>51.75</v>
      </c>
      <c r="I2469" s="37">
        <v>830.27</v>
      </c>
      <c r="J2469" s="38">
        <f t="shared" si="76"/>
        <v>0.93767087814807226</v>
      </c>
      <c r="K2469" s="60">
        <f t="shared" si="77"/>
        <v>778.52</v>
      </c>
    </row>
    <row r="2470" spans="1:11" x14ac:dyDescent="0.25">
      <c r="A2470" s="33">
        <v>2005</v>
      </c>
      <c r="B2470" s="34" t="s">
        <v>98</v>
      </c>
      <c r="C2470" s="34" t="s">
        <v>103</v>
      </c>
      <c r="D2470" s="34" t="s">
        <v>43</v>
      </c>
      <c r="E2470" s="34" t="s">
        <v>44</v>
      </c>
      <c r="F2470" s="34" t="s">
        <v>215</v>
      </c>
      <c r="G2470" s="35">
        <v>830</v>
      </c>
      <c r="H2470" s="36">
        <v>1867.5</v>
      </c>
      <c r="I2470" s="37">
        <v>3646.7</v>
      </c>
      <c r="J2470" s="38">
        <f t="shared" si="76"/>
        <v>0.48789316368223323</v>
      </c>
      <c r="K2470" s="60">
        <f t="shared" si="77"/>
        <v>1779.1999999999998</v>
      </c>
    </row>
    <row r="2471" spans="1:11" x14ac:dyDescent="0.25">
      <c r="A2471" s="33">
        <v>2005</v>
      </c>
      <c r="B2471" s="34" t="s">
        <v>98</v>
      </c>
      <c r="C2471" s="34" t="s">
        <v>103</v>
      </c>
      <c r="D2471" s="34" t="s">
        <v>43</v>
      </c>
      <c r="E2471" s="34" t="s">
        <v>46</v>
      </c>
      <c r="F2471" s="34" t="s">
        <v>158</v>
      </c>
      <c r="G2471" s="35">
        <v>630</v>
      </c>
      <c r="H2471" s="36">
        <v>1568.7</v>
      </c>
      <c r="I2471" s="37">
        <v>3263.7</v>
      </c>
      <c r="J2471" s="38">
        <f t="shared" si="76"/>
        <v>0.51934920489015535</v>
      </c>
      <c r="K2471" s="60">
        <f t="shared" si="77"/>
        <v>1694.9999999999998</v>
      </c>
    </row>
    <row r="2472" spans="1:11" x14ac:dyDescent="0.25">
      <c r="A2472" s="33">
        <v>2005</v>
      </c>
      <c r="B2472" s="34" t="s">
        <v>98</v>
      </c>
      <c r="C2472" s="34" t="s">
        <v>103</v>
      </c>
      <c r="D2472" s="34" t="s">
        <v>43</v>
      </c>
      <c r="E2472" s="34" t="s">
        <v>44</v>
      </c>
      <c r="F2472" s="34" t="s">
        <v>215</v>
      </c>
      <c r="G2472" s="35">
        <v>559</v>
      </c>
      <c r="H2472" s="36">
        <v>1257.75</v>
      </c>
      <c r="I2472" s="37">
        <v>2700.91</v>
      </c>
      <c r="J2472" s="38">
        <f t="shared" si="76"/>
        <v>0.53432361685505991</v>
      </c>
      <c r="K2472" s="60">
        <f t="shared" si="77"/>
        <v>1443.1599999999999</v>
      </c>
    </row>
    <row r="2473" spans="1:11" x14ac:dyDescent="0.25">
      <c r="A2473" s="33">
        <v>2005</v>
      </c>
      <c r="B2473" s="34" t="s">
        <v>98</v>
      </c>
      <c r="C2473" s="34" t="s">
        <v>103</v>
      </c>
      <c r="D2473" s="34" t="s">
        <v>43</v>
      </c>
      <c r="E2473" s="34" t="s">
        <v>44</v>
      </c>
      <c r="F2473" s="34" t="s">
        <v>163</v>
      </c>
      <c r="G2473" s="35">
        <v>282</v>
      </c>
      <c r="H2473" s="36">
        <v>634.5</v>
      </c>
      <c r="I2473" s="37">
        <v>1734.1799999999998</v>
      </c>
      <c r="J2473" s="38">
        <f t="shared" si="76"/>
        <v>0.63412102549908311</v>
      </c>
      <c r="K2473" s="60">
        <f t="shared" si="77"/>
        <v>1099.6799999999998</v>
      </c>
    </row>
    <row r="2474" spans="1:11" x14ac:dyDescent="0.25">
      <c r="A2474" s="33">
        <v>2005</v>
      </c>
      <c r="B2474" s="34" t="s">
        <v>98</v>
      </c>
      <c r="C2474" s="34" t="s">
        <v>103</v>
      </c>
      <c r="D2474" s="34" t="s">
        <v>43</v>
      </c>
      <c r="E2474" s="34" t="s">
        <v>46</v>
      </c>
      <c r="F2474" s="34" t="s">
        <v>158</v>
      </c>
      <c r="G2474" s="35">
        <v>214</v>
      </c>
      <c r="H2474" s="36">
        <v>532.86</v>
      </c>
      <c r="I2474" s="37">
        <v>1603.8600000000001</v>
      </c>
      <c r="J2474" s="38">
        <f t="shared" si="76"/>
        <v>0.66776401930343043</v>
      </c>
      <c r="K2474" s="60">
        <f t="shared" si="77"/>
        <v>1071</v>
      </c>
    </row>
    <row r="2475" spans="1:11" x14ac:dyDescent="0.25">
      <c r="A2475" s="33">
        <v>2005</v>
      </c>
      <c r="B2475" s="34" t="s">
        <v>98</v>
      </c>
      <c r="C2475" s="34" t="s">
        <v>103</v>
      </c>
      <c r="D2475" s="34" t="s">
        <v>39</v>
      </c>
      <c r="E2475" s="34" t="s">
        <v>52</v>
      </c>
      <c r="F2475" s="34" t="s">
        <v>113</v>
      </c>
      <c r="G2475" s="35">
        <v>184</v>
      </c>
      <c r="H2475" s="36">
        <v>366.16</v>
      </c>
      <c r="I2475" s="37">
        <v>1300.1599999999999</v>
      </c>
      <c r="J2475" s="38">
        <f t="shared" si="76"/>
        <v>0.71837312330790049</v>
      </c>
      <c r="K2475" s="60">
        <f t="shared" si="77"/>
        <v>933.99999999999977</v>
      </c>
    </row>
    <row r="2476" spans="1:11" x14ac:dyDescent="0.25">
      <c r="A2476" s="33">
        <v>2005</v>
      </c>
      <c r="B2476" s="34" t="s">
        <v>98</v>
      </c>
      <c r="C2476" s="34" t="s">
        <v>103</v>
      </c>
      <c r="D2476" s="34" t="s">
        <v>43</v>
      </c>
      <c r="E2476" s="34" t="s">
        <v>44</v>
      </c>
      <c r="F2476" s="34" t="s">
        <v>163</v>
      </c>
      <c r="G2476" s="35">
        <v>73</v>
      </c>
      <c r="H2476" s="36">
        <v>164.25</v>
      </c>
      <c r="I2476" s="37">
        <v>1004.77</v>
      </c>
      <c r="J2476" s="38">
        <f t="shared" si="76"/>
        <v>0.83652975307781885</v>
      </c>
      <c r="K2476" s="60">
        <f t="shared" si="77"/>
        <v>840.52</v>
      </c>
    </row>
    <row r="2477" spans="1:11" x14ac:dyDescent="0.25">
      <c r="A2477" s="33">
        <v>2005</v>
      </c>
      <c r="B2477" s="34" t="s">
        <v>101</v>
      </c>
      <c r="C2477" s="34" t="s">
        <v>103</v>
      </c>
      <c r="D2477" s="34" t="s">
        <v>43</v>
      </c>
      <c r="E2477" s="34" t="s">
        <v>46</v>
      </c>
      <c r="F2477" s="34" t="s">
        <v>216</v>
      </c>
      <c r="G2477" s="35">
        <v>788</v>
      </c>
      <c r="H2477" s="36">
        <v>1962.12</v>
      </c>
      <c r="I2477" s="37">
        <v>3894.12</v>
      </c>
      <c r="J2477" s="38">
        <f t="shared" si="76"/>
        <v>0.49613263073557057</v>
      </c>
      <c r="K2477" s="60">
        <f t="shared" si="77"/>
        <v>1932</v>
      </c>
    </row>
    <row r="2478" spans="1:11" x14ac:dyDescent="0.25">
      <c r="A2478" s="33">
        <v>2005</v>
      </c>
      <c r="B2478" s="34" t="s">
        <v>101</v>
      </c>
      <c r="C2478" s="34" t="s">
        <v>103</v>
      </c>
      <c r="D2478" s="34" t="s">
        <v>43</v>
      </c>
      <c r="E2478" s="34" t="s">
        <v>46</v>
      </c>
      <c r="F2478" s="34" t="s">
        <v>120</v>
      </c>
      <c r="G2478" s="35">
        <v>706</v>
      </c>
      <c r="H2478" s="36">
        <v>1757.94</v>
      </c>
      <c r="I2478" s="37">
        <v>3566.94</v>
      </c>
      <c r="J2478" s="38">
        <f t="shared" si="76"/>
        <v>0.50715739541455696</v>
      </c>
      <c r="K2478" s="60">
        <f t="shared" si="77"/>
        <v>1809</v>
      </c>
    </row>
    <row r="2479" spans="1:11" x14ac:dyDescent="0.25">
      <c r="A2479" s="33">
        <v>2005</v>
      </c>
      <c r="B2479" s="34" t="s">
        <v>101</v>
      </c>
      <c r="C2479" s="34" t="s">
        <v>103</v>
      </c>
      <c r="D2479" s="34" t="s">
        <v>43</v>
      </c>
      <c r="E2479" s="34" t="s">
        <v>46</v>
      </c>
      <c r="F2479" s="34" t="s">
        <v>120</v>
      </c>
      <c r="G2479" s="35">
        <v>652</v>
      </c>
      <c r="H2479" s="36">
        <v>1623.48</v>
      </c>
      <c r="I2479" s="37">
        <v>3351.48</v>
      </c>
      <c r="J2479" s="38">
        <f t="shared" si="76"/>
        <v>0.51559311110315442</v>
      </c>
      <c r="K2479" s="60">
        <f t="shared" si="77"/>
        <v>1728</v>
      </c>
    </row>
    <row r="2480" spans="1:11" x14ac:dyDescent="0.25">
      <c r="A2480" s="33">
        <v>2005</v>
      </c>
      <c r="B2480" s="34" t="s">
        <v>101</v>
      </c>
      <c r="C2480" s="34" t="s">
        <v>103</v>
      </c>
      <c r="D2480" s="34" t="s">
        <v>43</v>
      </c>
      <c r="E2480" s="34" t="s">
        <v>44</v>
      </c>
      <c r="F2480" s="34" t="s">
        <v>73</v>
      </c>
      <c r="G2480" s="35">
        <v>722</v>
      </c>
      <c r="H2480" s="36">
        <v>1624.5</v>
      </c>
      <c r="I2480" s="37">
        <v>3269.78</v>
      </c>
      <c r="J2480" s="38">
        <f t="shared" si="76"/>
        <v>0.50317758381297828</v>
      </c>
      <c r="K2480" s="60">
        <f t="shared" si="77"/>
        <v>1645.2800000000002</v>
      </c>
    </row>
    <row r="2481" spans="1:11" x14ac:dyDescent="0.25">
      <c r="A2481" s="33">
        <v>2005</v>
      </c>
      <c r="B2481" s="34" t="s">
        <v>101</v>
      </c>
      <c r="C2481" s="34" t="s">
        <v>103</v>
      </c>
      <c r="D2481" s="34" t="s">
        <v>39</v>
      </c>
      <c r="E2481" s="34" t="s">
        <v>52</v>
      </c>
      <c r="F2481" s="34" t="s">
        <v>104</v>
      </c>
      <c r="G2481" s="35">
        <v>552</v>
      </c>
      <c r="H2481" s="36">
        <v>1098.48</v>
      </c>
      <c r="I2481" s="37">
        <v>2400.48</v>
      </c>
      <c r="J2481" s="38">
        <f t="shared" si="76"/>
        <v>0.54239152169566085</v>
      </c>
      <c r="K2481" s="60">
        <f t="shared" si="77"/>
        <v>1302</v>
      </c>
    </row>
    <row r="2482" spans="1:11" x14ac:dyDescent="0.25">
      <c r="A2482" s="33">
        <v>2005</v>
      </c>
      <c r="B2482" s="34" t="s">
        <v>101</v>
      </c>
      <c r="C2482" s="34" t="s">
        <v>103</v>
      </c>
      <c r="D2482" s="34" t="s">
        <v>43</v>
      </c>
      <c r="E2482" s="34" t="s">
        <v>44</v>
      </c>
      <c r="F2482" s="34" t="s">
        <v>73</v>
      </c>
      <c r="G2482" s="35">
        <v>406</v>
      </c>
      <c r="H2482" s="36">
        <v>913.5</v>
      </c>
      <c r="I2482" s="37">
        <v>2166.94</v>
      </c>
      <c r="J2482" s="38">
        <f t="shared" si="76"/>
        <v>0.5784377970779071</v>
      </c>
      <c r="K2482" s="60">
        <f t="shared" si="77"/>
        <v>1253.44</v>
      </c>
    </row>
    <row r="2483" spans="1:11" x14ac:dyDescent="0.25">
      <c r="A2483" s="33">
        <v>2005</v>
      </c>
      <c r="B2483" s="34" t="s">
        <v>101</v>
      </c>
      <c r="C2483" s="34" t="s">
        <v>103</v>
      </c>
      <c r="D2483" s="34" t="s">
        <v>39</v>
      </c>
      <c r="E2483" s="34" t="s">
        <v>52</v>
      </c>
      <c r="F2483" s="34" t="s">
        <v>104</v>
      </c>
      <c r="G2483" s="35">
        <v>463</v>
      </c>
      <c r="H2483" s="36">
        <v>921.37</v>
      </c>
      <c r="I2483" s="37">
        <v>2134.37</v>
      </c>
      <c r="J2483" s="38">
        <f t="shared" si="76"/>
        <v>0.56831758317442616</v>
      </c>
      <c r="K2483" s="60">
        <f t="shared" si="77"/>
        <v>1213</v>
      </c>
    </row>
    <row r="2484" spans="1:11" x14ac:dyDescent="0.25">
      <c r="A2484" s="33">
        <v>2005</v>
      </c>
      <c r="B2484" s="34" t="s">
        <v>101</v>
      </c>
      <c r="C2484" s="34" t="s">
        <v>103</v>
      </c>
      <c r="D2484" s="34" t="s">
        <v>39</v>
      </c>
      <c r="E2484" s="34" t="s">
        <v>52</v>
      </c>
      <c r="F2484" s="34" t="s">
        <v>201</v>
      </c>
      <c r="G2484" s="35">
        <v>293</v>
      </c>
      <c r="H2484" s="36">
        <v>583.07000000000005</v>
      </c>
      <c r="I2484" s="37">
        <v>1626.0700000000002</v>
      </c>
      <c r="J2484" s="38">
        <f t="shared" si="76"/>
        <v>0.64142380094337881</v>
      </c>
      <c r="K2484" s="60">
        <f t="shared" si="77"/>
        <v>1043</v>
      </c>
    </row>
    <row r="2485" spans="1:11" x14ac:dyDescent="0.25">
      <c r="A2485" s="33">
        <v>2005</v>
      </c>
      <c r="B2485" s="34" t="s">
        <v>101</v>
      </c>
      <c r="C2485" s="34" t="s">
        <v>103</v>
      </c>
      <c r="D2485" s="34" t="s">
        <v>39</v>
      </c>
      <c r="E2485" s="34" t="s">
        <v>40</v>
      </c>
      <c r="F2485" s="34" t="s">
        <v>142</v>
      </c>
      <c r="G2485" s="35">
        <v>228</v>
      </c>
      <c r="H2485" s="36">
        <v>285</v>
      </c>
      <c r="I2485" s="37">
        <v>1317.72</v>
      </c>
      <c r="J2485" s="38">
        <f t="shared" si="76"/>
        <v>0.7837173299335215</v>
      </c>
      <c r="K2485" s="60">
        <f t="shared" si="77"/>
        <v>1032.72</v>
      </c>
    </row>
    <row r="2486" spans="1:11" x14ac:dyDescent="0.25">
      <c r="A2486" s="33">
        <v>2005</v>
      </c>
      <c r="B2486" s="34" t="s">
        <v>101</v>
      </c>
      <c r="C2486" s="34" t="s">
        <v>103</v>
      </c>
      <c r="D2486" s="34" t="s">
        <v>39</v>
      </c>
      <c r="E2486" s="34" t="s">
        <v>52</v>
      </c>
      <c r="F2486" s="34" t="s">
        <v>201</v>
      </c>
      <c r="G2486" s="35">
        <v>106</v>
      </c>
      <c r="H2486" s="36">
        <v>210.94</v>
      </c>
      <c r="I2486" s="37">
        <v>1066.94</v>
      </c>
      <c r="J2486" s="38">
        <f t="shared" si="76"/>
        <v>0.80229441205691032</v>
      </c>
      <c r="K2486" s="60">
        <f t="shared" si="77"/>
        <v>856</v>
      </c>
    </row>
    <row r="2487" spans="1:11" x14ac:dyDescent="0.25">
      <c r="A2487" s="33">
        <v>2005</v>
      </c>
      <c r="B2487" s="34" t="s">
        <v>68</v>
      </c>
      <c r="C2487" s="34" t="s">
        <v>121</v>
      </c>
      <c r="D2487" s="34" t="s">
        <v>43</v>
      </c>
      <c r="E2487" s="34" t="s">
        <v>44</v>
      </c>
      <c r="F2487" s="34" t="s">
        <v>122</v>
      </c>
      <c r="G2487" s="35">
        <v>975</v>
      </c>
      <c r="H2487" s="36">
        <v>2193.75</v>
      </c>
      <c r="I2487" s="37">
        <v>4152.75</v>
      </c>
      <c r="J2487" s="38">
        <f t="shared" si="76"/>
        <v>0.47173559689362471</v>
      </c>
      <c r="K2487" s="60">
        <f t="shared" si="77"/>
        <v>1959</v>
      </c>
    </row>
    <row r="2488" spans="1:11" x14ac:dyDescent="0.25">
      <c r="A2488" s="33">
        <v>2005</v>
      </c>
      <c r="B2488" s="34" t="s">
        <v>68</v>
      </c>
      <c r="C2488" s="34" t="s">
        <v>121</v>
      </c>
      <c r="D2488" s="34" t="s">
        <v>43</v>
      </c>
      <c r="E2488" s="34" t="s">
        <v>46</v>
      </c>
      <c r="F2488" s="34" t="s">
        <v>167</v>
      </c>
      <c r="G2488" s="35">
        <v>842</v>
      </c>
      <c r="H2488" s="36">
        <v>2096.58</v>
      </c>
      <c r="I2488" s="37">
        <v>4109.58</v>
      </c>
      <c r="J2488" s="38">
        <f t="shared" si="76"/>
        <v>0.4898310776283708</v>
      </c>
      <c r="K2488" s="60">
        <f t="shared" si="77"/>
        <v>2013</v>
      </c>
    </row>
    <row r="2489" spans="1:11" x14ac:dyDescent="0.25">
      <c r="A2489" s="33">
        <v>2005</v>
      </c>
      <c r="B2489" s="34" t="s">
        <v>68</v>
      </c>
      <c r="C2489" s="34" t="s">
        <v>121</v>
      </c>
      <c r="D2489" s="34" t="s">
        <v>39</v>
      </c>
      <c r="E2489" s="34" t="s">
        <v>52</v>
      </c>
      <c r="F2489" s="34" t="s">
        <v>169</v>
      </c>
      <c r="G2489" s="35">
        <v>644</v>
      </c>
      <c r="H2489" s="36">
        <v>1281.56</v>
      </c>
      <c r="I2489" s="37">
        <v>2675.56</v>
      </c>
      <c r="J2489" s="38">
        <f t="shared" si="76"/>
        <v>0.52101242356740274</v>
      </c>
      <c r="K2489" s="60">
        <f t="shared" si="77"/>
        <v>1394</v>
      </c>
    </row>
    <row r="2490" spans="1:11" x14ac:dyDescent="0.25">
      <c r="A2490" s="33">
        <v>2005</v>
      </c>
      <c r="B2490" s="34" t="s">
        <v>68</v>
      </c>
      <c r="C2490" s="34" t="s">
        <v>121</v>
      </c>
      <c r="D2490" s="34" t="s">
        <v>43</v>
      </c>
      <c r="E2490" s="34" t="s">
        <v>46</v>
      </c>
      <c r="F2490" s="34" t="s">
        <v>167</v>
      </c>
      <c r="G2490" s="35">
        <v>432</v>
      </c>
      <c r="H2490" s="36">
        <v>1075.68</v>
      </c>
      <c r="I2490" s="37">
        <v>2473.6800000000003</v>
      </c>
      <c r="J2490" s="38">
        <f t="shared" si="76"/>
        <v>0.56514989812748617</v>
      </c>
      <c r="K2490" s="60">
        <f t="shared" si="77"/>
        <v>1398.0000000000002</v>
      </c>
    </row>
    <row r="2491" spans="1:11" x14ac:dyDescent="0.25">
      <c r="A2491" s="33">
        <v>2005</v>
      </c>
      <c r="B2491" s="34" t="s">
        <v>68</v>
      </c>
      <c r="C2491" s="34" t="s">
        <v>121</v>
      </c>
      <c r="D2491" s="34" t="s">
        <v>39</v>
      </c>
      <c r="E2491" s="34" t="s">
        <v>40</v>
      </c>
      <c r="F2491" s="34" t="s">
        <v>194</v>
      </c>
      <c r="G2491" s="35">
        <v>598</v>
      </c>
      <c r="H2491" s="36">
        <v>747.5</v>
      </c>
      <c r="I2491" s="37">
        <v>2239.02</v>
      </c>
      <c r="J2491" s="38">
        <f t="shared" si="76"/>
        <v>0.66614858286214507</v>
      </c>
      <c r="K2491" s="60">
        <f t="shared" si="77"/>
        <v>1491.52</v>
      </c>
    </row>
    <row r="2492" spans="1:11" x14ac:dyDescent="0.25">
      <c r="A2492" s="33">
        <v>2005</v>
      </c>
      <c r="B2492" s="34" t="s">
        <v>68</v>
      </c>
      <c r="C2492" s="34" t="s">
        <v>121</v>
      </c>
      <c r="D2492" s="34" t="s">
        <v>43</v>
      </c>
      <c r="E2492" s="34" t="s">
        <v>44</v>
      </c>
      <c r="F2492" s="34" t="s">
        <v>88</v>
      </c>
      <c r="G2492" s="35">
        <v>426</v>
      </c>
      <c r="H2492" s="36">
        <v>958.5</v>
      </c>
      <c r="I2492" s="37">
        <v>2236.7399999999998</v>
      </c>
      <c r="J2492" s="38">
        <f t="shared" si="76"/>
        <v>0.57147455672094205</v>
      </c>
      <c r="K2492" s="60">
        <f t="shared" si="77"/>
        <v>1278.2399999999998</v>
      </c>
    </row>
    <row r="2493" spans="1:11" x14ac:dyDescent="0.25">
      <c r="A2493" s="33">
        <v>2005</v>
      </c>
      <c r="B2493" s="34" t="s">
        <v>68</v>
      </c>
      <c r="C2493" s="34" t="s">
        <v>121</v>
      </c>
      <c r="D2493" s="34" t="s">
        <v>39</v>
      </c>
      <c r="E2493" s="34" t="s">
        <v>52</v>
      </c>
      <c r="F2493" s="34" t="s">
        <v>208</v>
      </c>
      <c r="G2493" s="35">
        <v>390</v>
      </c>
      <c r="H2493" s="36">
        <v>776.1</v>
      </c>
      <c r="I2493" s="37">
        <v>1916.1</v>
      </c>
      <c r="J2493" s="38">
        <f t="shared" si="76"/>
        <v>0.59495850947236573</v>
      </c>
      <c r="K2493" s="60">
        <f t="shared" si="77"/>
        <v>1140</v>
      </c>
    </row>
    <row r="2494" spans="1:11" x14ac:dyDescent="0.25">
      <c r="A2494" s="33">
        <v>2005</v>
      </c>
      <c r="B2494" s="34" t="s">
        <v>68</v>
      </c>
      <c r="C2494" s="34" t="s">
        <v>121</v>
      </c>
      <c r="D2494" s="34" t="s">
        <v>39</v>
      </c>
      <c r="E2494" s="34" t="s">
        <v>40</v>
      </c>
      <c r="F2494" s="34" t="s">
        <v>194</v>
      </c>
      <c r="G2494" s="35">
        <v>423</v>
      </c>
      <c r="H2494" s="36">
        <v>528.75</v>
      </c>
      <c r="I2494" s="37">
        <v>1803.27</v>
      </c>
      <c r="J2494" s="38">
        <f t="shared" si="76"/>
        <v>0.70678267813472195</v>
      </c>
      <c r="K2494" s="60">
        <f t="shared" si="77"/>
        <v>1274.52</v>
      </c>
    </row>
    <row r="2495" spans="1:11" x14ac:dyDescent="0.25">
      <c r="A2495" s="33">
        <v>2005</v>
      </c>
      <c r="B2495" s="34" t="s">
        <v>68</v>
      </c>
      <c r="C2495" s="34" t="s">
        <v>121</v>
      </c>
      <c r="D2495" s="34" t="s">
        <v>39</v>
      </c>
      <c r="E2495" s="34" t="s">
        <v>40</v>
      </c>
      <c r="F2495" s="34" t="s">
        <v>153</v>
      </c>
      <c r="G2495" s="35">
        <v>336</v>
      </c>
      <c r="H2495" s="36">
        <v>420</v>
      </c>
      <c r="I2495" s="37">
        <v>1586.6399999999999</v>
      </c>
      <c r="J2495" s="38">
        <f t="shared" si="76"/>
        <v>0.73528966873392831</v>
      </c>
      <c r="K2495" s="60">
        <f t="shared" si="77"/>
        <v>1166.6399999999999</v>
      </c>
    </row>
    <row r="2496" spans="1:11" x14ac:dyDescent="0.25">
      <c r="A2496" s="33">
        <v>2005</v>
      </c>
      <c r="B2496" s="34" t="s">
        <v>68</v>
      </c>
      <c r="C2496" s="34" t="s">
        <v>121</v>
      </c>
      <c r="D2496" s="34" t="s">
        <v>43</v>
      </c>
      <c r="E2496" s="34" t="s">
        <v>44</v>
      </c>
      <c r="F2496" s="34" t="s">
        <v>99</v>
      </c>
      <c r="G2496" s="35">
        <v>203</v>
      </c>
      <c r="H2496" s="36">
        <v>456.75</v>
      </c>
      <c r="I2496" s="37">
        <v>1458.47</v>
      </c>
      <c r="J2496" s="38">
        <f t="shared" si="76"/>
        <v>0.68682934856390598</v>
      </c>
      <c r="K2496" s="60">
        <f t="shared" si="77"/>
        <v>1001.72</v>
      </c>
    </row>
    <row r="2497" spans="1:11" x14ac:dyDescent="0.25">
      <c r="A2497" s="33">
        <v>2005</v>
      </c>
      <c r="B2497" s="34" t="s">
        <v>68</v>
      </c>
      <c r="C2497" s="34" t="s">
        <v>121</v>
      </c>
      <c r="D2497" s="34" t="s">
        <v>39</v>
      </c>
      <c r="E2497" s="34" t="s">
        <v>40</v>
      </c>
      <c r="F2497" s="34" t="s">
        <v>194</v>
      </c>
      <c r="G2497" s="35">
        <v>67</v>
      </c>
      <c r="H2497" s="36">
        <v>83.75</v>
      </c>
      <c r="I2497" s="37">
        <v>916.83</v>
      </c>
      <c r="J2497" s="38">
        <f t="shared" si="76"/>
        <v>0.90865264007504121</v>
      </c>
      <c r="K2497" s="60">
        <f t="shared" si="77"/>
        <v>833.08</v>
      </c>
    </row>
    <row r="2498" spans="1:11" x14ac:dyDescent="0.25">
      <c r="A2498" s="33">
        <v>2005</v>
      </c>
      <c r="B2498" s="34" t="s">
        <v>68</v>
      </c>
      <c r="C2498" s="34" t="s">
        <v>121</v>
      </c>
      <c r="D2498" s="34" t="s">
        <v>43</v>
      </c>
      <c r="E2498" s="34" t="s">
        <v>44</v>
      </c>
      <c r="F2498" s="34" t="s">
        <v>86</v>
      </c>
      <c r="G2498" s="35">
        <v>34</v>
      </c>
      <c r="H2498" s="36">
        <v>76.5</v>
      </c>
      <c r="I2498" s="37">
        <v>868.66</v>
      </c>
      <c r="J2498" s="38">
        <f t="shared" ref="J2498:J2561" si="78">(I2498-H2498)/I2498</f>
        <v>0.91193332258881499</v>
      </c>
      <c r="K2498" s="60">
        <f t="shared" ref="K2498:K2561" si="79">I2498-H2498</f>
        <v>792.16</v>
      </c>
    </row>
    <row r="2499" spans="1:11" x14ac:dyDescent="0.25">
      <c r="A2499" s="33">
        <v>2005</v>
      </c>
      <c r="B2499" s="34" t="s">
        <v>37</v>
      </c>
      <c r="C2499" s="34" t="s">
        <v>121</v>
      </c>
      <c r="D2499" s="34" t="s">
        <v>43</v>
      </c>
      <c r="E2499" s="34" t="s">
        <v>46</v>
      </c>
      <c r="F2499" s="34" t="s">
        <v>167</v>
      </c>
      <c r="G2499" s="35">
        <v>853</v>
      </c>
      <c r="H2499" s="36">
        <v>2123.9699999999998</v>
      </c>
      <c r="I2499" s="37">
        <v>4153.4699999999993</v>
      </c>
      <c r="J2499" s="38">
        <f t="shared" si="78"/>
        <v>0.48862758127541545</v>
      </c>
      <c r="K2499" s="60">
        <f t="shared" si="79"/>
        <v>2029.4999999999995</v>
      </c>
    </row>
    <row r="2500" spans="1:11" x14ac:dyDescent="0.25">
      <c r="A2500" s="33">
        <v>2005</v>
      </c>
      <c r="B2500" s="34" t="s">
        <v>74</v>
      </c>
      <c r="C2500" s="34" t="s">
        <v>121</v>
      </c>
      <c r="D2500" s="34" t="s">
        <v>43</v>
      </c>
      <c r="E2500" s="34" t="s">
        <v>46</v>
      </c>
      <c r="F2500" s="34" t="s">
        <v>83</v>
      </c>
      <c r="G2500" s="35">
        <v>271</v>
      </c>
      <c r="H2500" s="36">
        <v>674.79</v>
      </c>
      <c r="I2500" s="37">
        <v>1831.29</v>
      </c>
      <c r="J2500" s="38">
        <f t="shared" si="78"/>
        <v>0.63152204183935912</v>
      </c>
      <c r="K2500" s="60">
        <f t="shared" si="79"/>
        <v>1156.5</v>
      </c>
    </row>
    <row r="2501" spans="1:11" x14ac:dyDescent="0.25">
      <c r="A2501" s="33">
        <v>2005</v>
      </c>
      <c r="B2501" s="34" t="s">
        <v>74</v>
      </c>
      <c r="C2501" s="34" t="s">
        <v>121</v>
      </c>
      <c r="D2501" s="34" t="s">
        <v>39</v>
      </c>
      <c r="E2501" s="34" t="s">
        <v>52</v>
      </c>
      <c r="F2501" s="34" t="s">
        <v>196</v>
      </c>
      <c r="G2501" s="35">
        <v>129</v>
      </c>
      <c r="H2501" s="36">
        <v>256.70999999999998</v>
      </c>
      <c r="I2501" s="37">
        <v>1135.71</v>
      </c>
      <c r="J2501" s="38">
        <f t="shared" si="78"/>
        <v>0.77396518477428211</v>
      </c>
      <c r="K2501" s="60">
        <f t="shared" si="79"/>
        <v>879</v>
      </c>
    </row>
    <row r="2502" spans="1:11" x14ac:dyDescent="0.25">
      <c r="A2502" s="33">
        <v>2005</v>
      </c>
      <c r="B2502" s="34" t="s">
        <v>74</v>
      </c>
      <c r="C2502" s="34" t="s">
        <v>121</v>
      </c>
      <c r="D2502" s="34" t="s">
        <v>39</v>
      </c>
      <c r="E2502" s="34" t="s">
        <v>40</v>
      </c>
      <c r="F2502" s="34" t="s">
        <v>194</v>
      </c>
      <c r="G2502" s="35">
        <v>71</v>
      </c>
      <c r="H2502" s="36">
        <v>88.75</v>
      </c>
      <c r="I2502" s="37">
        <v>926.79</v>
      </c>
      <c r="J2502" s="38">
        <f t="shared" si="78"/>
        <v>0.90423936382567782</v>
      </c>
      <c r="K2502" s="60">
        <f t="shared" si="79"/>
        <v>838.04</v>
      </c>
    </row>
    <row r="2503" spans="1:11" x14ac:dyDescent="0.25">
      <c r="A2503" s="33">
        <v>2005</v>
      </c>
      <c r="B2503" s="34" t="s">
        <v>78</v>
      </c>
      <c r="C2503" s="34" t="s">
        <v>121</v>
      </c>
      <c r="D2503" s="34" t="s">
        <v>43</v>
      </c>
      <c r="E2503" s="34" t="s">
        <v>44</v>
      </c>
      <c r="F2503" s="34" t="s">
        <v>168</v>
      </c>
      <c r="G2503" s="35">
        <v>981</v>
      </c>
      <c r="H2503" s="36">
        <v>2207.25</v>
      </c>
      <c r="I2503" s="37">
        <v>4173.6900000000005</v>
      </c>
      <c r="J2503" s="38">
        <f t="shared" si="78"/>
        <v>0.47115142715438862</v>
      </c>
      <c r="K2503" s="60">
        <f t="shared" si="79"/>
        <v>1966.4400000000005</v>
      </c>
    </row>
    <row r="2504" spans="1:11" x14ac:dyDescent="0.25">
      <c r="A2504" s="33">
        <v>2005</v>
      </c>
      <c r="B2504" s="34" t="s">
        <v>78</v>
      </c>
      <c r="C2504" s="34" t="s">
        <v>121</v>
      </c>
      <c r="D2504" s="34" t="s">
        <v>39</v>
      </c>
      <c r="E2504" s="34" t="s">
        <v>52</v>
      </c>
      <c r="F2504" s="34" t="s">
        <v>185</v>
      </c>
      <c r="G2504" s="35">
        <v>960</v>
      </c>
      <c r="H2504" s="36">
        <v>1910.4</v>
      </c>
      <c r="I2504" s="37">
        <v>3620.4</v>
      </c>
      <c r="J2504" s="38">
        <f t="shared" si="78"/>
        <v>0.47232350016572755</v>
      </c>
      <c r="K2504" s="60">
        <f t="shared" si="79"/>
        <v>1710</v>
      </c>
    </row>
    <row r="2505" spans="1:11" x14ac:dyDescent="0.25">
      <c r="A2505" s="33">
        <v>2005</v>
      </c>
      <c r="B2505" s="34" t="s">
        <v>78</v>
      </c>
      <c r="C2505" s="34" t="s">
        <v>121</v>
      </c>
      <c r="D2505" s="34" t="s">
        <v>43</v>
      </c>
      <c r="E2505" s="34" t="s">
        <v>44</v>
      </c>
      <c r="F2505" s="34" t="s">
        <v>174</v>
      </c>
      <c r="G2505" s="35">
        <v>27</v>
      </c>
      <c r="H2505" s="36">
        <v>60.75</v>
      </c>
      <c r="I2505" s="37">
        <v>844.23</v>
      </c>
      <c r="J2505" s="38">
        <f t="shared" si="78"/>
        <v>0.92804093671155963</v>
      </c>
      <c r="K2505" s="60">
        <f t="shared" si="79"/>
        <v>783.48</v>
      </c>
    </row>
    <row r="2506" spans="1:11" x14ac:dyDescent="0.25">
      <c r="A2506" s="33">
        <v>2005</v>
      </c>
      <c r="B2506" s="34" t="s">
        <v>130</v>
      </c>
      <c r="C2506" s="34" t="s">
        <v>121</v>
      </c>
      <c r="D2506" s="34" t="s">
        <v>43</v>
      </c>
      <c r="E2506" s="34" t="s">
        <v>46</v>
      </c>
      <c r="F2506" s="34" t="s">
        <v>132</v>
      </c>
      <c r="G2506" s="35">
        <v>965</v>
      </c>
      <c r="H2506" s="36">
        <v>2402.85</v>
      </c>
      <c r="I2506" s="37">
        <v>4600.3500000000004</v>
      </c>
      <c r="J2506" s="38">
        <f t="shared" si="78"/>
        <v>0.47768104600736905</v>
      </c>
      <c r="K2506" s="60">
        <f t="shared" si="79"/>
        <v>2197.5000000000005</v>
      </c>
    </row>
    <row r="2507" spans="1:11" x14ac:dyDescent="0.25">
      <c r="A2507" s="33">
        <v>2005</v>
      </c>
      <c r="B2507" s="34" t="s">
        <v>130</v>
      </c>
      <c r="C2507" s="34" t="s">
        <v>121</v>
      </c>
      <c r="D2507" s="34" t="s">
        <v>43</v>
      </c>
      <c r="E2507" s="34" t="s">
        <v>44</v>
      </c>
      <c r="F2507" s="34" t="s">
        <v>58</v>
      </c>
      <c r="G2507" s="35">
        <v>992</v>
      </c>
      <c r="H2507" s="36">
        <v>2232</v>
      </c>
      <c r="I2507" s="37">
        <v>4212.08</v>
      </c>
      <c r="J2507" s="38">
        <f t="shared" si="78"/>
        <v>0.47009553474767812</v>
      </c>
      <c r="K2507" s="60">
        <f t="shared" si="79"/>
        <v>1980.08</v>
      </c>
    </row>
    <row r="2508" spans="1:11" x14ac:dyDescent="0.25">
      <c r="A2508" s="33">
        <v>2005</v>
      </c>
      <c r="B2508" s="34" t="s">
        <v>130</v>
      </c>
      <c r="C2508" s="34" t="s">
        <v>121</v>
      </c>
      <c r="D2508" s="34" t="s">
        <v>43</v>
      </c>
      <c r="E2508" s="34" t="s">
        <v>46</v>
      </c>
      <c r="F2508" s="34" t="s">
        <v>91</v>
      </c>
      <c r="G2508" s="35">
        <v>836</v>
      </c>
      <c r="H2508" s="36">
        <v>2081.64</v>
      </c>
      <c r="I2508" s="37">
        <v>4085.64</v>
      </c>
      <c r="J2508" s="38">
        <f t="shared" si="78"/>
        <v>0.49049842864275855</v>
      </c>
      <c r="K2508" s="60">
        <f t="shared" si="79"/>
        <v>2004</v>
      </c>
    </row>
    <row r="2509" spans="1:11" x14ac:dyDescent="0.25">
      <c r="A2509" s="33">
        <v>2005</v>
      </c>
      <c r="B2509" s="34" t="s">
        <v>130</v>
      </c>
      <c r="C2509" s="34" t="s">
        <v>121</v>
      </c>
      <c r="D2509" s="34" t="s">
        <v>43</v>
      </c>
      <c r="E2509" s="34" t="s">
        <v>44</v>
      </c>
      <c r="F2509" s="34" t="s">
        <v>58</v>
      </c>
      <c r="G2509" s="35">
        <v>841</v>
      </c>
      <c r="H2509" s="36">
        <v>1892.25</v>
      </c>
      <c r="I2509" s="37">
        <v>3685.09</v>
      </c>
      <c r="J2509" s="38">
        <f t="shared" si="78"/>
        <v>0.48651186266821167</v>
      </c>
      <c r="K2509" s="60">
        <f t="shared" si="79"/>
        <v>1792.8400000000001</v>
      </c>
    </row>
    <row r="2510" spans="1:11" x14ac:dyDescent="0.25">
      <c r="A2510" s="33">
        <v>2005</v>
      </c>
      <c r="B2510" s="34" t="s">
        <v>130</v>
      </c>
      <c r="C2510" s="34" t="s">
        <v>121</v>
      </c>
      <c r="D2510" s="34" t="s">
        <v>39</v>
      </c>
      <c r="E2510" s="34" t="s">
        <v>52</v>
      </c>
      <c r="F2510" s="34" t="s">
        <v>141</v>
      </c>
      <c r="G2510" s="35">
        <v>789</v>
      </c>
      <c r="H2510" s="36">
        <v>1570.11</v>
      </c>
      <c r="I2510" s="37">
        <v>3109.11</v>
      </c>
      <c r="J2510" s="38">
        <f t="shared" si="78"/>
        <v>0.49499696054497916</v>
      </c>
      <c r="K2510" s="60">
        <f t="shared" si="79"/>
        <v>1539.0000000000002</v>
      </c>
    </row>
    <row r="2511" spans="1:11" x14ac:dyDescent="0.25">
      <c r="A2511" s="33">
        <v>2005</v>
      </c>
      <c r="B2511" s="34" t="s">
        <v>130</v>
      </c>
      <c r="C2511" s="34" t="s">
        <v>121</v>
      </c>
      <c r="D2511" s="34" t="s">
        <v>39</v>
      </c>
      <c r="E2511" s="34" t="s">
        <v>52</v>
      </c>
      <c r="F2511" s="34" t="s">
        <v>41</v>
      </c>
      <c r="G2511" s="35">
        <v>646</v>
      </c>
      <c r="H2511" s="36">
        <v>1285.54</v>
      </c>
      <c r="I2511" s="37">
        <v>2681.54</v>
      </c>
      <c r="J2511" s="38">
        <f t="shared" si="78"/>
        <v>0.52059637372554579</v>
      </c>
      <c r="K2511" s="60">
        <f t="shared" si="79"/>
        <v>1396</v>
      </c>
    </row>
    <row r="2512" spans="1:11" x14ac:dyDescent="0.25">
      <c r="A2512" s="33">
        <v>2005</v>
      </c>
      <c r="B2512" s="34" t="s">
        <v>130</v>
      </c>
      <c r="C2512" s="34" t="s">
        <v>121</v>
      </c>
      <c r="D2512" s="34" t="s">
        <v>39</v>
      </c>
      <c r="E2512" s="34" t="s">
        <v>52</v>
      </c>
      <c r="F2512" s="34" t="s">
        <v>210</v>
      </c>
      <c r="G2512" s="35">
        <v>366</v>
      </c>
      <c r="H2512" s="36">
        <v>728.34</v>
      </c>
      <c r="I2512" s="37">
        <v>1844.34</v>
      </c>
      <c r="J2512" s="38">
        <f t="shared" si="78"/>
        <v>0.60509450535150788</v>
      </c>
      <c r="K2512" s="60">
        <f t="shared" si="79"/>
        <v>1116</v>
      </c>
    </row>
    <row r="2513" spans="1:11" x14ac:dyDescent="0.25">
      <c r="A2513" s="33">
        <v>2005</v>
      </c>
      <c r="B2513" s="34" t="s">
        <v>130</v>
      </c>
      <c r="C2513" s="34" t="s">
        <v>121</v>
      </c>
      <c r="D2513" s="34" t="s">
        <v>43</v>
      </c>
      <c r="E2513" s="34" t="s">
        <v>44</v>
      </c>
      <c r="F2513" s="34" t="s">
        <v>154</v>
      </c>
      <c r="G2513" s="35">
        <v>177</v>
      </c>
      <c r="H2513" s="36">
        <v>398.25</v>
      </c>
      <c r="I2513" s="37">
        <v>1367.73</v>
      </c>
      <c r="J2513" s="38">
        <f t="shared" si="78"/>
        <v>0.70882411002171486</v>
      </c>
      <c r="K2513" s="60">
        <f t="shared" si="79"/>
        <v>969.48</v>
      </c>
    </row>
    <row r="2514" spans="1:11" x14ac:dyDescent="0.25">
      <c r="A2514" s="33">
        <v>2005</v>
      </c>
      <c r="B2514" s="34" t="s">
        <v>130</v>
      </c>
      <c r="C2514" s="34" t="s">
        <v>121</v>
      </c>
      <c r="D2514" s="34" t="s">
        <v>39</v>
      </c>
      <c r="E2514" s="34" t="s">
        <v>52</v>
      </c>
      <c r="F2514" s="34" t="s">
        <v>210</v>
      </c>
      <c r="G2514" s="35">
        <v>155</v>
      </c>
      <c r="H2514" s="36">
        <v>308.45</v>
      </c>
      <c r="I2514" s="37">
        <v>1213.45</v>
      </c>
      <c r="J2514" s="38">
        <f t="shared" si="78"/>
        <v>0.7458074086282912</v>
      </c>
      <c r="K2514" s="60">
        <f t="shared" si="79"/>
        <v>905</v>
      </c>
    </row>
    <row r="2515" spans="1:11" x14ac:dyDescent="0.25">
      <c r="A2515" s="33">
        <v>2005</v>
      </c>
      <c r="B2515" s="34" t="s">
        <v>130</v>
      </c>
      <c r="C2515" s="34" t="s">
        <v>121</v>
      </c>
      <c r="D2515" s="34" t="s">
        <v>43</v>
      </c>
      <c r="E2515" s="34" t="s">
        <v>46</v>
      </c>
      <c r="F2515" s="34" t="s">
        <v>183</v>
      </c>
      <c r="G2515" s="35">
        <v>82</v>
      </c>
      <c r="H2515" s="36">
        <v>204.18</v>
      </c>
      <c r="I2515" s="37">
        <v>1077.18</v>
      </c>
      <c r="J2515" s="38">
        <f t="shared" si="78"/>
        <v>0.81044950704617613</v>
      </c>
      <c r="K2515" s="60">
        <f t="shared" si="79"/>
        <v>873</v>
      </c>
    </row>
    <row r="2516" spans="1:11" x14ac:dyDescent="0.25">
      <c r="A2516" s="33">
        <v>2005</v>
      </c>
      <c r="B2516" s="34" t="s">
        <v>130</v>
      </c>
      <c r="C2516" s="34" t="s">
        <v>121</v>
      </c>
      <c r="D2516" s="34" t="s">
        <v>43</v>
      </c>
      <c r="E2516" s="34" t="s">
        <v>44</v>
      </c>
      <c r="F2516" s="34" t="s">
        <v>154</v>
      </c>
      <c r="G2516" s="35">
        <v>76</v>
      </c>
      <c r="H2516" s="36">
        <v>171</v>
      </c>
      <c r="I2516" s="37">
        <v>1015.24</v>
      </c>
      <c r="J2516" s="38">
        <f t="shared" si="78"/>
        <v>0.83156692013711042</v>
      </c>
      <c r="K2516" s="60">
        <f t="shared" si="79"/>
        <v>844.24</v>
      </c>
    </row>
    <row r="2517" spans="1:11" x14ac:dyDescent="0.25">
      <c r="A2517" s="33">
        <v>2005</v>
      </c>
      <c r="B2517" s="34" t="s">
        <v>130</v>
      </c>
      <c r="C2517" s="34" t="s">
        <v>121</v>
      </c>
      <c r="D2517" s="34" t="s">
        <v>43</v>
      </c>
      <c r="E2517" s="34" t="s">
        <v>46</v>
      </c>
      <c r="F2517" s="34" t="s">
        <v>95</v>
      </c>
      <c r="G2517" s="35">
        <v>53</v>
      </c>
      <c r="H2517" s="36">
        <v>131.97</v>
      </c>
      <c r="I2517" s="37">
        <v>961.47</v>
      </c>
      <c r="J2517" s="38">
        <f t="shared" si="78"/>
        <v>0.86274142718961588</v>
      </c>
      <c r="K2517" s="60">
        <f t="shared" si="79"/>
        <v>829.5</v>
      </c>
    </row>
    <row r="2518" spans="1:11" x14ac:dyDescent="0.25">
      <c r="A2518" s="33">
        <v>2005</v>
      </c>
      <c r="B2518" s="34" t="s">
        <v>61</v>
      </c>
      <c r="C2518" s="34" t="s">
        <v>121</v>
      </c>
      <c r="D2518" s="34" t="s">
        <v>43</v>
      </c>
      <c r="E2518" s="34" t="s">
        <v>46</v>
      </c>
      <c r="F2518" s="34" t="s">
        <v>134</v>
      </c>
      <c r="G2518" s="35">
        <v>943</v>
      </c>
      <c r="H2518" s="36">
        <v>2348.0700000000002</v>
      </c>
      <c r="I2518" s="37">
        <v>4512.57</v>
      </c>
      <c r="J2518" s="38">
        <f t="shared" si="78"/>
        <v>0.47966014931624323</v>
      </c>
      <c r="K2518" s="60">
        <f t="shared" si="79"/>
        <v>2164.4999999999995</v>
      </c>
    </row>
    <row r="2519" spans="1:11" x14ac:dyDescent="0.25">
      <c r="A2519" s="33">
        <v>2005</v>
      </c>
      <c r="B2519" s="34" t="s">
        <v>37</v>
      </c>
      <c r="C2519" s="34" t="s">
        <v>135</v>
      </c>
      <c r="D2519" s="34" t="s">
        <v>43</v>
      </c>
      <c r="E2519" s="34" t="s">
        <v>46</v>
      </c>
      <c r="F2519" s="34" t="s">
        <v>138</v>
      </c>
      <c r="G2519" s="35">
        <v>808</v>
      </c>
      <c r="H2519" s="36">
        <v>2011.92</v>
      </c>
      <c r="I2519" s="37">
        <v>3973.92</v>
      </c>
      <c r="J2519" s="38">
        <f t="shared" si="78"/>
        <v>0.49371904819422635</v>
      </c>
      <c r="K2519" s="60">
        <f t="shared" si="79"/>
        <v>1962</v>
      </c>
    </row>
    <row r="2520" spans="1:11" x14ac:dyDescent="0.25">
      <c r="A2520" s="33">
        <v>2005</v>
      </c>
      <c r="B2520" s="34" t="s">
        <v>37</v>
      </c>
      <c r="C2520" s="34" t="s">
        <v>135</v>
      </c>
      <c r="D2520" s="34" t="s">
        <v>43</v>
      </c>
      <c r="E2520" s="34" t="s">
        <v>46</v>
      </c>
      <c r="F2520" s="34" t="s">
        <v>182</v>
      </c>
      <c r="G2520" s="35">
        <v>795</v>
      </c>
      <c r="H2520" s="36">
        <v>1979.55</v>
      </c>
      <c r="I2520" s="37">
        <v>3922.05</v>
      </c>
      <c r="J2520" s="38">
        <f t="shared" si="78"/>
        <v>0.49527670478448776</v>
      </c>
      <c r="K2520" s="60">
        <f t="shared" si="79"/>
        <v>1942.5000000000002</v>
      </c>
    </row>
    <row r="2521" spans="1:11" x14ac:dyDescent="0.25">
      <c r="A2521" s="33">
        <v>2005</v>
      </c>
      <c r="B2521" s="34" t="s">
        <v>37</v>
      </c>
      <c r="C2521" s="34" t="s">
        <v>135</v>
      </c>
      <c r="D2521" s="34" t="s">
        <v>43</v>
      </c>
      <c r="E2521" s="34" t="s">
        <v>44</v>
      </c>
      <c r="F2521" s="34" t="s">
        <v>88</v>
      </c>
      <c r="G2521" s="35">
        <v>734</v>
      </c>
      <c r="H2521" s="36">
        <v>1651.5</v>
      </c>
      <c r="I2521" s="37">
        <v>3311.66</v>
      </c>
      <c r="J2521" s="38">
        <f t="shared" si="78"/>
        <v>0.50130750137393332</v>
      </c>
      <c r="K2521" s="60">
        <f t="shared" si="79"/>
        <v>1660.1599999999999</v>
      </c>
    </row>
    <row r="2522" spans="1:11" x14ac:dyDescent="0.25">
      <c r="A2522" s="33">
        <v>2005</v>
      </c>
      <c r="B2522" s="34" t="s">
        <v>37</v>
      </c>
      <c r="C2522" s="34" t="s">
        <v>135</v>
      </c>
      <c r="D2522" s="34" t="s">
        <v>39</v>
      </c>
      <c r="E2522" s="34" t="s">
        <v>40</v>
      </c>
      <c r="F2522" s="34" t="s">
        <v>204</v>
      </c>
      <c r="G2522" s="35">
        <v>892</v>
      </c>
      <c r="H2522" s="36">
        <v>1115</v>
      </c>
      <c r="I2522" s="37">
        <v>2971.08</v>
      </c>
      <c r="J2522" s="38">
        <f t="shared" si="78"/>
        <v>0.6247155916367112</v>
      </c>
      <c r="K2522" s="60">
        <f t="shared" si="79"/>
        <v>1856.08</v>
      </c>
    </row>
    <row r="2523" spans="1:11" x14ac:dyDescent="0.25">
      <c r="A2523" s="33">
        <v>2005</v>
      </c>
      <c r="B2523" s="34" t="s">
        <v>37</v>
      </c>
      <c r="C2523" s="34" t="s">
        <v>135</v>
      </c>
      <c r="D2523" s="34" t="s">
        <v>39</v>
      </c>
      <c r="E2523" s="34" t="s">
        <v>52</v>
      </c>
      <c r="F2523" s="34" t="s">
        <v>165</v>
      </c>
      <c r="G2523" s="35">
        <v>705</v>
      </c>
      <c r="H2523" s="36">
        <v>1402.95</v>
      </c>
      <c r="I2523" s="37">
        <v>2857.95</v>
      </c>
      <c r="J2523" s="38">
        <f t="shared" si="78"/>
        <v>0.50910617750485487</v>
      </c>
      <c r="K2523" s="60">
        <f t="shared" si="79"/>
        <v>1454.9999999999998</v>
      </c>
    </row>
    <row r="2524" spans="1:11" x14ac:dyDescent="0.25">
      <c r="A2524" s="33">
        <v>2005</v>
      </c>
      <c r="B2524" s="34" t="s">
        <v>37</v>
      </c>
      <c r="C2524" s="34" t="s">
        <v>135</v>
      </c>
      <c r="D2524" s="34" t="s">
        <v>39</v>
      </c>
      <c r="E2524" s="34" t="s">
        <v>52</v>
      </c>
      <c r="F2524" s="34" t="s">
        <v>208</v>
      </c>
      <c r="G2524" s="35">
        <v>190</v>
      </c>
      <c r="H2524" s="36">
        <v>378.1</v>
      </c>
      <c r="I2524" s="37">
        <v>1318.1</v>
      </c>
      <c r="J2524" s="38">
        <f t="shared" si="78"/>
        <v>0.71314771261664511</v>
      </c>
      <c r="K2524" s="60">
        <f t="shared" si="79"/>
        <v>939.99999999999989</v>
      </c>
    </row>
    <row r="2525" spans="1:11" x14ac:dyDescent="0.25">
      <c r="A2525" s="33">
        <v>2005</v>
      </c>
      <c r="B2525" s="34" t="s">
        <v>37</v>
      </c>
      <c r="C2525" s="34" t="s">
        <v>135</v>
      </c>
      <c r="D2525" s="34" t="s">
        <v>43</v>
      </c>
      <c r="E2525" s="34" t="s">
        <v>46</v>
      </c>
      <c r="F2525" s="34" t="s">
        <v>214</v>
      </c>
      <c r="G2525" s="35">
        <v>118</v>
      </c>
      <c r="H2525" s="36">
        <v>293.82</v>
      </c>
      <c r="I2525" s="37">
        <v>1220.82</v>
      </c>
      <c r="J2525" s="38">
        <f t="shared" si="78"/>
        <v>0.75932569912026349</v>
      </c>
      <c r="K2525" s="60">
        <f t="shared" si="79"/>
        <v>927</v>
      </c>
    </row>
    <row r="2526" spans="1:11" x14ac:dyDescent="0.25">
      <c r="A2526" s="33">
        <v>2005</v>
      </c>
      <c r="B2526" s="34" t="s">
        <v>37</v>
      </c>
      <c r="C2526" s="34" t="s">
        <v>135</v>
      </c>
      <c r="D2526" s="34" t="s">
        <v>39</v>
      </c>
      <c r="E2526" s="34" t="s">
        <v>52</v>
      </c>
      <c r="F2526" s="34" t="s">
        <v>165</v>
      </c>
      <c r="G2526" s="35">
        <v>22</v>
      </c>
      <c r="H2526" s="36">
        <v>43.78</v>
      </c>
      <c r="I2526" s="37">
        <v>815.78</v>
      </c>
      <c r="J2526" s="38">
        <f t="shared" si="78"/>
        <v>0.94633357032533283</v>
      </c>
      <c r="K2526" s="60">
        <f t="shared" si="79"/>
        <v>772</v>
      </c>
    </row>
    <row r="2527" spans="1:11" x14ac:dyDescent="0.25">
      <c r="A2527" s="33">
        <v>2005</v>
      </c>
      <c r="B2527" s="34" t="s">
        <v>49</v>
      </c>
      <c r="C2527" s="34" t="s">
        <v>135</v>
      </c>
      <c r="D2527" s="34" t="s">
        <v>43</v>
      </c>
      <c r="E2527" s="34" t="s">
        <v>44</v>
      </c>
      <c r="F2527" s="34" t="s">
        <v>92</v>
      </c>
      <c r="G2527" s="35">
        <v>941</v>
      </c>
      <c r="H2527" s="36">
        <v>2117.25</v>
      </c>
      <c r="I2527" s="37">
        <v>4034.09</v>
      </c>
      <c r="J2527" s="38">
        <f t="shared" si="78"/>
        <v>0.47516044510657918</v>
      </c>
      <c r="K2527" s="60">
        <f t="shared" si="79"/>
        <v>1916.8400000000001</v>
      </c>
    </row>
    <row r="2528" spans="1:11" x14ac:dyDescent="0.25">
      <c r="A2528" s="33">
        <v>2005</v>
      </c>
      <c r="B2528" s="34" t="s">
        <v>49</v>
      </c>
      <c r="C2528" s="34" t="s">
        <v>135</v>
      </c>
      <c r="D2528" s="34" t="s">
        <v>43</v>
      </c>
      <c r="E2528" s="34" t="s">
        <v>44</v>
      </c>
      <c r="F2528" s="34" t="s">
        <v>95</v>
      </c>
      <c r="G2528" s="35">
        <v>799</v>
      </c>
      <c r="H2528" s="36">
        <v>1797.75</v>
      </c>
      <c r="I2528" s="37">
        <v>3538.51</v>
      </c>
      <c r="J2528" s="38">
        <f t="shared" si="78"/>
        <v>0.49194717550607464</v>
      </c>
      <c r="K2528" s="60">
        <f t="shared" si="79"/>
        <v>1740.7600000000002</v>
      </c>
    </row>
    <row r="2529" spans="1:11" x14ac:dyDescent="0.25">
      <c r="A2529" s="33">
        <v>2005</v>
      </c>
      <c r="B2529" s="34" t="s">
        <v>49</v>
      </c>
      <c r="C2529" s="34" t="s">
        <v>135</v>
      </c>
      <c r="D2529" s="34" t="s">
        <v>43</v>
      </c>
      <c r="E2529" s="34" t="s">
        <v>44</v>
      </c>
      <c r="F2529" s="34" t="s">
        <v>144</v>
      </c>
      <c r="G2529" s="35">
        <v>635</v>
      </c>
      <c r="H2529" s="36">
        <v>1428.75</v>
      </c>
      <c r="I2529" s="37">
        <v>2966.15</v>
      </c>
      <c r="J2529" s="38">
        <f t="shared" si="78"/>
        <v>0.51831498744163307</v>
      </c>
      <c r="K2529" s="60">
        <f t="shared" si="79"/>
        <v>1537.4</v>
      </c>
    </row>
    <row r="2530" spans="1:11" x14ac:dyDescent="0.25">
      <c r="A2530" s="33">
        <v>2005</v>
      </c>
      <c r="B2530" s="34" t="s">
        <v>49</v>
      </c>
      <c r="C2530" s="34" t="s">
        <v>135</v>
      </c>
      <c r="D2530" s="34" t="s">
        <v>43</v>
      </c>
      <c r="E2530" s="34" t="s">
        <v>44</v>
      </c>
      <c r="F2530" s="34" t="s">
        <v>212</v>
      </c>
      <c r="G2530" s="35">
        <v>634</v>
      </c>
      <c r="H2530" s="36">
        <v>1426.5</v>
      </c>
      <c r="I2530" s="37">
        <v>2962.66</v>
      </c>
      <c r="J2530" s="38">
        <f t="shared" si="78"/>
        <v>0.51850701734252325</v>
      </c>
      <c r="K2530" s="60">
        <f t="shared" si="79"/>
        <v>1536.1599999999999</v>
      </c>
    </row>
    <row r="2531" spans="1:11" x14ac:dyDescent="0.25">
      <c r="A2531" s="33">
        <v>2005</v>
      </c>
      <c r="B2531" s="34" t="s">
        <v>49</v>
      </c>
      <c r="C2531" s="34" t="s">
        <v>135</v>
      </c>
      <c r="D2531" s="34" t="s">
        <v>39</v>
      </c>
      <c r="E2531" s="34" t="s">
        <v>40</v>
      </c>
      <c r="F2531" s="34" t="s">
        <v>206</v>
      </c>
      <c r="G2531" s="35">
        <v>864</v>
      </c>
      <c r="H2531" s="36">
        <v>1080</v>
      </c>
      <c r="I2531" s="37">
        <v>2901.36</v>
      </c>
      <c r="J2531" s="38">
        <f t="shared" si="78"/>
        <v>0.62776077425758958</v>
      </c>
      <c r="K2531" s="60">
        <f t="shared" si="79"/>
        <v>1821.3600000000001</v>
      </c>
    </row>
    <row r="2532" spans="1:11" x14ac:dyDescent="0.25">
      <c r="A2532" s="33">
        <v>2005</v>
      </c>
      <c r="B2532" s="34" t="s">
        <v>49</v>
      </c>
      <c r="C2532" s="34" t="s">
        <v>135</v>
      </c>
      <c r="D2532" s="34" t="s">
        <v>39</v>
      </c>
      <c r="E2532" s="34" t="s">
        <v>40</v>
      </c>
      <c r="F2532" s="34" t="s">
        <v>171</v>
      </c>
      <c r="G2532" s="35">
        <v>689</v>
      </c>
      <c r="H2532" s="36">
        <v>861.25</v>
      </c>
      <c r="I2532" s="37">
        <v>2465.6099999999997</v>
      </c>
      <c r="J2532" s="38">
        <f t="shared" si="78"/>
        <v>0.65069495986794335</v>
      </c>
      <c r="K2532" s="60">
        <f t="shared" si="79"/>
        <v>1604.3599999999997</v>
      </c>
    </row>
    <row r="2533" spans="1:11" x14ac:dyDescent="0.25">
      <c r="A2533" s="33">
        <v>2005</v>
      </c>
      <c r="B2533" s="34" t="s">
        <v>49</v>
      </c>
      <c r="C2533" s="34" t="s">
        <v>135</v>
      </c>
      <c r="D2533" s="34" t="s">
        <v>43</v>
      </c>
      <c r="E2533" s="34" t="s">
        <v>44</v>
      </c>
      <c r="F2533" s="34" t="s">
        <v>144</v>
      </c>
      <c r="G2533" s="35">
        <v>236</v>
      </c>
      <c r="H2533" s="36">
        <v>531</v>
      </c>
      <c r="I2533" s="37">
        <v>1573.6399999999999</v>
      </c>
      <c r="J2533" s="38">
        <f t="shared" si="78"/>
        <v>0.66256577107851855</v>
      </c>
      <c r="K2533" s="60">
        <f t="shared" si="79"/>
        <v>1042.6399999999999</v>
      </c>
    </row>
    <row r="2534" spans="1:11" x14ac:dyDescent="0.25">
      <c r="A2534" s="33">
        <v>2005</v>
      </c>
      <c r="B2534" s="34" t="s">
        <v>49</v>
      </c>
      <c r="C2534" s="34" t="s">
        <v>135</v>
      </c>
      <c r="D2534" s="34" t="s">
        <v>39</v>
      </c>
      <c r="E2534" s="34" t="s">
        <v>52</v>
      </c>
      <c r="F2534" s="34" t="s">
        <v>213</v>
      </c>
      <c r="G2534" s="35">
        <v>173</v>
      </c>
      <c r="H2534" s="36">
        <v>344.27</v>
      </c>
      <c r="I2534" s="37">
        <v>1267.27</v>
      </c>
      <c r="J2534" s="38">
        <f t="shared" si="78"/>
        <v>0.72833729197408603</v>
      </c>
      <c r="K2534" s="60">
        <f t="shared" si="79"/>
        <v>923</v>
      </c>
    </row>
    <row r="2535" spans="1:11" x14ac:dyDescent="0.25">
      <c r="A2535" s="33">
        <v>2005</v>
      </c>
      <c r="B2535" s="34" t="s">
        <v>49</v>
      </c>
      <c r="C2535" s="34" t="s">
        <v>135</v>
      </c>
      <c r="D2535" s="34" t="s">
        <v>43</v>
      </c>
      <c r="E2535" s="34" t="s">
        <v>44</v>
      </c>
      <c r="F2535" s="34" t="s">
        <v>95</v>
      </c>
      <c r="G2535" s="35">
        <v>21</v>
      </c>
      <c r="H2535" s="36">
        <v>47.25</v>
      </c>
      <c r="I2535" s="37">
        <v>823.29</v>
      </c>
      <c r="J2535" s="38">
        <f t="shared" si="78"/>
        <v>0.94260831541741064</v>
      </c>
      <c r="K2535" s="60">
        <f t="shared" si="79"/>
        <v>776.04</v>
      </c>
    </row>
    <row r="2536" spans="1:11" x14ac:dyDescent="0.25">
      <c r="A2536" s="33">
        <v>2005</v>
      </c>
      <c r="B2536" s="34" t="s">
        <v>54</v>
      </c>
      <c r="C2536" s="34" t="s">
        <v>135</v>
      </c>
      <c r="D2536" s="34" t="s">
        <v>39</v>
      </c>
      <c r="E2536" s="34" t="s">
        <v>52</v>
      </c>
      <c r="F2536" s="34" t="s">
        <v>205</v>
      </c>
      <c r="G2536" s="35">
        <v>636</v>
      </c>
      <c r="H2536" s="36">
        <v>1265.6400000000001</v>
      </c>
      <c r="I2536" s="37">
        <v>2651.6400000000003</v>
      </c>
      <c r="J2536" s="38">
        <f t="shared" si="78"/>
        <v>0.52269538851427799</v>
      </c>
      <c r="K2536" s="60">
        <f t="shared" si="79"/>
        <v>1386.0000000000002</v>
      </c>
    </row>
    <row r="2537" spans="1:11" x14ac:dyDescent="0.25">
      <c r="A2537" s="33">
        <v>2005</v>
      </c>
      <c r="B2537" s="34" t="s">
        <v>54</v>
      </c>
      <c r="C2537" s="34" t="s">
        <v>135</v>
      </c>
      <c r="D2537" s="34" t="s">
        <v>39</v>
      </c>
      <c r="E2537" s="34" t="s">
        <v>52</v>
      </c>
      <c r="F2537" s="34" t="s">
        <v>107</v>
      </c>
      <c r="G2537" s="35">
        <v>345</v>
      </c>
      <c r="H2537" s="36">
        <v>686.55</v>
      </c>
      <c r="I2537" s="37">
        <v>1781.55</v>
      </c>
      <c r="J2537" s="38">
        <f t="shared" si="78"/>
        <v>0.61463332491369871</v>
      </c>
      <c r="K2537" s="60">
        <f t="shared" si="79"/>
        <v>1095</v>
      </c>
    </row>
    <row r="2538" spans="1:11" x14ac:dyDescent="0.25">
      <c r="A2538" s="33">
        <v>2005</v>
      </c>
      <c r="B2538" s="34" t="s">
        <v>54</v>
      </c>
      <c r="C2538" s="34" t="s">
        <v>135</v>
      </c>
      <c r="D2538" s="34" t="s">
        <v>39</v>
      </c>
      <c r="E2538" s="34" t="s">
        <v>52</v>
      </c>
      <c r="F2538" s="34" t="s">
        <v>87</v>
      </c>
      <c r="G2538" s="35">
        <v>277</v>
      </c>
      <c r="H2538" s="36">
        <v>551.23</v>
      </c>
      <c r="I2538" s="37">
        <v>1578.23</v>
      </c>
      <c r="J2538" s="38">
        <f t="shared" si="78"/>
        <v>0.65072898120045874</v>
      </c>
      <c r="K2538" s="60">
        <f t="shared" si="79"/>
        <v>1027</v>
      </c>
    </row>
    <row r="2539" spans="1:11" x14ac:dyDescent="0.25">
      <c r="A2539" s="33">
        <v>2005</v>
      </c>
      <c r="B2539" s="34" t="s">
        <v>54</v>
      </c>
      <c r="C2539" s="34" t="s">
        <v>135</v>
      </c>
      <c r="D2539" s="34" t="s">
        <v>43</v>
      </c>
      <c r="E2539" s="34" t="s">
        <v>46</v>
      </c>
      <c r="F2539" s="34" t="s">
        <v>132</v>
      </c>
      <c r="G2539" s="35">
        <v>109</v>
      </c>
      <c r="H2539" s="36">
        <v>271.41000000000003</v>
      </c>
      <c r="I2539" s="37">
        <v>1184.9100000000001</v>
      </c>
      <c r="J2539" s="38">
        <f t="shared" si="78"/>
        <v>0.77094462870597757</v>
      </c>
      <c r="K2539" s="60">
        <f t="shared" si="79"/>
        <v>913.5</v>
      </c>
    </row>
    <row r="2540" spans="1:11" x14ac:dyDescent="0.25">
      <c r="A2540" s="33">
        <v>2005</v>
      </c>
      <c r="B2540" s="34" t="s">
        <v>54</v>
      </c>
      <c r="C2540" s="34" t="s">
        <v>135</v>
      </c>
      <c r="D2540" s="34" t="s">
        <v>43</v>
      </c>
      <c r="E2540" s="34" t="s">
        <v>46</v>
      </c>
      <c r="F2540" s="34" t="s">
        <v>129</v>
      </c>
      <c r="G2540" s="35">
        <v>76</v>
      </c>
      <c r="H2540" s="36">
        <v>189.24</v>
      </c>
      <c r="I2540" s="37">
        <v>1053.24</v>
      </c>
      <c r="J2540" s="38">
        <f t="shared" si="78"/>
        <v>0.82032585165774186</v>
      </c>
      <c r="K2540" s="60">
        <f t="shared" si="79"/>
        <v>864</v>
      </c>
    </row>
    <row r="2541" spans="1:11" x14ac:dyDescent="0.25">
      <c r="A2541" s="33">
        <v>2005</v>
      </c>
      <c r="B2541" s="34" t="s">
        <v>101</v>
      </c>
      <c r="C2541" s="34" t="s">
        <v>135</v>
      </c>
      <c r="D2541" s="34" t="s">
        <v>43</v>
      </c>
      <c r="E2541" s="34" t="s">
        <v>46</v>
      </c>
      <c r="F2541" s="34" t="s">
        <v>156</v>
      </c>
      <c r="G2541" s="35">
        <v>579</v>
      </c>
      <c r="H2541" s="36">
        <v>1441.71</v>
      </c>
      <c r="I2541" s="37">
        <v>3060.21</v>
      </c>
      <c r="J2541" s="38">
        <f t="shared" si="78"/>
        <v>0.52888527257933282</v>
      </c>
      <c r="K2541" s="60">
        <f t="shared" si="79"/>
        <v>1618.5</v>
      </c>
    </row>
    <row r="2542" spans="1:11" x14ac:dyDescent="0.25">
      <c r="A2542" s="33">
        <v>2005</v>
      </c>
      <c r="B2542" s="34" t="s">
        <v>61</v>
      </c>
      <c r="C2542" s="34" t="s">
        <v>135</v>
      </c>
      <c r="D2542" s="34" t="s">
        <v>43</v>
      </c>
      <c r="E2542" s="34" t="s">
        <v>44</v>
      </c>
      <c r="F2542" s="34" t="s">
        <v>136</v>
      </c>
      <c r="G2542" s="35">
        <v>772</v>
      </c>
      <c r="H2542" s="36">
        <v>1737</v>
      </c>
      <c r="I2542" s="37">
        <v>3444.28</v>
      </c>
      <c r="J2542" s="38">
        <f t="shared" si="78"/>
        <v>0.49568560047382909</v>
      </c>
      <c r="K2542" s="60">
        <f t="shared" si="79"/>
        <v>1707.2800000000002</v>
      </c>
    </row>
    <row r="2543" spans="1:11" x14ac:dyDescent="0.25">
      <c r="A2543" s="33">
        <v>2005</v>
      </c>
      <c r="B2543" s="34" t="s">
        <v>61</v>
      </c>
      <c r="C2543" s="34" t="s">
        <v>135</v>
      </c>
      <c r="D2543" s="34" t="s">
        <v>39</v>
      </c>
      <c r="E2543" s="34" t="s">
        <v>40</v>
      </c>
      <c r="F2543" s="34" t="s">
        <v>204</v>
      </c>
      <c r="G2543" s="35">
        <v>904</v>
      </c>
      <c r="H2543" s="36">
        <v>1130</v>
      </c>
      <c r="I2543" s="37">
        <v>3000.96</v>
      </c>
      <c r="J2543" s="38">
        <f t="shared" si="78"/>
        <v>0.62345382810833871</v>
      </c>
      <c r="K2543" s="60">
        <f t="shared" si="79"/>
        <v>1870.96</v>
      </c>
    </row>
    <row r="2544" spans="1:11" x14ac:dyDescent="0.25">
      <c r="A2544" s="33">
        <v>2005</v>
      </c>
      <c r="B2544" s="34" t="s">
        <v>61</v>
      </c>
      <c r="C2544" s="34" t="s">
        <v>135</v>
      </c>
      <c r="D2544" s="34" t="s">
        <v>39</v>
      </c>
      <c r="E2544" s="34" t="s">
        <v>52</v>
      </c>
      <c r="F2544" s="34" t="s">
        <v>128</v>
      </c>
      <c r="G2544" s="35">
        <v>693</v>
      </c>
      <c r="H2544" s="36">
        <v>1379.07</v>
      </c>
      <c r="I2544" s="37">
        <v>2822.07</v>
      </c>
      <c r="J2544" s="38">
        <f t="shared" si="78"/>
        <v>0.51132679203563347</v>
      </c>
      <c r="K2544" s="60">
        <f t="shared" si="79"/>
        <v>1443.0000000000002</v>
      </c>
    </row>
    <row r="2545" spans="1:11" x14ac:dyDescent="0.25">
      <c r="A2545" s="33">
        <v>2005</v>
      </c>
      <c r="B2545" s="34" t="s">
        <v>61</v>
      </c>
      <c r="C2545" s="34" t="s">
        <v>135</v>
      </c>
      <c r="D2545" s="34" t="s">
        <v>43</v>
      </c>
      <c r="E2545" s="34" t="s">
        <v>44</v>
      </c>
      <c r="F2545" s="34" t="s">
        <v>100</v>
      </c>
      <c r="G2545" s="35">
        <v>115</v>
      </c>
      <c r="H2545" s="36">
        <v>258.75</v>
      </c>
      <c r="I2545" s="37">
        <v>1151.3499999999999</v>
      </c>
      <c r="J2545" s="38">
        <f t="shared" si="78"/>
        <v>0.77526382073218392</v>
      </c>
      <c r="K2545" s="60">
        <f t="shared" si="79"/>
        <v>892.59999999999991</v>
      </c>
    </row>
    <row r="2546" spans="1:11" x14ac:dyDescent="0.25">
      <c r="A2546" s="33">
        <v>2006</v>
      </c>
      <c r="B2546" s="34" t="s">
        <v>81</v>
      </c>
      <c r="C2546" s="34" t="s">
        <v>38</v>
      </c>
      <c r="D2546" s="34" t="s">
        <v>43</v>
      </c>
      <c r="E2546" s="34" t="s">
        <v>46</v>
      </c>
      <c r="F2546" s="34" t="s">
        <v>177</v>
      </c>
      <c r="G2546" s="35">
        <v>177</v>
      </c>
      <c r="H2546" s="36">
        <v>440.73</v>
      </c>
      <c r="I2546" s="37">
        <v>1456.23</v>
      </c>
      <c r="J2546" s="38">
        <f t="shared" si="78"/>
        <v>0.69734863311427453</v>
      </c>
      <c r="K2546" s="60">
        <f t="shared" si="79"/>
        <v>1015.5</v>
      </c>
    </row>
    <row r="2547" spans="1:11" x14ac:dyDescent="0.25">
      <c r="A2547" s="33">
        <v>2006</v>
      </c>
      <c r="B2547" s="34" t="s">
        <v>37</v>
      </c>
      <c r="C2547" s="34" t="s">
        <v>38</v>
      </c>
      <c r="D2547" s="34" t="s">
        <v>43</v>
      </c>
      <c r="E2547" s="34" t="s">
        <v>46</v>
      </c>
      <c r="F2547" s="34" t="s">
        <v>120</v>
      </c>
      <c r="G2547" s="35">
        <v>806</v>
      </c>
      <c r="H2547" s="36">
        <v>2006.94</v>
      </c>
      <c r="I2547" s="37">
        <v>3965.94</v>
      </c>
      <c r="J2547" s="38">
        <f t="shared" si="78"/>
        <v>0.49395603564350443</v>
      </c>
      <c r="K2547" s="60">
        <f t="shared" si="79"/>
        <v>1959</v>
      </c>
    </row>
    <row r="2548" spans="1:11" x14ac:dyDescent="0.25">
      <c r="A2548" s="33">
        <v>2006</v>
      </c>
      <c r="B2548" s="34" t="s">
        <v>37</v>
      </c>
      <c r="C2548" s="34" t="s">
        <v>38</v>
      </c>
      <c r="D2548" s="34" t="s">
        <v>39</v>
      </c>
      <c r="E2548" s="34" t="s">
        <v>52</v>
      </c>
      <c r="F2548" s="34" t="s">
        <v>201</v>
      </c>
      <c r="G2548" s="35">
        <v>417</v>
      </c>
      <c r="H2548" s="36">
        <v>829.83</v>
      </c>
      <c r="I2548" s="37">
        <v>1996.83</v>
      </c>
      <c r="J2548" s="38">
        <f t="shared" si="78"/>
        <v>0.58442631571040105</v>
      </c>
      <c r="K2548" s="60">
        <f t="shared" si="79"/>
        <v>1167</v>
      </c>
    </row>
    <row r="2549" spans="1:11" x14ac:dyDescent="0.25">
      <c r="A2549" s="33">
        <v>2006</v>
      </c>
      <c r="B2549" s="34" t="s">
        <v>37</v>
      </c>
      <c r="C2549" s="34" t="s">
        <v>38</v>
      </c>
      <c r="D2549" s="34" t="s">
        <v>39</v>
      </c>
      <c r="E2549" s="34" t="s">
        <v>40</v>
      </c>
      <c r="F2549" s="34" t="s">
        <v>176</v>
      </c>
      <c r="G2549" s="35">
        <v>359</v>
      </c>
      <c r="H2549" s="36">
        <v>448.75</v>
      </c>
      <c r="I2549" s="37">
        <v>1643.9099999999999</v>
      </c>
      <c r="J2549" s="38">
        <f t="shared" si="78"/>
        <v>0.72702276888637452</v>
      </c>
      <c r="K2549" s="60">
        <f t="shared" si="79"/>
        <v>1195.1599999999999</v>
      </c>
    </row>
    <row r="2550" spans="1:11" x14ac:dyDescent="0.25">
      <c r="A2550" s="33">
        <v>2006</v>
      </c>
      <c r="B2550" s="34" t="s">
        <v>49</v>
      </c>
      <c r="C2550" s="34" t="s">
        <v>38</v>
      </c>
      <c r="D2550" s="34" t="s">
        <v>43</v>
      </c>
      <c r="E2550" s="34" t="s">
        <v>44</v>
      </c>
      <c r="F2550" s="34" t="s">
        <v>215</v>
      </c>
      <c r="G2550" s="35">
        <v>863</v>
      </c>
      <c r="H2550" s="36">
        <v>1941.75</v>
      </c>
      <c r="I2550" s="37">
        <v>3761.87</v>
      </c>
      <c r="J2550" s="38">
        <f t="shared" si="78"/>
        <v>0.48383383795824947</v>
      </c>
      <c r="K2550" s="60">
        <f t="shared" si="79"/>
        <v>1820.12</v>
      </c>
    </row>
    <row r="2551" spans="1:11" x14ac:dyDescent="0.25">
      <c r="A2551" s="33">
        <v>2006</v>
      </c>
      <c r="B2551" s="34" t="s">
        <v>49</v>
      </c>
      <c r="C2551" s="34" t="s">
        <v>38</v>
      </c>
      <c r="D2551" s="34" t="s">
        <v>39</v>
      </c>
      <c r="E2551" s="34" t="s">
        <v>52</v>
      </c>
      <c r="F2551" s="34" t="s">
        <v>63</v>
      </c>
      <c r="G2551" s="35">
        <v>711</v>
      </c>
      <c r="H2551" s="36">
        <v>1414.89</v>
      </c>
      <c r="I2551" s="37">
        <v>2875.89</v>
      </c>
      <c r="J2551" s="38">
        <f t="shared" si="78"/>
        <v>0.50801664875916663</v>
      </c>
      <c r="K2551" s="60">
        <f t="shared" si="79"/>
        <v>1460.9999999999998</v>
      </c>
    </row>
    <row r="2552" spans="1:11" x14ac:dyDescent="0.25">
      <c r="A2552" s="33">
        <v>2006</v>
      </c>
      <c r="B2552" s="34" t="s">
        <v>49</v>
      </c>
      <c r="C2552" s="34" t="s">
        <v>38</v>
      </c>
      <c r="D2552" s="34" t="s">
        <v>43</v>
      </c>
      <c r="E2552" s="34" t="s">
        <v>44</v>
      </c>
      <c r="F2552" s="34" t="s">
        <v>65</v>
      </c>
      <c r="G2552" s="35">
        <v>241</v>
      </c>
      <c r="H2552" s="36">
        <v>542.25</v>
      </c>
      <c r="I2552" s="37">
        <v>1591.0900000000001</v>
      </c>
      <c r="J2552" s="38">
        <f t="shared" si="78"/>
        <v>0.65919589715226667</v>
      </c>
      <c r="K2552" s="60">
        <f t="shared" si="79"/>
        <v>1048.8400000000001</v>
      </c>
    </row>
    <row r="2553" spans="1:11" x14ac:dyDescent="0.25">
      <c r="A2553" s="33">
        <v>2006</v>
      </c>
      <c r="B2553" s="34" t="s">
        <v>54</v>
      </c>
      <c r="C2553" s="34" t="s">
        <v>38</v>
      </c>
      <c r="D2553" s="34" t="s">
        <v>43</v>
      </c>
      <c r="E2553" s="34" t="s">
        <v>46</v>
      </c>
      <c r="F2553" s="34" t="s">
        <v>58</v>
      </c>
      <c r="G2553" s="35">
        <v>956</v>
      </c>
      <c r="H2553" s="36">
        <v>2380.44</v>
      </c>
      <c r="I2553" s="37">
        <v>4564.4400000000005</v>
      </c>
      <c r="J2553" s="38">
        <f t="shared" si="78"/>
        <v>0.47848147856034917</v>
      </c>
      <c r="K2553" s="60">
        <f t="shared" si="79"/>
        <v>2184.0000000000005</v>
      </c>
    </row>
    <row r="2554" spans="1:11" x14ac:dyDescent="0.25">
      <c r="A2554" s="33">
        <v>2006</v>
      </c>
      <c r="B2554" s="34" t="s">
        <v>54</v>
      </c>
      <c r="C2554" s="34" t="s">
        <v>38</v>
      </c>
      <c r="D2554" s="34" t="s">
        <v>43</v>
      </c>
      <c r="E2554" s="34" t="s">
        <v>44</v>
      </c>
      <c r="F2554" s="34" t="s">
        <v>200</v>
      </c>
      <c r="G2554" s="35">
        <v>923</v>
      </c>
      <c r="H2554" s="36">
        <v>2076.75</v>
      </c>
      <c r="I2554" s="37">
        <v>3971.27</v>
      </c>
      <c r="J2554" s="38">
        <f t="shared" si="78"/>
        <v>0.47705645800965435</v>
      </c>
      <c r="K2554" s="60">
        <f t="shared" si="79"/>
        <v>1894.52</v>
      </c>
    </row>
    <row r="2555" spans="1:11" x14ac:dyDescent="0.25">
      <c r="A2555" s="33">
        <v>2006</v>
      </c>
      <c r="B2555" s="34" t="s">
        <v>54</v>
      </c>
      <c r="C2555" s="34" t="s">
        <v>38</v>
      </c>
      <c r="D2555" s="34" t="s">
        <v>39</v>
      </c>
      <c r="E2555" s="34" t="s">
        <v>52</v>
      </c>
      <c r="F2555" s="34" t="s">
        <v>91</v>
      </c>
      <c r="G2555" s="35">
        <v>902</v>
      </c>
      <c r="H2555" s="36">
        <v>1794.98</v>
      </c>
      <c r="I2555" s="37">
        <v>3446.98</v>
      </c>
      <c r="J2555" s="38">
        <f t="shared" si="78"/>
        <v>0.47926010594781521</v>
      </c>
      <c r="K2555" s="60">
        <f t="shared" si="79"/>
        <v>1652</v>
      </c>
    </row>
    <row r="2556" spans="1:11" x14ac:dyDescent="0.25">
      <c r="A2556" s="33">
        <v>2006</v>
      </c>
      <c r="B2556" s="34" t="s">
        <v>54</v>
      </c>
      <c r="C2556" s="34" t="s">
        <v>38</v>
      </c>
      <c r="D2556" s="34" t="s">
        <v>43</v>
      </c>
      <c r="E2556" s="34" t="s">
        <v>46</v>
      </c>
      <c r="F2556" s="34" t="s">
        <v>58</v>
      </c>
      <c r="G2556" s="35">
        <v>611</v>
      </c>
      <c r="H2556" s="36">
        <v>1521.39</v>
      </c>
      <c r="I2556" s="37">
        <v>3187.89</v>
      </c>
      <c r="J2556" s="38">
        <f t="shared" si="78"/>
        <v>0.52275956824106218</v>
      </c>
      <c r="K2556" s="60">
        <f t="shared" si="79"/>
        <v>1666.4999999999998</v>
      </c>
    </row>
    <row r="2557" spans="1:11" x14ac:dyDescent="0.25">
      <c r="A2557" s="33">
        <v>2006</v>
      </c>
      <c r="B2557" s="34" t="s">
        <v>54</v>
      </c>
      <c r="C2557" s="34" t="s">
        <v>38</v>
      </c>
      <c r="D2557" s="34" t="s">
        <v>43</v>
      </c>
      <c r="E2557" s="34" t="s">
        <v>44</v>
      </c>
      <c r="F2557" s="34" t="s">
        <v>132</v>
      </c>
      <c r="G2557" s="35">
        <v>582</v>
      </c>
      <c r="H2557" s="36">
        <v>1309.5</v>
      </c>
      <c r="I2557" s="37">
        <v>2781.1800000000003</v>
      </c>
      <c r="J2557" s="38">
        <f t="shared" si="78"/>
        <v>0.52915668888745071</v>
      </c>
      <c r="K2557" s="60">
        <f t="shared" si="79"/>
        <v>1471.6800000000003</v>
      </c>
    </row>
    <row r="2558" spans="1:11" x14ac:dyDescent="0.25">
      <c r="A2558" s="33">
        <v>2006</v>
      </c>
      <c r="B2558" s="34" t="s">
        <v>54</v>
      </c>
      <c r="C2558" s="34" t="s">
        <v>38</v>
      </c>
      <c r="D2558" s="34" t="s">
        <v>39</v>
      </c>
      <c r="E2558" s="34" t="s">
        <v>40</v>
      </c>
      <c r="F2558" s="34" t="s">
        <v>116</v>
      </c>
      <c r="G2558" s="35">
        <v>813</v>
      </c>
      <c r="H2558" s="36">
        <v>1016.25</v>
      </c>
      <c r="I2558" s="37">
        <v>2774.37</v>
      </c>
      <c r="J2558" s="38">
        <f t="shared" si="78"/>
        <v>0.63370062392543169</v>
      </c>
      <c r="K2558" s="60">
        <f t="shared" si="79"/>
        <v>1758.12</v>
      </c>
    </row>
    <row r="2559" spans="1:11" x14ac:dyDescent="0.25">
      <c r="A2559" s="33">
        <v>2006</v>
      </c>
      <c r="B2559" s="34" t="s">
        <v>54</v>
      </c>
      <c r="C2559" s="34" t="s">
        <v>38</v>
      </c>
      <c r="D2559" s="34" t="s">
        <v>43</v>
      </c>
      <c r="E2559" s="34" t="s">
        <v>46</v>
      </c>
      <c r="F2559" s="34" t="s">
        <v>177</v>
      </c>
      <c r="G2559" s="35">
        <v>390</v>
      </c>
      <c r="H2559" s="36">
        <v>971.1</v>
      </c>
      <c r="I2559" s="37">
        <v>2306.1</v>
      </c>
      <c r="J2559" s="38">
        <f t="shared" si="78"/>
        <v>0.57889944061402365</v>
      </c>
      <c r="K2559" s="60">
        <f t="shared" si="79"/>
        <v>1335</v>
      </c>
    </row>
    <row r="2560" spans="1:11" x14ac:dyDescent="0.25">
      <c r="A2560" s="33">
        <v>2006</v>
      </c>
      <c r="B2560" s="34" t="s">
        <v>54</v>
      </c>
      <c r="C2560" s="34" t="s">
        <v>38</v>
      </c>
      <c r="D2560" s="34" t="s">
        <v>39</v>
      </c>
      <c r="E2560" s="34" t="s">
        <v>40</v>
      </c>
      <c r="F2560" s="34" t="s">
        <v>176</v>
      </c>
      <c r="G2560" s="35">
        <v>611</v>
      </c>
      <c r="H2560" s="36">
        <v>763.75</v>
      </c>
      <c r="I2560" s="37">
        <v>2271.3900000000003</v>
      </c>
      <c r="J2560" s="38">
        <f t="shared" si="78"/>
        <v>0.66375215176609925</v>
      </c>
      <c r="K2560" s="60">
        <f t="shared" si="79"/>
        <v>1507.6400000000003</v>
      </c>
    </row>
    <row r="2561" spans="1:11" x14ac:dyDescent="0.25">
      <c r="A2561" s="33">
        <v>2006</v>
      </c>
      <c r="B2561" s="34" t="s">
        <v>54</v>
      </c>
      <c r="C2561" s="34" t="s">
        <v>38</v>
      </c>
      <c r="D2561" s="34" t="s">
        <v>39</v>
      </c>
      <c r="E2561" s="34" t="s">
        <v>40</v>
      </c>
      <c r="F2561" s="34" t="s">
        <v>176</v>
      </c>
      <c r="G2561" s="35">
        <v>493</v>
      </c>
      <c r="H2561" s="36">
        <v>616.25</v>
      </c>
      <c r="I2561" s="37">
        <v>1977.57</v>
      </c>
      <c r="J2561" s="38">
        <f t="shared" si="78"/>
        <v>0.68838018376087828</v>
      </c>
      <c r="K2561" s="60">
        <f t="shared" si="79"/>
        <v>1361.32</v>
      </c>
    </row>
    <row r="2562" spans="1:11" x14ac:dyDescent="0.25">
      <c r="A2562" s="33">
        <v>2006</v>
      </c>
      <c r="B2562" s="34" t="s">
        <v>54</v>
      </c>
      <c r="C2562" s="34" t="s">
        <v>38</v>
      </c>
      <c r="D2562" s="34" t="s">
        <v>39</v>
      </c>
      <c r="E2562" s="34" t="s">
        <v>52</v>
      </c>
      <c r="F2562" s="34" t="s">
        <v>57</v>
      </c>
      <c r="G2562" s="35">
        <v>399</v>
      </c>
      <c r="H2562" s="36">
        <v>794.01</v>
      </c>
      <c r="I2562" s="37">
        <v>1943.01</v>
      </c>
      <c r="J2562" s="38">
        <f t="shared" ref="J2562:J2625" si="80">(I2562-H2562)/I2562</f>
        <v>0.59135053345067701</v>
      </c>
      <c r="K2562" s="60">
        <f t="shared" ref="K2562:K2625" si="81">I2562-H2562</f>
        <v>1149</v>
      </c>
    </row>
    <row r="2563" spans="1:11" x14ac:dyDescent="0.25">
      <c r="A2563" s="33">
        <v>2006</v>
      </c>
      <c r="B2563" s="34" t="s">
        <v>54</v>
      </c>
      <c r="C2563" s="34" t="s">
        <v>38</v>
      </c>
      <c r="D2563" s="34" t="s">
        <v>39</v>
      </c>
      <c r="E2563" s="34" t="s">
        <v>40</v>
      </c>
      <c r="F2563" s="34" t="s">
        <v>176</v>
      </c>
      <c r="G2563" s="35">
        <v>465</v>
      </c>
      <c r="H2563" s="36">
        <v>581.25</v>
      </c>
      <c r="I2563" s="37">
        <v>1907.85</v>
      </c>
      <c r="J2563" s="38">
        <f t="shared" si="80"/>
        <v>0.69533768378017136</v>
      </c>
      <c r="K2563" s="60">
        <f t="shared" si="81"/>
        <v>1326.6</v>
      </c>
    </row>
    <row r="2564" spans="1:11" x14ac:dyDescent="0.25">
      <c r="A2564" s="33">
        <v>2006</v>
      </c>
      <c r="B2564" s="34" t="s">
        <v>54</v>
      </c>
      <c r="C2564" s="34" t="s">
        <v>38</v>
      </c>
      <c r="D2564" s="34" t="s">
        <v>43</v>
      </c>
      <c r="E2564" s="34" t="s">
        <v>44</v>
      </c>
      <c r="F2564" s="34" t="s">
        <v>117</v>
      </c>
      <c r="G2564" s="35">
        <v>207</v>
      </c>
      <c r="H2564" s="36">
        <v>465.75</v>
      </c>
      <c r="I2564" s="37">
        <v>1472.4299999999998</v>
      </c>
      <c r="J2564" s="38">
        <f t="shared" si="80"/>
        <v>0.68368615146390654</v>
      </c>
      <c r="K2564" s="60">
        <f t="shared" si="81"/>
        <v>1006.6799999999998</v>
      </c>
    </row>
    <row r="2565" spans="1:11" x14ac:dyDescent="0.25">
      <c r="A2565" s="33">
        <v>2006</v>
      </c>
      <c r="B2565" s="34" t="s">
        <v>54</v>
      </c>
      <c r="C2565" s="34" t="s">
        <v>38</v>
      </c>
      <c r="D2565" s="34" t="s">
        <v>43</v>
      </c>
      <c r="E2565" s="34" t="s">
        <v>44</v>
      </c>
      <c r="F2565" s="34" t="s">
        <v>147</v>
      </c>
      <c r="G2565" s="35">
        <v>81</v>
      </c>
      <c r="H2565" s="36">
        <v>182.25</v>
      </c>
      <c r="I2565" s="37">
        <v>1032.69</v>
      </c>
      <c r="J2565" s="38">
        <f t="shared" si="80"/>
        <v>0.82351915870203063</v>
      </c>
      <c r="K2565" s="60">
        <f t="shared" si="81"/>
        <v>850.44</v>
      </c>
    </row>
    <row r="2566" spans="1:11" x14ac:dyDescent="0.25">
      <c r="A2566" s="33">
        <v>2006</v>
      </c>
      <c r="B2566" s="34" t="s">
        <v>101</v>
      </c>
      <c r="C2566" s="34" t="s">
        <v>38</v>
      </c>
      <c r="D2566" s="34" t="s">
        <v>43</v>
      </c>
      <c r="E2566" s="34" t="s">
        <v>46</v>
      </c>
      <c r="F2566" s="34" t="s">
        <v>58</v>
      </c>
      <c r="G2566" s="35">
        <v>153</v>
      </c>
      <c r="H2566" s="36">
        <v>380.97</v>
      </c>
      <c r="I2566" s="37">
        <v>1360.47</v>
      </c>
      <c r="J2566" s="38">
        <f t="shared" si="80"/>
        <v>0.71997177446029681</v>
      </c>
      <c r="K2566" s="60">
        <f t="shared" si="81"/>
        <v>979.5</v>
      </c>
    </row>
    <row r="2567" spans="1:11" x14ac:dyDescent="0.25">
      <c r="A2567" s="33">
        <v>2006</v>
      </c>
      <c r="B2567" s="34" t="s">
        <v>61</v>
      </c>
      <c r="C2567" s="34" t="s">
        <v>38</v>
      </c>
      <c r="D2567" s="34" t="s">
        <v>43</v>
      </c>
      <c r="E2567" s="34" t="s">
        <v>46</v>
      </c>
      <c r="F2567" s="34" t="s">
        <v>41</v>
      </c>
      <c r="G2567" s="35">
        <v>898</v>
      </c>
      <c r="H2567" s="36">
        <v>2236.02</v>
      </c>
      <c r="I2567" s="37">
        <v>4333.0200000000004</v>
      </c>
      <c r="J2567" s="38">
        <f t="shared" si="80"/>
        <v>0.48395807081435127</v>
      </c>
      <c r="K2567" s="60">
        <f t="shared" si="81"/>
        <v>2097.0000000000005</v>
      </c>
    </row>
    <row r="2568" spans="1:11" x14ac:dyDescent="0.25">
      <c r="A2568" s="33">
        <v>2006</v>
      </c>
      <c r="B2568" s="34" t="s">
        <v>61</v>
      </c>
      <c r="C2568" s="34" t="s">
        <v>38</v>
      </c>
      <c r="D2568" s="34" t="s">
        <v>43</v>
      </c>
      <c r="E2568" s="34" t="s">
        <v>46</v>
      </c>
      <c r="F2568" s="34" t="s">
        <v>152</v>
      </c>
      <c r="G2568" s="35">
        <v>780</v>
      </c>
      <c r="H2568" s="36">
        <v>1942.2</v>
      </c>
      <c r="I2568" s="37">
        <v>3862.2</v>
      </c>
      <c r="J2568" s="38">
        <f t="shared" si="80"/>
        <v>0.49712599036818389</v>
      </c>
      <c r="K2568" s="60">
        <f t="shared" si="81"/>
        <v>1919.9999999999998</v>
      </c>
    </row>
    <row r="2569" spans="1:11" x14ac:dyDescent="0.25">
      <c r="A2569" s="33">
        <v>2006</v>
      </c>
      <c r="B2569" s="34" t="s">
        <v>61</v>
      </c>
      <c r="C2569" s="34" t="s">
        <v>38</v>
      </c>
      <c r="D2569" s="34" t="s">
        <v>43</v>
      </c>
      <c r="E2569" s="34" t="s">
        <v>46</v>
      </c>
      <c r="F2569" s="34" t="s">
        <v>109</v>
      </c>
      <c r="G2569" s="35">
        <v>749</v>
      </c>
      <c r="H2569" s="36">
        <v>1865.01</v>
      </c>
      <c r="I2569" s="37">
        <v>3738.51</v>
      </c>
      <c r="J2569" s="38">
        <f t="shared" si="80"/>
        <v>0.50113547910798695</v>
      </c>
      <c r="K2569" s="60">
        <f t="shared" si="81"/>
        <v>1873.5000000000002</v>
      </c>
    </row>
    <row r="2570" spans="1:11" x14ac:dyDescent="0.25">
      <c r="A2570" s="33">
        <v>2006</v>
      </c>
      <c r="B2570" s="34" t="s">
        <v>61</v>
      </c>
      <c r="C2570" s="34" t="s">
        <v>38</v>
      </c>
      <c r="D2570" s="34" t="s">
        <v>39</v>
      </c>
      <c r="E2570" s="34" t="s">
        <v>52</v>
      </c>
      <c r="F2570" s="34" t="s">
        <v>108</v>
      </c>
      <c r="G2570" s="35">
        <v>921</v>
      </c>
      <c r="H2570" s="36">
        <v>1832.79</v>
      </c>
      <c r="I2570" s="37">
        <v>3503.79</v>
      </c>
      <c r="J2570" s="38">
        <f t="shared" si="80"/>
        <v>0.47691214370724272</v>
      </c>
      <c r="K2570" s="60">
        <f t="shared" si="81"/>
        <v>1671</v>
      </c>
    </row>
    <row r="2571" spans="1:11" x14ac:dyDescent="0.25">
      <c r="A2571" s="33">
        <v>2006</v>
      </c>
      <c r="B2571" s="34" t="s">
        <v>61</v>
      </c>
      <c r="C2571" s="34" t="s">
        <v>38</v>
      </c>
      <c r="D2571" s="34" t="s">
        <v>43</v>
      </c>
      <c r="E2571" s="34" t="s">
        <v>46</v>
      </c>
      <c r="F2571" s="34" t="s">
        <v>109</v>
      </c>
      <c r="G2571" s="35">
        <v>682</v>
      </c>
      <c r="H2571" s="36">
        <v>1698.18</v>
      </c>
      <c r="I2571" s="37">
        <v>3471.18</v>
      </c>
      <c r="J2571" s="38">
        <f t="shared" si="80"/>
        <v>0.51077731491884604</v>
      </c>
      <c r="K2571" s="60">
        <f t="shared" si="81"/>
        <v>1772.9999999999998</v>
      </c>
    </row>
    <row r="2572" spans="1:11" x14ac:dyDescent="0.25">
      <c r="A2572" s="33">
        <v>2006</v>
      </c>
      <c r="B2572" s="34" t="s">
        <v>61</v>
      </c>
      <c r="C2572" s="34" t="s">
        <v>38</v>
      </c>
      <c r="D2572" s="34" t="s">
        <v>39</v>
      </c>
      <c r="E2572" s="34" t="s">
        <v>52</v>
      </c>
      <c r="F2572" s="34" t="s">
        <v>108</v>
      </c>
      <c r="G2572" s="35">
        <v>837</v>
      </c>
      <c r="H2572" s="36">
        <v>1665.63</v>
      </c>
      <c r="I2572" s="37">
        <v>3252.63</v>
      </c>
      <c r="J2572" s="38">
        <f t="shared" si="80"/>
        <v>0.48791285821012531</v>
      </c>
      <c r="K2572" s="60">
        <f t="shared" si="81"/>
        <v>1587</v>
      </c>
    </row>
    <row r="2573" spans="1:11" x14ac:dyDescent="0.25">
      <c r="A2573" s="33">
        <v>2006</v>
      </c>
      <c r="B2573" s="34" t="s">
        <v>61</v>
      </c>
      <c r="C2573" s="34" t="s">
        <v>38</v>
      </c>
      <c r="D2573" s="34" t="s">
        <v>39</v>
      </c>
      <c r="E2573" s="34" t="s">
        <v>52</v>
      </c>
      <c r="F2573" s="34" t="s">
        <v>156</v>
      </c>
      <c r="G2573" s="35">
        <v>611</v>
      </c>
      <c r="H2573" s="36">
        <v>1215.8900000000001</v>
      </c>
      <c r="I2573" s="37">
        <v>2576.8900000000003</v>
      </c>
      <c r="J2573" s="38">
        <f t="shared" si="80"/>
        <v>0.5281560330475884</v>
      </c>
      <c r="K2573" s="60">
        <f t="shared" si="81"/>
        <v>1361.0000000000002</v>
      </c>
    </row>
    <row r="2574" spans="1:11" x14ac:dyDescent="0.25">
      <c r="A2574" s="33">
        <v>2006</v>
      </c>
      <c r="B2574" s="34" t="s">
        <v>61</v>
      </c>
      <c r="C2574" s="34" t="s">
        <v>38</v>
      </c>
      <c r="D2574" s="34" t="s">
        <v>43</v>
      </c>
      <c r="E2574" s="34" t="s">
        <v>44</v>
      </c>
      <c r="F2574" s="34" t="s">
        <v>155</v>
      </c>
      <c r="G2574" s="35">
        <v>516</v>
      </c>
      <c r="H2574" s="36">
        <v>1161</v>
      </c>
      <c r="I2574" s="37">
        <v>2550.84</v>
      </c>
      <c r="J2574" s="38">
        <f t="shared" si="80"/>
        <v>0.54485581220303902</v>
      </c>
      <c r="K2574" s="60">
        <f t="shared" si="81"/>
        <v>1389.8400000000001</v>
      </c>
    </row>
    <row r="2575" spans="1:11" x14ac:dyDescent="0.25">
      <c r="A2575" s="33">
        <v>2006</v>
      </c>
      <c r="B2575" s="34" t="s">
        <v>61</v>
      </c>
      <c r="C2575" s="34" t="s">
        <v>38</v>
      </c>
      <c r="D2575" s="34" t="s">
        <v>39</v>
      </c>
      <c r="E2575" s="34" t="s">
        <v>52</v>
      </c>
      <c r="F2575" s="34" t="s">
        <v>113</v>
      </c>
      <c r="G2575" s="35">
        <v>573</v>
      </c>
      <c r="H2575" s="36">
        <v>1140.27</v>
      </c>
      <c r="I2575" s="37">
        <v>2463.27</v>
      </c>
      <c r="J2575" s="38">
        <f t="shared" si="80"/>
        <v>0.53709094009182912</v>
      </c>
      <c r="K2575" s="60">
        <f t="shared" si="81"/>
        <v>1323</v>
      </c>
    </row>
    <row r="2576" spans="1:11" x14ac:dyDescent="0.25">
      <c r="A2576" s="33">
        <v>2006</v>
      </c>
      <c r="B2576" s="34" t="s">
        <v>61</v>
      </c>
      <c r="C2576" s="34" t="s">
        <v>38</v>
      </c>
      <c r="D2576" s="34" t="s">
        <v>43</v>
      </c>
      <c r="E2576" s="34" t="s">
        <v>44</v>
      </c>
      <c r="F2576" s="34" t="s">
        <v>155</v>
      </c>
      <c r="G2576" s="35">
        <v>486</v>
      </c>
      <c r="H2576" s="36">
        <v>1093.5</v>
      </c>
      <c r="I2576" s="37">
        <v>2446.1400000000003</v>
      </c>
      <c r="J2576" s="38">
        <f t="shared" si="80"/>
        <v>0.55296916775000615</v>
      </c>
      <c r="K2576" s="60">
        <f t="shared" si="81"/>
        <v>1352.6400000000003</v>
      </c>
    </row>
    <row r="2577" spans="1:11" x14ac:dyDescent="0.25">
      <c r="A2577" s="33">
        <v>2006</v>
      </c>
      <c r="B2577" s="34" t="s">
        <v>61</v>
      </c>
      <c r="C2577" s="34" t="s">
        <v>38</v>
      </c>
      <c r="D2577" s="34" t="s">
        <v>39</v>
      </c>
      <c r="E2577" s="34" t="s">
        <v>52</v>
      </c>
      <c r="F2577" s="34" t="s">
        <v>189</v>
      </c>
      <c r="G2577" s="35">
        <v>503</v>
      </c>
      <c r="H2577" s="36">
        <v>1000.97</v>
      </c>
      <c r="I2577" s="37">
        <v>2253.9700000000003</v>
      </c>
      <c r="J2577" s="38">
        <f t="shared" si="80"/>
        <v>0.55590802007125206</v>
      </c>
      <c r="K2577" s="60">
        <f t="shared" si="81"/>
        <v>1253.0000000000002</v>
      </c>
    </row>
    <row r="2578" spans="1:11" x14ac:dyDescent="0.25">
      <c r="A2578" s="33">
        <v>2006</v>
      </c>
      <c r="B2578" s="34" t="s">
        <v>61</v>
      </c>
      <c r="C2578" s="34" t="s">
        <v>38</v>
      </c>
      <c r="D2578" s="34" t="s">
        <v>43</v>
      </c>
      <c r="E2578" s="34" t="s">
        <v>46</v>
      </c>
      <c r="F2578" s="34" t="s">
        <v>64</v>
      </c>
      <c r="G2578" s="35">
        <v>135</v>
      </c>
      <c r="H2578" s="36">
        <v>336.15</v>
      </c>
      <c r="I2578" s="37">
        <v>1288.6500000000001</v>
      </c>
      <c r="J2578" s="38">
        <f t="shared" si="80"/>
        <v>0.73914561750669305</v>
      </c>
      <c r="K2578" s="60">
        <f t="shared" si="81"/>
        <v>952.50000000000011</v>
      </c>
    </row>
    <row r="2579" spans="1:11" x14ac:dyDescent="0.25">
      <c r="A2579" s="33">
        <v>2006</v>
      </c>
      <c r="B2579" s="34" t="s">
        <v>61</v>
      </c>
      <c r="C2579" s="34" t="s">
        <v>38</v>
      </c>
      <c r="D2579" s="34" t="s">
        <v>43</v>
      </c>
      <c r="E2579" s="34" t="s">
        <v>46</v>
      </c>
      <c r="F2579" s="34" t="s">
        <v>51</v>
      </c>
      <c r="G2579" s="35">
        <v>6</v>
      </c>
      <c r="H2579" s="36">
        <v>14.94</v>
      </c>
      <c r="I2579" s="37">
        <v>773.94</v>
      </c>
      <c r="J2579" s="38">
        <f t="shared" si="80"/>
        <v>0.98069617799829434</v>
      </c>
      <c r="K2579" s="60">
        <f t="shared" si="81"/>
        <v>759</v>
      </c>
    </row>
    <row r="2580" spans="1:11" x14ac:dyDescent="0.25">
      <c r="A2580" s="33">
        <v>2006</v>
      </c>
      <c r="B2580" s="34" t="s">
        <v>68</v>
      </c>
      <c r="C2580" s="34" t="s">
        <v>69</v>
      </c>
      <c r="D2580" s="34" t="s">
        <v>43</v>
      </c>
      <c r="E2580" s="34" t="s">
        <v>46</v>
      </c>
      <c r="F2580" s="34" t="s">
        <v>71</v>
      </c>
      <c r="G2580" s="35">
        <v>887</v>
      </c>
      <c r="H2580" s="36">
        <v>2208.63</v>
      </c>
      <c r="I2580" s="37">
        <v>4289.13</v>
      </c>
      <c r="J2580" s="38">
        <f t="shared" si="80"/>
        <v>0.48506340446664009</v>
      </c>
      <c r="K2580" s="60">
        <f t="shared" si="81"/>
        <v>2080.5</v>
      </c>
    </row>
    <row r="2581" spans="1:11" x14ac:dyDescent="0.25">
      <c r="A2581" s="33">
        <v>2006</v>
      </c>
      <c r="B2581" s="34" t="s">
        <v>68</v>
      </c>
      <c r="C2581" s="34" t="s">
        <v>69</v>
      </c>
      <c r="D2581" s="34" t="s">
        <v>43</v>
      </c>
      <c r="E2581" s="34" t="s">
        <v>44</v>
      </c>
      <c r="F2581" s="34" t="s">
        <v>132</v>
      </c>
      <c r="G2581" s="35">
        <v>907</v>
      </c>
      <c r="H2581" s="36">
        <v>2040.75</v>
      </c>
      <c r="I2581" s="37">
        <v>3915.43</v>
      </c>
      <c r="J2581" s="38">
        <f t="shared" si="80"/>
        <v>0.47879287843225393</v>
      </c>
      <c r="K2581" s="60">
        <f t="shared" si="81"/>
        <v>1874.6799999999998</v>
      </c>
    </row>
    <row r="2582" spans="1:11" x14ac:dyDescent="0.25">
      <c r="A2582" s="33">
        <v>2006</v>
      </c>
      <c r="B2582" s="34" t="s">
        <v>68</v>
      </c>
      <c r="C2582" s="34" t="s">
        <v>69</v>
      </c>
      <c r="D2582" s="34" t="s">
        <v>43</v>
      </c>
      <c r="E2582" s="34" t="s">
        <v>44</v>
      </c>
      <c r="F2582" s="34" t="s">
        <v>105</v>
      </c>
      <c r="G2582" s="35">
        <v>871</v>
      </c>
      <c r="H2582" s="36">
        <v>1959.75</v>
      </c>
      <c r="I2582" s="37">
        <v>3789.79</v>
      </c>
      <c r="J2582" s="38">
        <f t="shared" si="80"/>
        <v>0.48288691457838034</v>
      </c>
      <c r="K2582" s="60">
        <f t="shared" si="81"/>
        <v>1830.04</v>
      </c>
    </row>
    <row r="2583" spans="1:11" x14ac:dyDescent="0.25">
      <c r="A2583" s="33">
        <v>2006</v>
      </c>
      <c r="B2583" s="34" t="s">
        <v>68</v>
      </c>
      <c r="C2583" s="34" t="s">
        <v>69</v>
      </c>
      <c r="D2583" s="34" t="s">
        <v>39</v>
      </c>
      <c r="E2583" s="34" t="s">
        <v>52</v>
      </c>
      <c r="F2583" s="34" t="s">
        <v>115</v>
      </c>
      <c r="G2583" s="35">
        <v>921</v>
      </c>
      <c r="H2583" s="36">
        <v>1832.79</v>
      </c>
      <c r="I2583" s="37">
        <v>3503.79</v>
      </c>
      <c r="J2583" s="38">
        <f t="shared" si="80"/>
        <v>0.47691214370724272</v>
      </c>
      <c r="K2583" s="60">
        <f t="shared" si="81"/>
        <v>1671</v>
      </c>
    </row>
    <row r="2584" spans="1:11" x14ac:dyDescent="0.25">
      <c r="A2584" s="33">
        <v>2006</v>
      </c>
      <c r="B2584" s="34" t="s">
        <v>68</v>
      </c>
      <c r="C2584" s="34" t="s">
        <v>69</v>
      </c>
      <c r="D2584" s="34" t="s">
        <v>43</v>
      </c>
      <c r="E2584" s="34" t="s">
        <v>44</v>
      </c>
      <c r="F2584" s="34" t="s">
        <v>159</v>
      </c>
      <c r="G2584" s="35">
        <v>785</v>
      </c>
      <c r="H2584" s="36">
        <v>1766.25</v>
      </c>
      <c r="I2584" s="37">
        <v>3489.65</v>
      </c>
      <c r="J2584" s="38">
        <f t="shared" si="80"/>
        <v>0.49386041580101159</v>
      </c>
      <c r="K2584" s="60">
        <f t="shared" si="81"/>
        <v>1723.4</v>
      </c>
    </row>
    <row r="2585" spans="1:11" x14ac:dyDescent="0.25">
      <c r="A2585" s="33">
        <v>2006</v>
      </c>
      <c r="B2585" s="34" t="s">
        <v>68</v>
      </c>
      <c r="C2585" s="34" t="s">
        <v>69</v>
      </c>
      <c r="D2585" s="34" t="s">
        <v>39</v>
      </c>
      <c r="E2585" s="34" t="s">
        <v>40</v>
      </c>
      <c r="F2585" s="34" t="s">
        <v>51</v>
      </c>
      <c r="G2585" s="35">
        <v>468</v>
      </c>
      <c r="H2585" s="36">
        <v>585</v>
      </c>
      <c r="I2585" s="37">
        <v>1915.32</v>
      </c>
      <c r="J2585" s="38">
        <f t="shared" si="80"/>
        <v>0.69456800952321285</v>
      </c>
      <c r="K2585" s="60">
        <f t="shared" si="81"/>
        <v>1330.32</v>
      </c>
    </row>
    <row r="2586" spans="1:11" x14ac:dyDescent="0.25">
      <c r="A2586" s="33">
        <v>2006</v>
      </c>
      <c r="B2586" s="34" t="s">
        <v>74</v>
      </c>
      <c r="C2586" s="34" t="s">
        <v>69</v>
      </c>
      <c r="D2586" s="34" t="s">
        <v>43</v>
      </c>
      <c r="E2586" s="34" t="s">
        <v>44</v>
      </c>
      <c r="F2586" s="34" t="s">
        <v>65</v>
      </c>
      <c r="G2586" s="35">
        <v>880</v>
      </c>
      <c r="H2586" s="36">
        <v>1980</v>
      </c>
      <c r="I2586" s="37">
        <v>3821.2</v>
      </c>
      <c r="J2586" s="38">
        <f t="shared" si="80"/>
        <v>0.48183816602114515</v>
      </c>
      <c r="K2586" s="60">
        <f t="shared" si="81"/>
        <v>1841.1999999999998</v>
      </c>
    </row>
    <row r="2587" spans="1:11" x14ac:dyDescent="0.25">
      <c r="A2587" s="33">
        <v>2006</v>
      </c>
      <c r="B2587" s="34" t="s">
        <v>74</v>
      </c>
      <c r="C2587" s="34" t="s">
        <v>69</v>
      </c>
      <c r="D2587" s="34" t="s">
        <v>39</v>
      </c>
      <c r="E2587" s="34" t="s">
        <v>52</v>
      </c>
      <c r="F2587" s="34" t="s">
        <v>87</v>
      </c>
      <c r="G2587" s="35">
        <v>867</v>
      </c>
      <c r="H2587" s="36">
        <v>1725.33</v>
      </c>
      <c r="I2587" s="37">
        <v>3342.33</v>
      </c>
      <c r="J2587" s="38">
        <f t="shared" si="80"/>
        <v>0.48379423934799975</v>
      </c>
      <c r="K2587" s="60">
        <f t="shared" si="81"/>
        <v>1617</v>
      </c>
    </row>
    <row r="2588" spans="1:11" x14ac:dyDescent="0.25">
      <c r="A2588" s="33">
        <v>2006</v>
      </c>
      <c r="B2588" s="34" t="s">
        <v>74</v>
      </c>
      <c r="C2588" s="34" t="s">
        <v>69</v>
      </c>
      <c r="D2588" s="34" t="s">
        <v>39</v>
      </c>
      <c r="E2588" s="34" t="s">
        <v>52</v>
      </c>
      <c r="F2588" s="34" t="s">
        <v>156</v>
      </c>
      <c r="G2588" s="35">
        <v>523</v>
      </c>
      <c r="H2588" s="36">
        <v>1040.77</v>
      </c>
      <c r="I2588" s="37">
        <v>2313.77</v>
      </c>
      <c r="J2588" s="38">
        <f t="shared" si="80"/>
        <v>0.55018433119973031</v>
      </c>
      <c r="K2588" s="60">
        <f t="shared" si="81"/>
        <v>1273</v>
      </c>
    </row>
    <row r="2589" spans="1:11" x14ac:dyDescent="0.25">
      <c r="A2589" s="33">
        <v>2006</v>
      </c>
      <c r="B2589" s="34" t="s">
        <v>74</v>
      </c>
      <c r="C2589" s="34" t="s">
        <v>69</v>
      </c>
      <c r="D2589" s="34" t="s">
        <v>39</v>
      </c>
      <c r="E2589" s="34" t="s">
        <v>52</v>
      </c>
      <c r="F2589" s="34" t="s">
        <v>53</v>
      </c>
      <c r="G2589" s="35">
        <v>502</v>
      </c>
      <c r="H2589" s="36">
        <v>998.98</v>
      </c>
      <c r="I2589" s="37">
        <v>2250.98</v>
      </c>
      <c r="J2589" s="38">
        <f t="shared" si="80"/>
        <v>0.55620218749167027</v>
      </c>
      <c r="K2589" s="60">
        <f t="shared" si="81"/>
        <v>1252</v>
      </c>
    </row>
    <row r="2590" spans="1:11" x14ac:dyDescent="0.25">
      <c r="A2590" s="33">
        <v>2006</v>
      </c>
      <c r="B2590" s="34" t="s">
        <v>74</v>
      </c>
      <c r="C2590" s="34" t="s">
        <v>69</v>
      </c>
      <c r="D2590" s="34" t="s">
        <v>43</v>
      </c>
      <c r="E2590" s="34" t="s">
        <v>44</v>
      </c>
      <c r="F2590" s="34" t="s">
        <v>198</v>
      </c>
      <c r="G2590" s="35">
        <v>408</v>
      </c>
      <c r="H2590" s="36">
        <v>918</v>
      </c>
      <c r="I2590" s="37">
        <v>2173.92</v>
      </c>
      <c r="J2590" s="38">
        <f t="shared" si="80"/>
        <v>0.5777213512916759</v>
      </c>
      <c r="K2590" s="60">
        <f t="shared" si="81"/>
        <v>1255.92</v>
      </c>
    </row>
    <row r="2591" spans="1:11" x14ac:dyDescent="0.25">
      <c r="A2591" s="33">
        <v>2006</v>
      </c>
      <c r="B2591" s="34" t="s">
        <v>74</v>
      </c>
      <c r="C2591" s="34" t="s">
        <v>69</v>
      </c>
      <c r="D2591" s="34" t="s">
        <v>43</v>
      </c>
      <c r="E2591" s="34" t="s">
        <v>46</v>
      </c>
      <c r="F2591" s="34" t="s">
        <v>172</v>
      </c>
      <c r="G2591" s="35">
        <v>282</v>
      </c>
      <c r="H2591" s="36">
        <v>702.18</v>
      </c>
      <c r="I2591" s="37">
        <v>1875.18</v>
      </c>
      <c r="J2591" s="38">
        <f t="shared" si="80"/>
        <v>0.62553994816497616</v>
      </c>
      <c r="K2591" s="60">
        <f t="shared" si="81"/>
        <v>1173</v>
      </c>
    </row>
    <row r="2592" spans="1:11" x14ac:dyDescent="0.25">
      <c r="A2592" s="33">
        <v>2006</v>
      </c>
      <c r="B2592" s="34" t="s">
        <v>74</v>
      </c>
      <c r="C2592" s="34" t="s">
        <v>69</v>
      </c>
      <c r="D2592" s="34" t="s">
        <v>39</v>
      </c>
      <c r="E2592" s="34" t="s">
        <v>52</v>
      </c>
      <c r="F2592" s="34" t="s">
        <v>87</v>
      </c>
      <c r="G2592" s="35">
        <v>345</v>
      </c>
      <c r="H2592" s="36">
        <v>686.55</v>
      </c>
      <c r="I2592" s="37">
        <v>1781.55</v>
      </c>
      <c r="J2592" s="38">
        <f t="shared" si="80"/>
        <v>0.61463332491369871</v>
      </c>
      <c r="K2592" s="60">
        <f t="shared" si="81"/>
        <v>1095</v>
      </c>
    </row>
    <row r="2593" spans="1:11" x14ac:dyDescent="0.25">
      <c r="A2593" s="33">
        <v>2006</v>
      </c>
      <c r="B2593" s="34" t="s">
        <v>74</v>
      </c>
      <c r="C2593" s="34" t="s">
        <v>69</v>
      </c>
      <c r="D2593" s="34" t="s">
        <v>43</v>
      </c>
      <c r="E2593" s="34" t="s">
        <v>44</v>
      </c>
      <c r="F2593" s="34" t="s">
        <v>150</v>
      </c>
      <c r="G2593" s="35">
        <v>293</v>
      </c>
      <c r="H2593" s="36">
        <v>659.25</v>
      </c>
      <c r="I2593" s="37">
        <v>1772.5700000000002</v>
      </c>
      <c r="J2593" s="38">
        <f t="shared" si="80"/>
        <v>0.62808238884783119</v>
      </c>
      <c r="K2593" s="60">
        <f t="shared" si="81"/>
        <v>1113.3200000000002</v>
      </c>
    </row>
    <row r="2594" spans="1:11" x14ac:dyDescent="0.25">
      <c r="A2594" s="33">
        <v>2006</v>
      </c>
      <c r="B2594" s="34" t="s">
        <v>74</v>
      </c>
      <c r="C2594" s="34" t="s">
        <v>69</v>
      </c>
      <c r="D2594" s="34" t="s">
        <v>39</v>
      </c>
      <c r="E2594" s="34" t="s">
        <v>40</v>
      </c>
      <c r="F2594" s="34" t="s">
        <v>172</v>
      </c>
      <c r="G2594" s="35">
        <v>344</v>
      </c>
      <c r="H2594" s="36">
        <v>430</v>
      </c>
      <c r="I2594" s="37">
        <v>1606.56</v>
      </c>
      <c r="J2594" s="38">
        <f t="shared" si="80"/>
        <v>0.73234737575938647</v>
      </c>
      <c r="K2594" s="60">
        <f t="shared" si="81"/>
        <v>1176.56</v>
      </c>
    </row>
    <row r="2595" spans="1:11" x14ac:dyDescent="0.25">
      <c r="A2595" s="33">
        <v>2006</v>
      </c>
      <c r="B2595" s="34" t="s">
        <v>74</v>
      </c>
      <c r="C2595" s="34" t="s">
        <v>69</v>
      </c>
      <c r="D2595" s="34" t="s">
        <v>39</v>
      </c>
      <c r="E2595" s="34" t="s">
        <v>40</v>
      </c>
      <c r="F2595" s="34" t="s">
        <v>172</v>
      </c>
      <c r="G2595" s="35">
        <v>208</v>
      </c>
      <c r="H2595" s="36">
        <v>260</v>
      </c>
      <c r="I2595" s="37">
        <v>1267.92</v>
      </c>
      <c r="J2595" s="38">
        <f t="shared" si="80"/>
        <v>0.7949397438324185</v>
      </c>
      <c r="K2595" s="60">
        <f t="shared" si="81"/>
        <v>1007.9200000000001</v>
      </c>
    </row>
    <row r="2596" spans="1:11" x14ac:dyDescent="0.25">
      <c r="A2596" s="33">
        <v>2006</v>
      </c>
      <c r="B2596" s="34" t="s">
        <v>74</v>
      </c>
      <c r="C2596" s="34" t="s">
        <v>69</v>
      </c>
      <c r="D2596" s="34" t="s">
        <v>39</v>
      </c>
      <c r="E2596" s="34" t="s">
        <v>40</v>
      </c>
      <c r="F2596" s="34" t="s">
        <v>156</v>
      </c>
      <c r="G2596" s="35">
        <v>107</v>
      </c>
      <c r="H2596" s="36">
        <v>133.75</v>
      </c>
      <c r="I2596" s="37">
        <v>1016.4300000000001</v>
      </c>
      <c r="J2596" s="38">
        <f t="shared" si="80"/>
        <v>0.8684119909880661</v>
      </c>
      <c r="K2596" s="60">
        <f t="shared" si="81"/>
        <v>882.68000000000006</v>
      </c>
    </row>
    <row r="2597" spans="1:11" x14ac:dyDescent="0.25">
      <c r="A2597" s="33">
        <v>2006</v>
      </c>
      <c r="B2597" s="34" t="s">
        <v>78</v>
      </c>
      <c r="C2597" s="34" t="s">
        <v>69</v>
      </c>
      <c r="D2597" s="34" t="s">
        <v>43</v>
      </c>
      <c r="E2597" s="34" t="s">
        <v>44</v>
      </c>
      <c r="F2597" s="34" t="s">
        <v>161</v>
      </c>
      <c r="G2597" s="35">
        <v>911</v>
      </c>
      <c r="H2597" s="36">
        <v>2049.75</v>
      </c>
      <c r="I2597" s="37">
        <v>3929.39</v>
      </c>
      <c r="J2597" s="38">
        <f t="shared" si="80"/>
        <v>0.47835414657236874</v>
      </c>
      <c r="K2597" s="60">
        <f t="shared" si="81"/>
        <v>1879.6399999999999</v>
      </c>
    </row>
    <row r="2598" spans="1:11" x14ac:dyDescent="0.25">
      <c r="A2598" s="33">
        <v>2006</v>
      </c>
      <c r="B2598" s="34" t="s">
        <v>78</v>
      </c>
      <c r="C2598" s="34" t="s">
        <v>69</v>
      </c>
      <c r="D2598" s="34" t="s">
        <v>43</v>
      </c>
      <c r="E2598" s="34" t="s">
        <v>44</v>
      </c>
      <c r="F2598" s="34" t="s">
        <v>146</v>
      </c>
      <c r="G2598" s="35">
        <v>754</v>
      </c>
      <c r="H2598" s="36">
        <v>1696.5</v>
      </c>
      <c r="I2598" s="37">
        <v>3381.46</v>
      </c>
      <c r="J2598" s="38">
        <f t="shared" si="80"/>
        <v>0.49829363647655156</v>
      </c>
      <c r="K2598" s="60">
        <f t="shared" si="81"/>
        <v>1684.96</v>
      </c>
    </row>
    <row r="2599" spans="1:11" x14ac:dyDescent="0.25">
      <c r="A2599" s="33">
        <v>2006</v>
      </c>
      <c r="B2599" s="34" t="s">
        <v>78</v>
      </c>
      <c r="C2599" s="34" t="s">
        <v>69</v>
      </c>
      <c r="D2599" s="34" t="s">
        <v>43</v>
      </c>
      <c r="E2599" s="34" t="s">
        <v>44</v>
      </c>
      <c r="F2599" s="34" t="s">
        <v>45</v>
      </c>
      <c r="G2599" s="35">
        <v>694</v>
      </c>
      <c r="H2599" s="36">
        <v>1561.5</v>
      </c>
      <c r="I2599" s="37">
        <v>3172.06</v>
      </c>
      <c r="J2599" s="38">
        <f t="shared" si="80"/>
        <v>0.50773314502247746</v>
      </c>
      <c r="K2599" s="60">
        <f t="shared" si="81"/>
        <v>1610.56</v>
      </c>
    </row>
    <row r="2600" spans="1:11" x14ac:dyDescent="0.25">
      <c r="A2600" s="33">
        <v>2006</v>
      </c>
      <c r="B2600" s="34" t="s">
        <v>78</v>
      </c>
      <c r="C2600" s="34" t="s">
        <v>69</v>
      </c>
      <c r="D2600" s="34" t="s">
        <v>39</v>
      </c>
      <c r="E2600" s="34" t="s">
        <v>40</v>
      </c>
      <c r="F2600" s="34" t="s">
        <v>114</v>
      </c>
      <c r="G2600" s="35">
        <v>731</v>
      </c>
      <c r="H2600" s="36">
        <v>913.75</v>
      </c>
      <c r="I2600" s="37">
        <v>2570.19</v>
      </c>
      <c r="J2600" s="38">
        <f t="shared" si="80"/>
        <v>0.64448153638446959</v>
      </c>
      <c r="K2600" s="60">
        <f t="shared" si="81"/>
        <v>1656.44</v>
      </c>
    </row>
    <row r="2601" spans="1:11" x14ac:dyDescent="0.25">
      <c r="A2601" s="33">
        <v>2006</v>
      </c>
      <c r="B2601" s="34" t="s">
        <v>78</v>
      </c>
      <c r="C2601" s="34" t="s">
        <v>69</v>
      </c>
      <c r="D2601" s="34" t="s">
        <v>39</v>
      </c>
      <c r="E2601" s="34" t="s">
        <v>40</v>
      </c>
      <c r="F2601" s="34" t="s">
        <v>116</v>
      </c>
      <c r="G2601" s="35">
        <v>699</v>
      </c>
      <c r="H2601" s="36">
        <v>873.75</v>
      </c>
      <c r="I2601" s="37">
        <v>2490.5100000000002</v>
      </c>
      <c r="J2601" s="38">
        <f t="shared" si="80"/>
        <v>0.64916824264909601</v>
      </c>
      <c r="K2601" s="60">
        <f t="shared" si="81"/>
        <v>1616.7600000000002</v>
      </c>
    </row>
    <row r="2602" spans="1:11" x14ac:dyDescent="0.25">
      <c r="A2602" s="33">
        <v>2006</v>
      </c>
      <c r="B2602" s="34" t="s">
        <v>78</v>
      </c>
      <c r="C2602" s="34" t="s">
        <v>69</v>
      </c>
      <c r="D2602" s="34" t="s">
        <v>43</v>
      </c>
      <c r="E2602" s="34" t="s">
        <v>44</v>
      </c>
      <c r="F2602" s="34" t="s">
        <v>146</v>
      </c>
      <c r="G2602" s="35">
        <v>457</v>
      </c>
      <c r="H2602" s="36">
        <v>1028.25</v>
      </c>
      <c r="I2602" s="37">
        <v>2344.9300000000003</v>
      </c>
      <c r="J2602" s="38">
        <f t="shared" si="80"/>
        <v>0.56150076974579199</v>
      </c>
      <c r="K2602" s="60">
        <f t="shared" si="81"/>
        <v>1316.6800000000003</v>
      </c>
    </row>
    <row r="2603" spans="1:11" x14ac:dyDescent="0.25">
      <c r="A2603" s="33">
        <v>2006</v>
      </c>
      <c r="B2603" s="34" t="s">
        <v>78</v>
      </c>
      <c r="C2603" s="34" t="s">
        <v>69</v>
      </c>
      <c r="D2603" s="34" t="s">
        <v>39</v>
      </c>
      <c r="E2603" s="34" t="s">
        <v>52</v>
      </c>
      <c r="F2603" s="34" t="s">
        <v>201</v>
      </c>
      <c r="G2603" s="35">
        <v>528</v>
      </c>
      <c r="H2603" s="36">
        <v>1050.72</v>
      </c>
      <c r="I2603" s="37">
        <v>2328.7200000000003</v>
      </c>
      <c r="J2603" s="38">
        <f t="shared" si="80"/>
        <v>0.54879934041018241</v>
      </c>
      <c r="K2603" s="60">
        <f t="shared" si="81"/>
        <v>1278.0000000000002</v>
      </c>
    </row>
    <row r="2604" spans="1:11" x14ac:dyDescent="0.25">
      <c r="A2604" s="33">
        <v>2006</v>
      </c>
      <c r="B2604" s="34" t="s">
        <v>78</v>
      </c>
      <c r="C2604" s="34" t="s">
        <v>69</v>
      </c>
      <c r="D2604" s="34" t="s">
        <v>43</v>
      </c>
      <c r="E2604" s="34" t="s">
        <v>46</v>
      </c>
      <c r="F2604" s="34" t="s">
        <v>79</v>
      </c>
      <c r="G2604" s="35">
        <v>375</v>
      </c>
      <c r="H2604" s="36">
        <v>933.75</v>
      </c>
      <c r="I2604" s="37">
        <v>2246.25</v>
      </c>
      <c r="J2604" s="38">
        <f t="shared" si="80"/>
        <v>0.58430717863105175</v>
      </c>
      <c r="K2604" s="60">
        <f t="shared" si="81"/>
        <v>1312.5</v>
      </c>
    </row>
    <row r="2605" spans="1:11" x14ac:dyDescent="0.25">
      <c r="A2605" s="33">
        <v>2006</v>
      </c>
      <c r="B2605" s="34" t="s">
        <v>78</v>
      </c>
      <c r="C2605" s="34" t="s">
        <v>69</v>
      </c>
      <c r="D2605" s="34" t="s">
        <v>43</v>
      </c>
      <c r="E2605" s="34" t="s">
        <v>44</v>
      </c>
      <c r="F2605" s="34" t="s">
        <v>161</v>
      </c>
      <c r="G2605" s="35">
        <v>92</v>
      </c>
      <c r="H2605" s="36">
        <v>207</v>
      </c>
      <c r="I2605" s="37">
        <v>1071.08</v>
      </c>
      <c r="J2605" s="38">
        <f t="shared" si="80"/>
        <v>0.80673712514471374</v>
      </c>
      <c r="K2605" s="60">
        <f t="shared" si="81"/>
        <v>864.07999999999993</v>
      </c>
    </row>
    <row r="2606" spans="1:11" x14ac:dyDescent="0.25">
      <c r="A2606" s="33">
        <v>2006</v>
      </c>
      <c r="B2606" s="34" t="s">
        <v>78</v>
      </c>
      <c r="C2606" s="34" t="s">
        <v>69</v>
      </c>
      <c r="D2606" s="34" t="s">
        <v>39</v>
      </c>
      <c r="E2606" s="34" t="s">
        <v>52</v>
      </c>
      <c r="F2606" s="34" t="s">
        <v>162</v>
      </c>
      <c r="G2606" s="35">
        <v>106</v>
      </c>
      <c r="H2606" s="36">
        <v>210.94</v>
      </c>
      <c r="I2606" s="37">
        <v>1066.94</v>
      </c>
      <c r="J2606" s="38">
        <f t="shared" si="80"/>
        <v>0.80229441205691032</v>
      </c>
      <c r="K2606" s="60">
        <f t="shared" si="81"/>
        <v>856</v>
      </c>
    </row>
    <row r="2607" spans="1:11" x14ac:dyDescent="0.25">
      <c r="A2607" s="33">
        <v>2006</v>
      </c>
      <c r="B2607" s="34" t="s">
        <v>78</v>
      </c>
      <c r="C2607" s="34" t="s">
        <v>69</v>
      </c>
      <c r="D2607" s="34" t="s">
        <v>43</v>
      </c>
      <c r="E2607" s="34" t="s">
        <v>46</v>
      </c>
      <c r="F2607" s="34" t="s">
        <v>79</v>
      </c>
      <c r="G2607" s="35">
        <v>63</v>
      </c>
      <c r="H2607" s="36">
        <v>156.87</v>
      </c>
      <c r="I2607" s="37">
        <v>1001.37</v>
      </c>
      <c r="J2607" s="38">
        <f t="shared" si="80"/>
        <v>0.84334461787351334</v>
      </c>
      <c r="K2607" s="60">
        <f t="shared" si="81"/>
        <v>844.5</v>
      </c>
    </row>
    <row r="2608" spans="1:11" x14ac:dyDescent="0.25">
      <c r="A2608" s="33">
        <v>2006</v>
      </c>
      <c r="B2608" s="34" t="s">
        <v>78</v>
      </c>
      <c r="C2608" s="34" t="s">
        <v>69</v>
      </c>
      <c r="D2608" s="34" t="s">
        <v>43</v>
      </c>
      <c r="E2608" s="34" t="s">
        <v>44</v>
      </c>
      <c r="F2608" s="34" t="s">
        <v>45</v>
      </c>
      <c r="G2608" s="35">
        <v>44</v>
      </c>
      <c r="H2608" s="36">
        <v>99</v>
      </c>
      <c r="I2608" s="37">
        <v>903.56</v>
      </c>
      <c r="J2608" s="38">
        <f t="shared" si="80"/>
        <v>0.89043339678604627</v>
      </c>
      <c r="K2608" s="60">
        <f t="shared" si="81"/>
        <v>804.56</v>
      </c>
    </row>
    <row r="2609" spans="1:11" x14ac:dyDescent="0.25">
      <c r="A2609" s="33">
        <v>2006</v>
      </c>
      <c r="B2609" s="34" t="s">
        <v>130</v>
      </c>
      <c r="C2609" s="34" t="s">
        <v>69</v>
      </c>
      <c r="D2609" s="34" t="s">
        <v>43</v>
      </c>
      <c r="E2609" s="34" t="s">
        <v>46</v>
      </c>
      <c r="F2609" s="34" t="s">
        <v>172</v>
      </c>
      <c r="G2609" s="35">
        <v>699</v>
      </c>
      <c r="H2609" s="36">
        <v>1740.51</v>
      </c>
      <c r="I2609" s="37">
        <v>3539.01</v>
      </c>
      <c r="J2609" s="38">
        <f t="shared" si="80"/>
        <v>0.50819296922020574</v>
      </c>
      <c r="K2609" s="60">
        <f t="shared" si="81"/>
        <v>1798.5000000000002</v>
      </c>
    </row>
    <row r="2610" spans="1:11" x14ac:dyDescent="0.25">
      <c r="A2610" s="33">
        <v>2006</v>
      </c>
      <c r="B2610" s="34" t="s">
        <v>130</v>
      </c>
      <c r="C2610" s="34" t="s">
        <v>69</v>
      </c>
      <c r="D2610" s="34" t="s">
        <v>39</v>
      </c>
      <c r="E2610" s="34" t="s">
        <v>52</v>
      </c>
      <c r="F2610" s="34" t="s">
        <v>156</v>
      </c>
      <c r="G2610" s="35">
        <v>865</v>
      </c>
      <c r="H2610" s="36">
        <v>1721.35</v>
      </c>
      <c r="I2610" s="37">
        <v>3336.35</v>
      </c>
      <c r="J2610" s="38">
        <f t="shared" si="80"/>
        <v>0.48406192395881731</v>
      </c>
      <c r="K2610" s="60">
        <f t="shared" si="81"/>
        <v>1615</v>
      </c>
    </row>
    <row r="2611" spans="1:11" x14ac:dyDescent="0.25">
      <c r="A2611" s="33">
        <v>2006</v>
      </c>
      <c r="B2611" s="34" t="s">
        <v>130</v>
      </c>
      <c r="C2611" s="34" t="s">
        <v>69</v>
      </c>
      <c r="D2611" s="34" t="s">
        <v>39</v>
      </c>
      <c r="E2611" s="34" t="s">
        <v>52</v>
      </c>
      <c r="F2611" s="34" t="s">
        <v>211</v>
      </c>
      <c r="G2611" s="35">
        <v>859</v>
      </c>
      <c r="H2611" s="36">
        <v>1709.41</v>
      </c>
      <c r="I2611" s="37">
        <v>3318.41</v>
      </c>
      <c r="J2611" s="38">
        <f t="shared" si="80"/>
        <v>0.48487076642126797</v>
      </c>
      <c r="K2611" s="60">
        <f t="shared" si="81"/>
        <v>1608.9999999999998</v>
      </c>
    </row>
    <row r="2612" spans="1:11" x14ac:dyDescent="0.25">
      <c r="A2612" s="33">
        <v>2006</v>
      </c>
      <c r="B2612" s="34" t="s">
        <v>130</v>
      </c>
      <c r="C2612" s="34" t="s">
        <v>69</v>
      </c>
      <c r="D2612" s="34" t="s">
        <v>43</v>
      </c>
      <c r="E2612" s="34" t="s">
        <v>44</v>
      </c>
      <c r="F2612" s="34" t="s">
        <v>50</v>
      </c>
      <c r="G2612" s="35">
        <v>586</v>
      </c>
      <c r="H2612" s="36">
        <v>1318.5</v>
      </c>
      <c r="I2612" s="37">
        <v>2795.1400000000003</v>
      </c>
      <c r="J2612" s="38">
        <f t="shared" si="80"/>
        <v>0.52828838627045516</v>
      </c>
      <c r="K2612" s="60">
        <f t="shared" si="81"/>
        <v>1476.6400000000003</v>
      </c>
    </row>
    <row r="2613" spans="1:11" x14ac:dyDescent="0.25">
      <c r="A2613" s="33">
        <v>2006</v>
      </c>
      <c r="B2613" s="34" t="s">
        <v>130</v>
      </c>
      <c r="C2613" s="34" t="s">
        <v>69</v>
      </c>
      <c r="D2613" s="34" t="s">
        <v>39</v>
      </c>
      <c r="E2613" s="34" t="s">
        <v>40</v>
      </c>
      <c r="F2613" s="34" t="s">
        <v>172</v>
      </c>
      <c r="G2613" s="35">
        <v>660</v>
      </c>
      <c r="H2613" s="36">
        <v>825</v>
      </c>
      <c r="I2613" s="37">
        <v>2393.4</v>
      </c>
      <c r="J2613" s="38">
        <f t="shared" si="80"/>
        <v>0.65530208072198548</v>
      </c>
      <c r="K2613" s="60">
        <f t="shared" si="81"/>
        <v>1568.4</v>
      </c>
    </row>
    <row r="2614" spans="1:11" x14ac:dyDescent="0.25">
      <c r="A2614" s="33">
        <v>2006</v>
      </c>
      <c r="B2614" s="34" t="s">
        <v>130</v>
      </c>
      <c r="C2614" s="34" t="s">
        <v>69</v>
      </c>
      <c r="D2614" s="34" t="s">
        <v>43</v>
      </c>
      <c r="E2614" s="34" t="s">
        <v>44</v>
      </c>
      <c r="F2614" s="34" t="s">
        <v>75</v>
      </c>
      <c r="G2614" s="35">
        <v>316</v>
      </c>
      <c r="H2614" s="36">
        <v>711</v>
      </c>
      <c r="I2614" s="37">
        <v>1852.84</v>
      </c>
      <c r="J2614" s="38">
        <f t="shared" si="80"/>
        <v>0.61626476112346451</v>
      </c>
      <c r="K2614" s="60">
        <f t="shared" si="81"/>
        <v>1141.8399999999999</v>
      </c>
    </row>
    <row r="2615" spans="1:11" x14ac:dyDescent="0.25">
      <c r="A2615" s="33">
        <v>2006</v>
      </c>
      <c r="B2615" s="34" t="s">
        <v>61</v>
      </c>
      <c r="C2615" s="34" t="s">
        <v>69</v>
      </c>
      <c r="D2615" s="34" t="s">
        <v>43</v>
      </c>
      <c r="E2615" s="34" t="s">
        <v>46</v>
      </c>
      <c r="F2615" s="34" t="s">
        <v>80</v>
      </c>
      <c r="G2615" s="35">
        <v>926</v>
      </c>
      <c r="H2615" s="36">
        <v>2305.7399999999998</v>
      </c>
      <c r="I2615" s="37">
        <v>4444.74</v>
      </c>
      <c r="J2615" s="38">
        <f t="shared" si="80"/>
        <v>0.48124299734067688</v>
      </c>
      <c r="K2615" s="60">
        <f t="shared" si="81"/>
        <v>2139</v>
      </c>
    </row>
    <row r="2616" spans="1:11" x14ac:dyDescent="0.25">
      <c r="A2616" s="33">
        <v>2006</v>
      </c>
      <c r="B2616" s="34" t="s">
        <v>81</v>
      </c>
      <c r="C2616" s="34" t="s">
        <v>82</v>
      </c>
      <c r="D2616" s="34" t="s">
        <v>43</v>
      </c>
      <c r="E2616" s="34" t="s">
        <v>46</v>
      </c>
      <c r="F2616" s="34" t="s">
        <v>85</v>
      </c>
      <c r="G2616" s="35">
        <v>983</v>
      </c>
      <c r="H2616" s="36">
        <v>2447.67</v>
      </c>
      <c r="I2616" s="37">
        <v>4672.17</v>
      </c>
      <c r="J2616" s="38">
        <f t="shared" si="80"/>
        <v>0.47611709334206587</v>
      </c>
      <c r="K2616" s="60">
        <f t="shared" si="81"/>
        <v>2224.5</v>
      </c>
    </row>
    <row r="2617" spans="1:11" x14ac:dyDescent="0.25">
      <c r="A2617" s="33">
        <v>2006</v>
      </c>
      <c r="B2617" s="34" t="s">
        <v>81</v>
      </c>
      <c r="C2617" s="34" t="s">
        <v>82</v>
      </c>
      <c r="D2617" s="34" t="s">
        <v>43</v>
      </c>
      <c r="E2617" s="34" t="s">
        <v>46</v>
      </c>
      <c r="F2617" s="34" t="s">
        <v>218</v>
      </c>
      <c r="G2617" s="35">
        <v>851</v>
      </c>
      <c r="H2617" s="36">
        <v>2118.9899999999998</v>
      </c>
      <c r="I2617" s="37">
        <v>4145.49</v>
      </c>
      <c r="J2617" s="38">
        <f t="shared" si="80"/>
        <v>0.48884450330359019</v>
      </c>
      <c r="K2617" s="60">
        <f t="shared" si="81"/>
        <v>2026.5</v>
      </c>
    </row>
    <row r="2618" spans="1:11" x14ac:dyDescent="0.25">
      <c r="A2618" s="33">
        <v>2006</v>
      </c>
      <c r="B2618" s="34" t="s">
        <v>81</v>
      </c>
      <c r="C2618" s="34" t="s">
        <v>82</v>
      </c>
      <c r="D2618" s="34" t="s">
        <v>43</v>
      </c>
      <c r="E2618" s="34" t="s">
        <v>46</v>
      </c>
      <c r="F2618" s="34" t="s">
        <v>182</v>
      </c>
      <c r="G2618" s="35">
        <v>712</v>
      </c>
      <c r="H2618" s="36">
        <v>1772.88</v>
      </c>
      <c r="I2618" s="37">
        <v>3590.88</v>
      </c>
      <c r="J2618" s="38">
        <f t="shared" si="80"/>
        <v>0.50628258254244085</v>
      </c>
      <c r="K2618" s="60">
        <f t="shared" si="81"/>
        <v>1818</v>
      </c>
    </row>
    <row r="2619" spans="1:11" x14ac:dyDescent="0.25">
      <c r="A2619" s="33">
        <v>2006</v>
      </c>
      <c r="B2619" s="34" t="s">
        <v>81</v>
      </c>
      <c r="C2619" s="34" t="s">
        <v>82</v>
      </c>
      <c r="D2619" s="34" t="s">
        <v>39</v>
      </c>
      <c r="E2619" s="34" t="s">
        <v>52</v>
      </c>
      <c r="F2619" s="34" t="s">
        <v>139</v>
      </c>
      <c r="G2619" s="35">
        <v>776</v>
      </c>
      <c r="H2619" s="36">
        <v>1544.24</v>
      </c>
      <c r="I2619" s="37">
        <v>3070.24</v>
      </c>
      <c r="J2619" s="38">
        <f t="shared" si="80"/>
        <v>0.49702954817864398</v>
      </c>
      <c r="K2619" s="60">
        <f t="shared" si="81"/>
        <v>1525.9999999999998</v>
      </c>
    </row>
    <row r="2620" spans="1:11" x14ac:dyDescent="0.25">
      <c r="A2620" s="33">
        <v>2006</v>
      </c>
      <c r="B2620" s="34" t="s">
        <v>81</v>
      </c>
      <c r="C2620" s="34" t="s">
        <v>82</v>
      </c>
      <c r="D2620" s="34" t="s">
        <v>39</v>
      </c>
      <c r="E2620" s="34" t="s">
        <v>52</v>
      </c>
      <c r="F2620" s="34" t="s">
        <v>203</v>
      </c>
      <c r="G2620" s="35">
        <v>765</v>
      </c>
      <c r="H2620" s="36">
        <v>1522.35</v>
      </c>
      <c r="I2620" s="37">
        <v>3037.35</v>
      </c>
      <c r="J2620" s="38">
        <f t="shared" si="80"/>
        <v>0.49879006370684975</v>
      </c>
      <c r="K2620" s="60">
        <f t="shared" si="81"/>
        <v>1515</v>
      </c>
    </row>
    <row r="2621" spans="1:11" x14ac:dyDescent="0.25">
      <c r="A2621" s="33">
        <v>2006</v>
      </c>
      <c r="B2621" s="34" t="s">
        <v>81</v>
      </c>
      <c r="C2621" s="34" t="s">
        <v>82</v>
      </c>
      <c r="D2621" s="34" t="s">
        <v>43</v>
      </c>
      <c r="E2621" s="34" t="s">
        <v>44</v>
      </c>
      <c r="F2621" s="34" t="s">
        <v>89</v>
      </c>
      <c r="G2621" s="35">
        <v>590</v>
      </c>
      <c r="H2621" s="36">
        <v>1327.5</v>
      </c>
      <c r="I2621" s="37">
        <v>2809.1</v>
      </c>
      <c r="J2621" s="38">
        <f t="shared" si="80"/>
        <v>0.52742871382293255</v>
      </c>
      <c r="K2621" s="60">
        <f t="shared" si="81"/>
        <v>1481.6</v>
      </c>
    </row>
    <row r="2622" spans="1:11" x14ac:dyDescent="0.25">
      <c r="A2622" s="33">
        <v>2006</v>
      </c>
      <c r="B2622" s="34" t="s">
        <v>81</v>
      </c>
      <c r="C2622" s="34" t="s">
        <v>82</v>
      </c>
      <c r="D2622" s="34" t="s">
        <v>43</v>
      </c>
      <c r="E2622" s="34" t="s">
        <v>44</v>
      </c>
      <c r="F2622" s="34" t="s">
        <v>86</v>
      </c>
      <c r="G2622" s="35">
        <v>361</v>
      </c>
      <c r="H2622" s="36">
        <v>812.25</v>
      </c>
      <c r="I2622" s="37">
        <v>2009.89</v>
      </c>
      <c r="J2622" s="38">
        <f t="shared" si="80"/>
        <v>0.59587340600729399</v>
      </c>
      <c r="K2622" s="60">
        <f t="shared" si="81"/>
        <v>1197.6400000000001</v>
      </c>
    </row>
    <row r="2623" spans="1:11" x14ac:dyDescent="0.25">
      <c r="A2623" s="33">
        <v>2006</v>
      </c>
      <c r="B2623" s="34" t="s">
        <v>81</v>
      </c>
      <c r="C2623" s="34" t="s">
        <v>82</v>
      </c>
      <c r="D2623" s="34" t="s">
        <v>43</v>
      </c>
      <c r="E2623" s="34" t="s">
        <v>46</v>
      </c>
      <c r="F2623" s="34" t="s">
        <v>182</v>
      </c>
      <c r="G2623" s="35">
        <v>238</v>
      </c>
      <c r="H2623" s="36">
        <v>592.62</v>
      </c>
      <c r="I2623" s="37">
        <v>1699.62</v>
      </c>
      <c r="J2623" s="38">
        <f t="shared" si="80"/>
        <v>0.65132206022522687</v>
      </c>
      <c r="K2623" s="60">
        <f t="shared" si="81"/>
        <v>1107</v>
      </c>
    </row>
    <row r="2624" spans="1:11" x14ac:dyDescent="0.25">
      <c r="A2624" s="33">
        <v>2006</v>
      </c>
      <c r="B2624" s="34" t="s">
        <v>81</v>
      </c>
      <c r="C2624" s="34" t="s">
        <v>82</v>
      </c>
      <c r="D2624" s="34" t="s">
        <v>43</v>
      </c>
      <c r="E2624" s="34" t="s">
        <v>44</v>
      </c>
      <c r="F2624" s="34" t="s">
        <v>86</v>
      </c>
      <c r="G2624" s="35">
        <v>54</v>
      </c>
      <c r="H2624" s="36">
        <v>121.5</v>
      </c>
      <c r="I2624" s="37">
        <v>938.46</v>
      </c>
      <c r="J2624" s="38">
        <f t="shared" si="80"/>
        <v>0.87053257464356504</v>
      </c>
      <c r="K2624" s="60">
        <f t="shared" si="81"/>
        <v>816.96</v>
      </c>
    </row>
    <row r="2625" spans="1:11" x14ac:dyDescent="0.25">
      <c r="A2625" s="33">
        <v>2006</v>
      </c>
      <c r="B2625" s="34" t="s">
        <v>90</v>
      </c>
      <c r="C2625" s="34" t="s">
        <v>82</v>
      </c>
      <c r="D2625" s="34" t="s">
        <v>43</v>
      </c>
      <c r="E2625" s="34" t="s">
        <v>44</v>
      </c>
      <c r="F2625" s="34" t="s">
        <v>147</v>
      </c>
      <c r="G2625" s="35">
        <v>839</v>
      </c>
      <c r="H2625" s="36">
        <v>1887.75</v>
      </c>
      <c r="I2625" s="37">
        <v>3678.11</v>
      </c>
      <c r="J2625" s="38">
        <f t="shared" si="80"/>
        <v>0.48676086359570542</v>
      </c>
      <c r="K2625" s="60">
        <f t="shared" si="81"/>
        <v>1790.3600000000001</v>
      </c>
    </row>
    <row r="2626" spans="1:11" x14ac:dyDescent="0.25">
      <c r="A2626" s="33">
        <v>2006</v>
      </c>
      <c r="B2626" s="34" t="s">
        <v>90</v>
      </c>
      <c r="C2626" s="34" t="s">
        <v>82</v>
      </c>
      <c r="D2626" s="34" t="s">
        <v>39</v>
      </c>
      <c r="E2626" s="34" t="s">
        <v>52</v>
      </c>
      <c r="F2626" s="34" t="s">
        <v>41</v>
      </c>
      <c r="G2626" s="35">
        <v>946</v>
      </c>
      <c r="H2626" s="36">
        <v>1882.54</v>
      </c>
      <c r="I2626" s="37">
        <v>3578.54</v>
      </c>
      <c r="J2626" s="38">
        <f t="shared" ref="J2626:J2689" si="82">(I2626-H2626)/I2626</f>
        <v>0.47393629804333609</v>
      </c>
      <c r="K2626" s="60">
        <f t="shared" ref="K2626:K2689" si="83">I2626-H2626</f>
        <v>1696</v>
      </c>
    </row>
    <row r="2627" spans="1:11" x14ac:dyDescent="0.25">
      <c r="A2627" s="33">
        <v>2006</v>
      </c>
      <c r="B2627" s="34" t="s">
        <v>90</v>
      </c>
      <c r="C2627" s="34" t="s">
        <v>82</v>
      </c>
      <c r="D2627" s="34" t="s">
        <v>39</v>
      </c>
      <c r="E2627" s="34" t="s">
        <v>40</v>
      </c>
      <c r="F2627" s="34" t="s">
        <v>107</v>
      </c>
      <c r="G2627" s="35">
        <v>761</v>
      </c>
      <c r="H2627" s="36">
        <v>951.25</v>
      </c>
      <c r="I2627" s="37">
        <v>2644.8900000000003</v>
      </c>
      <c r="J2627" s="38">
        <f t="shared" si="82"/>
        <v>0.64034421091236315</v>
      </c>
      <c r="K2627" s="60">
        <f t="shared" si="83"/>
        <v>1693.6400000000003</v>
      </c>
    </row>
    <row r="2628" spans="1:11" x14ac:dyDescent="0.25">
      <c r="A2628" s="33">
        <v>2006</v>
      </c>
      <c r="B2628" s="34" t="s">
        <v>90</v>
      </c>
      <c r="C2628" s="34" t="s">
        <v>82</v>
      </c>
      <c r="D2628" s="34" t="s">
        <v>43</v>
      </c>
      <c r="E2628" s="34" t="s">
        <v>44</v>
      </c>
      <c r="F2628" s="34" t="s">
        <v>92</v>
      </c>
      <c r="G2628" s="35">
        <v>478</v>
      </c>
      <c r="H2628" s="36">
        <v>1075.5</v>
      </c>
      <c r="I2628" s="37">
        <v>2418.2200000000003</v>
      </c>
      <c r="J2628" s="38">
        <f t="shared" si="82"/>
        <v>0.55525138324883594</v>
      </c>
      <c r="K2628" s="60">
        <f t="shared" si="83"/>
        <v>1342.7200000000003</v>
      </c>
    </row>
    <row r="2629" spans="1:11" x14ac:dyDescent="0.25">
      <c r="A2629" s="33">
        <v>2006</v>
      </c>
      <c r="B2629" s="34" t="s">
        <v>90</v>
      </c>
      <c r="C2629" s="34" t="s">
        <v>82</v>
      </c>
      <c r="D2629" s="34" t="s">
        <v>43</v>
      </c>
      <c r="E2629" s="34" t="s">
        <v>46</v>
      </c>
      <c r="F2629" s="34" t="s">
        <v>93</v>
      </c>
      <c r="G2629" s="35">
        <v>352</v>
      </c>
      <c r="H2629" s="36">
        <v>876.48</v>
      </c>
      <c r="I2629" s="37">
        <v>2154.48</v>
      </c>
      <c r="J2629" s="38">
        <f t="shared" si="82"/>
        <v>0.59318257769856297</v>
      </c>
      <c r="K2629" s="60">
        <f t="shared" si="83"/>
        <v>1278</v>
      </c>
    </row>
    <row r="2630" spans="1:11" x14ac:dyDescent="0.25">
      <c r="A2630" s="33">
        <v>2006</v>
      </c>
      <c r="B2630" s="34" t="s">
        <v>90</v>
      </c>
      <c r="C2630" s="34" t="s">
        <v>82</v>
      </c>
      <c r="D2630" s="34" t="s">
        <v>39</v>
      </c>
      <c r="E2630" s="34" t="s">
        <v>52</v>
      </c>
      <c r="F2630" s="34" t="s">
        <v>141</v>
      </c>
      <c r="G2630" s="35">
        <v>171</v>
      </c>
      <c r="H2630" s="36">
        <v>340.29</v>
      </c>
      <c r="I2630" s="37">
        <v>1261.29</v>
      </c>
      <c r="J2630" s="38">
        <f t="shared" si="82"/>
        <v>0.730204790333706</v>
      </c>
      <c r="K2630" s="60">
        <f t="shared" si="83"/>
        <v>921</v>
      </c>
    </row>
    <row r="2631" spans="1:11" x14ac:dyDescent="0.25">
      <c r="A2631" s="33">
        <v>2006</v>
      </c>
      <c r="B2631" s="34" t="s">
        <v>90</v>
      </c>
      <c r="C2631" s="34" t="s">
        <v>82</v>
      </c>
      <c r="D2631" s="34" t="s">
        <v>39</v>
      </c>
      <c r="E2631" s="34" t="s">
        <v>52</v>
      </c>
      <c r="F2631" s="34" t="s">
        <v>133</v>
      </c>
      <c r="G2631" s="35">
        <v>123</v>
      </c>
      <c r="H2631" s="36">
        <v>244.77</v>
      </c>
      <c r="I2631" s="37">
        <v>1117.77</v>
      </c>
      <c r="J2631" s="38">
        <f t="shared" si="82"/>
        <v>0.78101935102928155</v>
      </c>
      <c r="K2631" s="60">
        <f t="shared" si="83"/>
        <v>873</v>
      </c>
    </row>
    <row r="2632" spans="1:11" x14ac:dyDescent="0.25">
      <c r="A2632" s="33">
        <v>2006</v>
      </c>
      <c r="B2632" s="34" t="s">
        <v>90</v>
      </c>
      <c r="C2632" s="34" t="s">
        <v>82</v>
      </c>
      <c r="D2632" s="34" t="s">
        <v>43</v>
      </c>
      <c r="E2632" s="34" t="s">
        <v>44</v>
      </c>
      <c r="F2632" s="34" t="s">
        <v>168</v>
      </c>
      <c r="G2632" s="35">
        <v>101</v>
      </c>
      <c r="H2632" s="36">
        <v>227.25</v>
      </c>
      <c r="I2632" s="37">
        <v>1102.49</v>
      </c>
      <c r="J2632" s="38">
        <f t="shared" si="82"/>
        <v>0.79387568141207632</v>
      </c>
      <c r="K2632" s="60">
        <f t="shared" si="83"/>
        <v>875.24</v>
      </c>
    </row>
    <row r="2633" spans="1:11" x14ac:dyDescent="0.25">
      <c r="A2633" s="33">
        <v>2006</v>
      </c>
      <c r="B2633" s="34" t="s">
        <v>98</v>
      </c>
      <c r="C2633" s="34" t="s">
        <v>82</v>
      </c>
      <c r="D2633" s="34" t="s">
        <v>39</v>
      </c>
      <c r="E2633" s="34" t="s">
        <v>52</v>
      </c>
      <c r="F2633" s="34" t="s">
        <v>196</v>
      </c>
      <c r="G2633" s="35">
        <v>710</v>
      </c>
      <c r="H2633" s="36">
        <v>1412.9</v>
      </c>
      <c r="I2633" s="37">
        <v>2872.9</v>
      </c>
      <c r="J2633" s="38">
        <f t="shared" si="82"/>
        <v>0.50819729193497853</v>
      </c>
      <c r="K2633" s="60">
        <f t="shared" si="83"/>
        <v>1460</v>
      </c>
    </row>
    <row r="2634" spans="1:11" x14ac:dyDescent="0.25">
      <c r="A2634" s="33">
        <v>2006</v>
      </c>
      <c r="B2634" s="34" t="s">
        <v>98</v>
      </c>
      <c r="C2634" s="34" t="s">
        <v>82</v>
      </c>
      <c r="D2634" s="34" t="s">
        <v>43</v>
      </c>
      <c r="E2634" s="34" t="s">
        <v>44</v>
      </c>
      <c r="F2634" s="34" t="s">
        <v>86</v>
      </c>
      <c r="G2634" s="35">
        <v>529</v>
      </c>
      <c r="H2634" s="36">
        <v>1190.25</v>
      </c>
      <c r="I2634" s="37">
        <v>2596.21</v>
      </c>
      <c r="J2634" s="38">
        <f t="shared" si="82"/>
        <v>0.54154324958304612</v>
      </c>
      <c r="K2634" s="60">
        <f t="shared" si="83"/>
        <v>1405.96</v>
      </c>
    </row>
    <row r="2635" spans="1:11" x14ac:dyDescent="0.25">
      <c r="A2635" s="33">
        <v>2006</v>
      </c>
      <c r="B2635" s="34" t="s">
        <v>98</v>
      </c>
      <c r="C2635" s="34" t="s">
        <v>82</v>
      </c>
      <c r="D2635" s="34" t="s">
        <v>43</v>
      </c>
      <c r="E2635" s="34" t="s">
        <v>46</v>
      </c>
      <c r="F2635" s="34" t="s">
        <v>107</v>
      </c>
      <c r="G2635" s="35">
        <v>177</v>
      </c>
      <c r="H2635" s="36">
        <v>440.73</v>
      </c>
      <c r="I2635" s="37">
        <v>1456.23</v>
      </c>
      <c r="J2635" s="38">
        <f t="shared" si="82"/>
        <v>0.69734863311427453</v>
      </c>
      <c r="K2635" s="60">
        <f t="shared" si="83"/>
        <v>1015.5</v>
      </c>
    </row>
    <row r="2636" spans="1:11" x14ac:dyDescent="0.25">
      <c r="A2636" s="33">
        <v>2006</v>
      </c>
      <c r="B2636" s="34" t="s">
        <v>98</v>
      </c>
      <c r="C2636" s="34" t="s">
        <v>82</v>
      </c>
      <c r="D2636" s="34" t="s">
        <v>43</v>
      </c>
      <c r="E2636" s="34" t="s">
        <v>44</v>
      </c>
      <c r="F2636" s="34" t="s">
        <v>136</v>
      </c>
      <c r="G2636" s="35">
        <v>150</v>
      </c>
      <c r="H2636" s="36">
        <v>337.5</v>
      </c>
      <c r="I2636" s="37">
        <v>1273.5</v>
      </c>
      <c r="J2636" s="38">
        <f t="shared" si="82"/>
        <v>0.73498233215547704</v>
      </c>
      <c r="K2636" s="60">
        <f t="shared" si="83"/>
        <v>936</v>
      </c>
    </row>
    <row r="2637" spans="1:11" x14ac:dyDescent="0.25">
      <c r="A2637" s="33">
        <v>2006</v>
      </c>
      <c r="B2637" s="34" t="s">
        <v>101</v>
      </c>
      <c r="C2637" s="34" t="s">
        <v>82</v>
      </c>
      <c r="D2637" s="34" t="s">
        <v>43</v>
      </c>
      <c r="E2637" s="34" t="s">
        <v>46</v>
      </c>
      <c r="F2637" s="34" t="s">
        <v>95</v>
      </c>
      <c r="G2637" s="35">
        <v>911</v>
      </c>
      <c r="H2637" s="36">
        <v>2268.39</v>
      </c>
      <c r="I2637" s="37">
        <v>4384.8899999999994</v>
      </c>
      <c r="J2637" s="38">
        <f t="shared" si="82"/>
        <v>0.48268029528676887</v>
      </c>
      <c r="K2637" s="60">
        <f t="shared" si="83"/>
        <v>2116.4999999999995</v>
      </c>
    </row>
    <row r="2638" spans="1:11" x14ac:dyDescent="0.25">
      <c r="A2638" s="33">
        <v>2006</v>
      </c>
      <c r="B2638" s="34" t="s">
        <v>101</v>
      </c>
      <c r="C2638" s="34" t="s">
        <v>82</v>
      </c>
      <c r="D2638" s="34" t="s">
        <v>39</v>
      </c>
      <c r="E2638" s="34" t="s">
        <v>52</v>
      </c>
      <c r="F2638" s="34" t="s">
        <v>156</v>
      </c>
      <c r="G2638" s="35">
        <v>867</v>
      </c>
      <c r="H2638" s="36">
        <v>1725.33</v>
      </c>
      <c r="I2638" s="37">
        <v>3342.33</v>
      </c>
      <c r="J2638" s="38">
        <f t="shared" si="82"/>
        <v>0.48379423934799975</v>
      </c>
      <c r="K2638" s="60">
        <f t="shared" si="83"/>
        <v>1617</v>
      </c>
    </row>
    <row r="2639" spans="1:11" x14ac:dyDescent="0.25">
      <c r="A2639" s="33">
        <v>2006</v>
      </c>
      <c r="B2639" s="34" t="s">
        <v>101</v>
      </c>
      <c r="C2639" s="34" t="s">
        <v>82</v>
      </c>
      <c r="D2639" s="34" t="s">
        <v>39</v>
      </c>
      <c r="E2639" s="34" t="s">
        <v>40</v>
      </c>
      <c r="F2639" s="34" t="s">
        <v>63</v>
      </c>
      <c r="G2639" s="35">
        <v>279</v>
      </c>
      <c r="H2639" s="36">
        <v>348.75</v>
      </c>
      <c r="I2639" s="37">
        <v>1444.71</v>
      </c>
      <c r="J2639" s="38">
        <f t="shared" si="82"/>
        <v>0.75860207238823019</v>
      </c>
      <c r="K2639" s="60">
        <f t="shared" si="83"/>
        <v>1095.96</v>
      </c>
    </row>
    <row r="2640" spans="1:11" x14ac:dyDescent="0.25">
      <c r="A2640" s="33">
        <v>2006</v>
      </c>
      <c r="B2640" s="34" t="s">
        <v>101</v>
      </c>
      <c r="C2640" s="34" t="s">
        <v>82</v>
      </c>
      <c r="D2640" s="34" t="s">
        <v>39</v>
      </c>
      <c r="E2640" s="34" t="s">
        <v>52</v>
      </c>
      <c r="F2640" s="34" t="s">
        <v>143</v>
      </c>
      <c r="G2640" s="35">
        <v>173</v>
      </c>
      <c r="H2640" s="36">
        <v>344.27</v>
      </c>
      <c r="I2640" s="37">
        <v>1267.27</v>
      </c>
      <c r="J2640" s="38">
        <f t="shared" si="82"/>
        <v>0.72833729197408603</v>
      </c>
      <c r="K2640" s="60">
        <f t="shared" si="83"/>
        <v>923</v>
      </c>
    </row>
    <row r="2641" spans="1:11" x14ac:dyDescent="0.25">
      <c r="A2641" s="33">
        <v>2006</v>
      </c>
      <c r="B2641" s="34" t="s">
        <v>81</v>
      </c>
      <c r="C2641" s="34" t="s">
        <v>103</v>
      </c>
      <c r="D2641" s="34" t="s">
        <v>43</v>
      </c>
      <c r="E2641" s="34" t="s">
        <v>44</v>
      </c>
      <c r="F2641" s="34" t="s">
        <v>60</v>
      </c>
      <c r="G2641" s="35">
        <v>785</v>
      </c>
      <c r="H2641" s="36">
        <v>1766.25</v>
      </c>
      <c r="I2641" s="37">
        <v>3489.65</v>
      </c>
      <c r="J2641" s="38">
        <f t="shared" si="82"/>
        <v>0.49386041580101159</v>
      </c>
      <c r="K2641" s="60">
        <f t="shared" si="83"/>
        <v>1723.4</v>
      </c>
    </row>
    <row r="2642" spans="1:11" x14ac:dyDescent="0.25">
      <c r="A2642" s="33">
        <v>2006</v>
      </c>
      <c r="B2642" s="34" t="s">
        <v>81</v>
      </c>
      <c r="C2642" s="34" t="s">
        <v>103</v>
      </c>
      <c r="D2642" s="34" t="s">
        <v>39</v>
      </c>
      <c r="E2642" s="34" t="s">
        <v>52</v>
      </c>
      <c r="F2642" s="34" t="s">
        <v>129</v>
      </c>
      <c r="G2642" s="35">
        <v>838</v>
      </c>
      <c r="H2642" s="36">
        <v>1667.62</v>
      </c>
      <c r="I2642" s="37">
        <v>3255.62</v>
      </c>
      <c r="J2642" s="38">
        <f t="shared" si="82"/>
        <v>0.48777191441261575</v>
      </c>
      <c r="K2642" s="60">
        <f t="shared" si="83"/>
        <v>1588</v>
      </c>
    </row>
    <row r="2643" spans="1:11" x14ac:dyDescent="0.25">
      <c r="A2643" s="33">
        <v>2006</v>
      </c>
      <c r="B2643" s="34" t="s">
        <v>81</v>
      </c>
      <c r="C2643" s="34" t="s">
        <v>103</v>
      </c>
      <c r="D2643" s="34" t="s">
        <v>39</v>
      </c>
      <c r="E2643" s="34" t="s">
        <v>40</v>
      </c>
      <c r="F2643" s="34" t="s">
        <v>41</v>
      </c>
      <c r="G2643" s="35">
        <v>704</v>
      </c>
      <c r="H2643" s="36">
        <v>880</v>
      </c>
      <c r="I2643" s="37">
        <v>2502.96</v>
      </c>
      <c r="J2643" s="38">
        <f t="shared" si="82"/>
        <v>0.6484162751302458</v>
      </c>
      <c r="K2643" s="60">
        <f t="shared" si="83"/>
        <v>1622.96</v>
      </c>
    </row>
    <row r="2644" spans="1:11" x14ac:dyDescent="0.25">
      <c r="A2644" s="33">
        <v>2006</v>
      </c>
      <c r="B2644" s="34" t="s">
        <v>81</v>
      </c>
      <c r="C2644" s="34" t="s">
        <v>103</v>
      </c>
      <c r="D2644" s="34" t="s">
        <v>43</v>
      </c>
      <c r="E2644" s="34" t="s">
        <v>44</v>
      </c>
      <c r="F2644" s="34" t="s">
        <v>94</v>
      </c>
      <c r="G2644" s="35">
        <v>19</v>
      </c>
      <c r="H2644" s="36">
        <v>42.75</v>
      </c>
      <c r="I2644" s="37">
        <v>816.31</v>
      </c>
      <c r="J2644" s="38">
        <f t="shared" si="82"/>
        <v>0.9476301895113376</v>
      </c>
      <c r="K2644" s="60">
        <f t="shared" si="83"/>
        <v>773.56</v>
      </c>
    </row>
    <row r="2645" spans="1:11" x14ac:dyDescent="0.25">
      <c r="A2645" s="33">
        <v>2006</v>
      </c>
      <c r="B2645" s="34" t="s">
        <v>90</v>
      </c>
      <c r="C2645" s="34" t="s">
        <v>103</v>
      </c>
      <c r="D2645" s="34" t="s">
        <v>43</v>
      </c>
      <c r="E2645" s="34" t="s">
        <v>46</v>
      </c>
      <c r="F2645" s="34" t="s">
        <v>62</v>
      </c>
      <c r="G2645" s="35">
        <v>830</v>
      </c>
      <c r="H2645" s="36">
        <v>2066.6999999999998</v>
      </c>
      <c r="I2645" s="37">
        <v>4061.7</v>
      </c>
      <c r="J2645" s="38">
        <f t="shared" si="82"/>
        <v>0.49117364650269596</v>
      </c>
      <c r="K2645" s="60">
        <f t="shared" si="83"/>
        <v>1995</v>
      </c>
    </row>
    <row r="2646" spans="1:11" x14ac:dyDescent="0.25">
      <c r="A2646" s="33">
        <v>2006</v>
      </c>
      <c r="B2646" s="34" t="s">
        <v>90</v>
      </c>
      <c r="C2646" s="34" t="s">
        <v>103</v>
      </c>
      <c r="D2646" s="34" t="s">
        <v>39</v>
      </c>
      <c r="E2646" s="34" t="s">
        <v>52</v>
      </c>
      <c r="F2646" s="34" t="s">
        <v>148</v>
      </c>
      <c r="G2646" s="35">
        <v>931</v>
      </c>
      <c r="H2646" s="36">
        <v>1852.69</v>
      </c>
      <c r="I2646" s="37">
        <v>3533.69</v>
      </c>
      <c r="J2646" s="38">
        <f t="shared" si="82"/>
        <v>0.4757066975314756</v>
      </c>
      <c r="K2646" s="60">
        <f t="shared" si="83"/>
        <v>1681</v>
      </c>
    </row>
    <row r="2647" spans="1:11" x14ac:dyDescent="0.25">
      <c r="A2647" s="33">
        <v>2006</v>
      </c>
      <c r="B2647" s="34" t="s">
        <v>90</v>
      </c>
      <c r="C2647" s="34" t="s">
        <v>103</v>
      </c>
      <c r="D2647" s="34" t="s">
        <v>39</v>
      </c>
      <c r="E2647" s="34" t="s">
        <v>52</v>
      </c>
      <c r="F2647" s="34" t="s">
        <v>189</v>
      </c>
      <c r="G2647" s="35">
        <v>833</v>
      </c>
      <c r="H2647" s="36">
        <v>1657.67</v>
      </c>
      <c r="I2647" s="37">
        <v>3240.67</v>
      </c>
      <c r="J2647" s="38">
        <f t="shared" si="82"/>
        <v>0.48847923423242723</v>
      </c>
      <c r="K2647" s="60">
        <f t="shared" si="83"/>
        <v>1583</v>
      </c>
    </row>
    <row r="2648" spans="1:11" x14ac:dyDescent="0.25">
      <c r="A2648" s="33">
        <v>2006</v>
      </c>
      <c r="B2648" s="34" t="s">
        <v>90</v>
      </c>
      <c r="C2648" s="34" t="s">
        <v>103</v>
      </c>
      <c r="D2648" s="34" t="s">
        <v>43</v>
      </c>
      <c r="E2648" s="34" t="s">
        <v>46</v>
      </c>
      <c r="F2648" s="34" t="s">
        <v>64</v>
      </c>
      <c r="G2648" s="35">
        <v>592</v>
      </c>
      <c r="H2648" s="36">
        <v>1474.08</v>
      </c>
      <c r="I2648" s="37">
        <v>3112.08</v>
      </c>
      <c r="J2648" s="38">
        <f t="shared" si="82"/>
        <v>0.52633608390529807</v>
      </c>
      <c r="K2648" s="60">
        <f t="shared" si="83"/>
        <v>1638</v>
      </c>
    </row>
    <row r="2649" spans="1:11" x14ac:dyDescent="0.25">
      <c r="A2649" s="33">
        <v>2006</v>
      </c>
      <c r="B2649" s="34" t="s">
        <v>90</v>
      </c>
      <c r="C2649" s="34" t="s">
        <v>103</v>
      </c>
      <c r="D2649" s="34" t="s">
        <v>39</v>
      </c>
      <c r="E2649" s="34" t="s">
        <v>52</v>
      </c>
      <c r="F2649" s="34" t="s">
        <v>178</v>
      </c>
      <c r="G2649" s="35">
        <v>155</v>
      </c>
      <c r="H2649" s="36">
        <v>308.45</v>
      </c>
      <c r="I2649" s="37">
        <v>1213.45</v>
      </c>
      <c r="J2649" s="38">
        <f t="shared" si="82"/>
        <v>0.7458074086282912</v>
      </c>
      <c r="K2649" s="60">
        <f t="shared" si="83"/>
        <v>905</v>
      </c>
    </row>
    <row r="2650" spans="1:11" x14ac:dyDescent="0.25">
      <c r="A2650" s="33">
        <v>2006</v>
      </c>
      <c r="B2650" s="34" t="s">
        <v>98</v>
      </c>
      <c r="C2650" s="34" t="s">
        <v>103</v>
      </c>
      <c r="D2650" s="34" t="s">
        <v>43</v>
      </c>
      <c r="E2650" s="34" t="s">
        <v>44</v>
      </c>
      <c r="F2650" s="34" t="s">
        <v>164</v>
      </c>
      <c r="G2650" s="35">
        <v>890</v>
      </c>
      <c r="H2650" s="36">
        <v>2002.5</v>
      </c>
      <c r="I2650" s="37">
        <v>3856.1</v>
      </c>
      <c r="J2650" s="38">
        <f t="shared" si="82"/>
        <v>0.48069292808796449</v>
      </c>
      <c r="K2650" s="60">
        <f t="shared" si="83"/>
        <v>1853.6</v>
      </c>
    </row>
    <row r="2651" spans="1:11" x14ac:dyDescent="0.25">
      <c r="A2651" s="33">
        <v>2006</v>
      </c>
      <c r="B2651" s="34" t="s">
        <v>98</v>
      </c>
      <c r="C2651" s="34" t="s">
        <v>103</v>
      </c>
      <c r="D2651" s="34" t="s">
        <v>43</v>
      </c>
      <c r="E2651" s="34" t="s">
        <v>44</v>
      </c>
      <c r="F2651" s="34" t="s">
        <v>149</v>
      </c>
      <c r="G2651" s="35">
        <v>742</v>
      </c>
      <c r="H2651" s="36">
        <v>1669.5</v>
      </c>
      <c r="I2651" s="37">
        <v>3339.58</v>
      </c>
      <c r="J2651" s="38">
        <f t="shared" si="82"/>
        <v>0.50008683726696168</v>
      </c>
      <c r="K2651" s="60">
        <f t="shared" si="83"/>
        <v>1670.08</v>
      </c>
    </row>
    <row r="2652" spans="1:11" x14ac:dyDescent="0.25">
      <c r="A2652" s="33">
        <v>2006</v>
      </c>
      <c r="B2652" s="34" t="s">
        <v>98</v>
      </c>
      <c r="C2652" s="34" t="s">
        <v>103</v>
      </c>
      <c r="D2652" s="34" t="s">
        <v>43</v>
      </c>
      <c r="E2652" s="34" t="s">
        <v>44</v>
      </c>
      <c r="F2652" s="34" t="s">
        <v>150</v>
      </c>
      <c r="G2652" s="35">
        <v>623</v>
      </c>
      <c r="H2652" s="36">
        <v>1401.75</v>
      </c>
      <c r="I2652" s="37">
        <v>2924.27</v>
      </c>
      <c r="J2652" s="38">
        <f t="shared" si="82"/>
        <v>0.52064959801933475</v>
      </c>
      <c r="K2652" s="60">
        <f t="shared" si="83"/>
        <v>1522.52</v>
      </c>
    </row>
    <row r="2653" spans="1:11" x14ac:dyDescent="0.25">
      <c r="A2653" s="33">
        <v>2006</v>
      </c>
      <c r="B2653" s="34" t="s">
        <v>98</v>
      </c>
      <c r="C2653" s="34" t="s">
        <v>103</v>
      </c>
      <c r="D2653" s="34" t="s">
        <v>43</v>
      </c>
      <c r="E2653" s="34" t="s">
        <v>44</v>
      </c>
      <c r="F2653" s="34" t="s">
        <v>195</v>
      </c>
      <c r="G2653" s="35">
        <v>592</v>
      </c>
      <c r="H2653" s="36">
        <v>1332</v>
      </c>
      <c r="I2653" s="37">
        <v>2816.08</v>
      </c>
      <c r="J2653" s="38">
        <f t="shared" si="82"/>
        <v>0.52700207380472142</v>
      </c>
      <c r="K2653" s="60">
        <f t="shared" si="83"/>
        <v>1484.08</v>
      </c>
    </row>
    <row r="2654" spans="1:11" x14ac:dyDescent="0.25">
      <c r="A2654" s="33">
        <v>2006</v>
      </c>
      <c r="B2654" s="34" t="s">
        <v>98</v>
      </c>
      <c r="C2654" s="34" t="s">
        <v>103</v>
      </c>
      <c r="D2654" s="34" t="s">
        <v>43</v>
      </c>
      <c r="E2654" s="34" t="s">
        <v>44</v>
      </c>
      <c r="F2654" s="34" t="s">
        <v>195</v>
      </c>
      <c r="G2654" s="35">
        <v>410</v>
      </c>
      <c r="H2654" s="36">
        <v>922.5</v>
      </c>
      <c r="I2654" s="37">
        <v>2180.9</v>
      </c>
      <c r="J2654" s="38">
        <f t="shared" si="82"/>
        <v>0.57700949149433722</v>
      </c>
      <c r="K2654" s="60">
        <f t="shared" si="83"/>
        <v>1258.4000000000001</v>
      </c>
    </row>
    <row r="2655" spans="1:11" x14ac:dyDescent="0.25">
      <c r="A2655" s="33">
        <v>2006</v>
      </c>
      <c r="B2655" s="34" t="s">
        <v>98</v>
      </c>
      <c r="C2655" s="34" t="s">
        <v>103</v>
      </c>
      <c r="D2655" s="34" t="s">
        <v>39</v>
      </c>
      <c r="E2655" s="34" t="s">
        <v>52</v>
      </c>
      <c r="F2655" s="34" t="s">
        <v>211</v>
      </c>
      <c r="G2655" s="35">
        <v>338</v>
      </c>
      <c r="H2655" s="36">
        <v>672.62</v>
      </c>
      <c r="I2655" s="37">
        <v>1760.62</v>
      </c>
      <c r="J2655" s="38">
        <f t="shared" si="82"/>
        <v>0.61796412627369912</v>
      </c>
      <c r="K2655" s="60">
        <f t="shared" si="83"/>
        <v>1088</v>
      </c>
    </row>
    <row r="2656" spans="1:11" x14ac:dyDescent="0.25">
      <c r="A2656" s="33">
        <v>2006</v>
      </c>
      <c r="B2656" s="34" t="s">
        <v>98</v>
      </c>
      <c r="C2656" s="34" t="s">
        <v>103</v>
      </c>
      <c r="D2656" s="34" t="s">
        <v>39</v>
      </c>
      <c r="E2656" s="34" t="s">
        <v>40</v>
      </c>
      <c r="F2656" s="34" t="s">
        <v>156</v>
      </c>
      <c r="G2656" s="35">
        <v>370</v>
      </c>
      <c r="H2656" s="36">
        <v>462.5</v>
      </c>
      <c r="I2656" s="37">
        <v>1671.3</v>
      </c>
      <c r="J2656" s="38">
        <f t="shared" si="82"/>
        <v>0.72326931131454553</v>
      </c>
      <c r="K2656" s="60">
        <f t="shared" si="83"/>
        <v>1208.8</v>
      </c>
    </row>
    <row r="2657" spans="1:11" x14ac:dyDescent="0.25">
      <c r="A2657" s="33">
        <v>2006</v>
      </c>
      <c r="B2657" s="34" t="s">
        <v>98</v>
      </c>
      <c r="C2657" s="34" t="s">
        <v>103</v>
      </c>
      <c r="D2657" s="34" t="s">
        <v>43</v>
      </c>
      <c r="E2657" s="34" t="s">
        <v>44</v>
      </c>
      <c r="F2657" s="34" t="s">
        <v>164</v>
      </c>
      <c r="G2657" s="35">
        <v>209</v>
      </c>
      <c r="H2657" s="36">
        <v>470.25</v>
      </c>
      <c r="I2657" s="37">
        <v>1479.4099999999999</v>
      </c>
      <c r="J2657" s="38">
        <f t="shared" si="82"/>
        <v>0.68213679777749237</v>
      </c>
      <c r="K2657" s="60">
        <f t="shared" si="83"/>
        <v>1009.1599999999999</v>
      </c>
    </row>
    <row r="2658" spans="1:11" x14ac:dyDescent="0.25">
      <c r="A2658" s="33">
        <v>2006</v>
      </c>
      <c r="B2658" s="34" t="s">
        <v>98</v>
      </c>
      <c r="C2658" s="34" t="s">
        <v>103</v>
      </c>
      <c r="D2658" s="34" t="s">
        <v>39</v>
      </c>
      <c r="E2658" s="34" t="s">
        <v>40</v>
      </c>
      <c r="F2658" s="34" t="s">
        <v>112</v>
      </c>
      <c r="G2658" s="35">
        <v>47</v>
      </c>
      <c r="H2658" s="36">
        <v>58.75</v>
      </c>
      <c r="I2658" s="37">
        <v>867.03</v>
      </c>
      <c r="J2658" s="38">
        <f t="shared" si="82"/>
        <v>0.93223994556128387</v>
      </c>
      <c r="K2658" s="60">
        <f t="shared" si="83"/>
        <v>808.28</v>
      </c>
    </row>
    <row r="2659" spans="1:11" x14ac:dyDescent="0.25">
      <c r="A2659" s="33">
        <v>2006</v>
      </c>
      <c r="B2659" s="34" t="s">
        <v>101</v>
      </c>
      <c r="C2659" s="34" t="s">
        <v>103</v>
      </c>
      <c r="D2659" s="34" t="s">
        <v>43</v>
      </c>
      <c r="E2659" s="34" t="s">
        <v>46</v>
      </c>
      <c r="F2659" s="34" t="s">
        <v>216</v>
      </c>
      <c r="G2659" s="35">
        <v>680</v>
      </c>
      <c r="H2659" s="36">
        <v>1693.2</v>
      </c>
      <c r="I2659" s="37">
        <v>3463.2</v>
      </c>
      <c r="J2659" s="38">
        <f t="shared" si="82"/>
        <v>0.51108801108801105</v>
      </c>
      <c r="K2659" s="60">
        <f t="shared" si="83"/>
        <v>1769.9999999999998</v>
      </c>
    </row>
    <row r="2660" spans="1:11" x14ac:dyDescent="0.25">
      <c r="A2660" s="33">
        <v>2006</v>
      </c>
      <c r="B2660" s="34" t="s">
        <v>101</v>
      </c>
      <c r="C2660" s="34" t="s">
        <v>103</v>
      </c>
      <c r="D2660" s="34" t="s">
        <v>39</v>
      </c>
      <c r="E2660" s="34" t="s">
        <v>52</v>
      </c>
      <c r="F2660" s="34" t="s">
        <v>57</v>
      </c>
      <c r="G2660" s="35">
        <v>898</v>
      </c>
      <c r="H2660" s="36">
        <v>1787.02</v>
      </c>
      <c r="I2660" s="37">
        <v>3435.02</v>
      </c>
      <c r="J2660" s="38">
        <f t="shared" si="82"/>
        <v>0.47976430996034958</v>
      </c>
      <c r="K2660" s="60">
        <f t="shared" si="83"/>
        <v>1648</v>
      </c>
    </row>
    <row r="2661" spans="1:11" x14ac:dyDescent="0.25">
      <c r="A2661" s="33">
        <v>2006</v>
      </c>
      <c r="B2661" s="34" t="s">
        <v>101</v>
      </c>
      <c r="C2661" s="34" t="s">
        <v>103</v>
      </c>
      <c r="D2661" s="34" t="s">
        <v>43</v>
      </c>
      <c r="E2661" s="34" t="s">
        <v>44</v>
      </c>
      <c r="F2661" s="34" t="s">
        <v>132</v>
      </c>
      <c r="G2661" s="35">
        <v>503</v>
      </c>
      <c r="H2661" s="36">
        <v>1131.75</v>
      </c>
      <c r="I2661" s="37">
        <v>2505.4700000000003</v>
      </c>
      <c r="J2661" s="38">
        <f t="shared" si="82"/>
        <v>0.54828834510091928</v>
      </c>
      <c r="K2661" s="60">
        <f t="shared" si="83"/>
        <v>1373.7200000000003</v>
      </c>
    </row>
    <row r="2662" spans="1:11" x14ac:dyDescent="0.25">
      <c r="A2662" s="33">
        <v>2006</v>
      </c>
      <c r="B2662" s="34" t="s">
        <v>101</v>
      </c>
      <c r="C2662" s="34" t="s">
        <v>103</v>
      </c>
      <c r="D2662" s="34" t="s">
        <v>39</v>
      </c>
      <c r="E2662" s="34" t="s">
        <v>52</v>
      </c>
      <c r="F2662" s="34" t="s">
        <v>55</v>
      </c>
      <c r="G2662" s="35">
        <v>384</v>
      </c>
      <c r="H2662" s="36">
        <v>764.16</v>
      </c>
      <c r="I2662" s="37">
        <v>1898.16</v>
      </c>
      <c r="J2662" s="38">
        <f t="shared" si="82"/>
        <v>0.59742066000758631</v>
      </c>
      <c r="K2662" s="60">
        <f t="shared" si="83"/>
        <v>1134</v>
      </c>
    </row>
    <row r="2663" spans="1:11" x14ac:dyDescent="0.25">
      <c r="A2663" s="33">
        <v>2006</v>
      </c>
      <c r="B2663" s="34" t="s">
        <v>101</v>
      </c>
      <c r="C2663" s="34" t="s">
        <v>103</v>
      </c>
      <c r="D2663" s="34" t="s">
        <v>39</v>
      </c>
      <c r="E2663" s="34" t="s">
        <v>52</v>
      </c>
      <c r="F2663" s="34" t="s">
        <v>55</v>
      </c>
      <c r="G2663" s="35">
        <v>222</v>
      </c>
      <c r="H2663" s="36">
        <v>441.78</v>
      </c>
      <c r="I2663" s="37">
        <v>1413.78</v>
      </c>
      <c r="J2663" s="38">
        <f t="shared" si="82"/>
        <v>0.68751856724525739</v>
      </c>
      <c r="K2663" s="60">
        <f t="shared" si="83"/>
        <v>972</v>
      </c>
    </row>
    <row r="2664" spans="1:11" x14ac:dyDescent="0.25">
      <c r="A2664" s="33">
        <v>2006</v>
      </c>
      <c r="B2664" s="34" t="s">
        <v>101</v>
      </c>
      <c r="C2664" s="34" t="s">
        <v>103</v>
      </c>
      <c r="D2664" s="34" t="s">
        <v>39</v>
      </c>
      <c r="E2664" s="34" t="s">
        <v>40</v>
      </c>
      <c r="F2664" s="34" t="s">
        <v>41</v>
      </c>
      <c r="G2664" s="35">
        <v>237</v>
      </c>
      <c r="H2664" s="36">
        <v>296.25</v>
      </c>
      <c r="I2664" s="37">
        <v>1340.13</v>
      </c>
      <c r="J2664" s="38">
        <f t="shared" si="82"/>
        <v>0.77893935662958069</v>
      </c>
      <c r="K2664" s="60">
        <f t="shared" si="83"/>
        <v>1043.8800000000001</v>
      </c>
    </row>
    <row r="2665" spans="1:11" x14ac:dyDescent="0.25">
      <c r="A2665" s="33">
        <v>2006</v>
      </c>
      <c r="B2665" s="34" t="s">
        <v>101</v>
      </c>
      <c r="C2665" s="34" t="s">
        <v>103</v>
      </c>
      <c r="D2665" s="34" t="s">
        <v>43</v>
      </c>
      <c r="E2665" s="34" t="s">
        <v>46</v>
      </c>
      <c r="F2665" s="34" t="s">
        <v>59</v>
      </c>
      <c r="G2665" s="35">
        <v>109</v>
      </c>
      <c r="H2665" s="36">
        <v>271.41000000000003</v>
      </c>
      <c r="I2665" s="37">
        <v>1184.9100000000001</v>
      </c>
      <c r="J2665" s="38">
        <f t="shared" si="82"/>
        <v>0.77094462870597757</v>
      </c>
      <c r="K2665" s="60">
        <f t="shared" si="83"/>
        <v>913.5</v>
      </c>
    </row>
    <row r="2666" spans="1:11" x14ac:dyDescent="0.25">
      <c r="A2666" s="33">
        <v>2006</v>
      </c>
      <c r="B2666" s="34" t="s">
        <v>101</v>
      </c>
      <c r="C2666" s="34" t="s">
        <v>103</v>
      </c>
      <c r="D2666" s="34" t="s">
        <v>43</v>
      </c>
      <c r="E2666" s="34" t="s">
        <v>46</v>
      </c>
      <c r="F2666" s="34" t="s">
        <v>118</v>
      </c>
      <c r="G2666" s="35">
        <v>32</v>
      </c>
      <c r="H2666" s="36">
        <v>79.680000000000007</v>
      </c>
      <c r="I2666" s="37">
        <v>877.68000000000006</v>
      </c>
      <c r="J2666" s="38">
        <f t="shared" si="82"/>
        <v>0.90921520371889519</v>
      </c>
      <c r="K2666" s="60">
        <f t="shared" si="83"/>
        <v>798</v>
      </c>
    </row>
    <row r="2667" spans="1:11" x14ac:dyDescent="0.25">
      <c r="A2667" s="33">
        <v>2006</v>
      </c>
      <c r="B2667" s="34" t="s">
        <v>130</v>
      </c>
      <c r="C2667" s="34" t="s">
        <v>103</v>
      </c>
      <c r="D2667" s="34" t="s">
        <v>43</v>
      </c>
      <c r="E2667" s="34" t="s">
        <v>46</v>
      </c>
      <c r="F2667" s="34" t="s">
        <v>110</v>
      </c>
      <c r="G2667" s="35">
        <v>609</v>
      </c>
      <c r="H2667" s="36">
        <v>1516.41</v>
      </c>
      <c r="I2667" s="37">
        <v>3179.91</v>
      </c>
      <c r="J2667" s="38">
        <f t="shared" si="82"/>
        <v>0.52312801305697332</v>
      </c>
      <c r="K2667" s="60">
        <f t="shared" si="83"/>
        <v>1663.4999999999998</v>
      </c>
    </row>
    <row r="2668" spans="1:11" x14ac:dyDescent="0.25">
      <c r="A2668" s="33">
        <v>2006</v>
      </c>
      <c r="B2668" s="34" t="s">
        <v>68</v>
      </c>
      <c r="C2668" s="34" t="s">
        <v>121</v>
      </c>
      <c r="D2668" s="34" t="s">
        <v>43</v>
      </c>
      <c r="E2668" s="34" t="s">
        <v>46</v>
      </c>
      <c r="F2668" s="34" t="s">
        <v>83</v>
      </c>
      <c r="G2668" s="35">
        <v>766</v>
      </c>
      <c r="H2668" s="36">
        <v>1907.34</v>
      </c>
      <c r="I2668" s="37">
        <v>3806.34</v>
      </c>
      <c r="J2668" s="38">
        <f t="shared" si="82"/>
        <v>0.49890445940194522</v>
      </c>
      <c r="K2668" s="60">
        <f t="shared" si="83"/>
        <v>1899.0000000000002</v>
      </c>
    </row>
    <row r="2669" spans="1:11" x14ac:dyDescent="0.25">
      <c r="A2669" s="33">
        <v>2006</v>
      </c>
      <c r="B2669" s="34" t="s">
        <v>68</v>
      </c>
      <c r="C2669" s="34" t="s">
        <v>121</v>
      </c>
      <c r="D2669" s="34" t="s">
        <v>39</v>
      </c>
      <c r="E2669" s="34" t="s">
        <v>52</v>
      </c>
      <c r="F2669" s="34" t="s">
        <v>208</v>
      </c>
      <c r="G2669" s="35">
        <v>834</v>
      </c>
      <c r="H2669" s="36">
        <v>1659.66</v>
      </c>
      <c r="I2669" s="37">
        <v>3243.66</v>
      </c>
      <c r="J2669" s="38">
        <f t="shared" si="82"/>
        <v>0.48833724866354666</v>
      </c>
      <c r="K2669" s="60">
        <f t="shared" si="83"/>
        <v>1583.9999999999998</v>
      </c>
    </row>
    <row r="2670" spans="1:11" x14ac:dyDescent="0.25">
      <c r="A2670" s="33">
        <v>2006</v>
      </c>
      <c r="B2670" s="34" t="s">
        <v>68</v>
      </c>
      <c r="C2670" s="34" t="s">
        <v>121</v>
      </c>
      <c r="D2670" s="34" t="s">
        <v>43</v>
      </c>
      <c r="E2670" s="34" t="s">
        <v>44</v>
      </c>
      <c r="F2670" s="34" t="s">
        <v>140</v>
      </c>
      <c r="G2670" s="35">
        <v>679</v>
      </c>
      <c r="H2670" s="36">
        <v>1527.75</v>
      </c>
      <c r="I2670" s="37">
        <v>3119.71</v>
      </c>
      <c r="J2670" s="38">
        <f t="shared" si="82"/>
        <v>0.51029102063973897</v>
      </c>
      <c r="K2670" s="60">
        <f t="shared" si="83"/>
        <v>1591.96</v>
      </c>
    </row>
    <row r="2671" spans="1:11" x14ac:dyDescent="0.25">
      <c r="A2671" s="33">
        <v>2006</v>
      </c>
      <c r="B2671" s="34" t="s">
        <v>68</v>
      </c>
      <c r="C2671" s="34" t="s">
        <v>121</v>
      </c>
      <c r="D2671" s="34" t="s">
        <v>43</v>
      </c>
      <c r="E2671" s="34" t="s">
        <v>44</v>
      </c>
      <c r="F2671" s="34" t="s">
        <v>100</v>
      </c>
      <c r="G2671" s="35">
        <v>647</v>
      </c>
      <c r="H2671" s="36">
        <v>1455.75</v>
      </c>
      <c r="I2671" s="37">
        <v>3008.03</v>
      </c>
      <c r="J2671" s="38">
        <f t="shared" si="82"/>
        <v>0.51604538518565313</v>
      </c>
      <c r="K2671" s="60">
        <f t="shared" si="83"/>
        <v>1552.2800000000002</v>
      </c>
    </row>
    <row r="2672" spans="1:11" x14ac:dyDescent="0.25">
      <c r="A2672" s="33">
        <v>2006</v>
      </c>
      <c r="B2672" s="34" t="s">
        <v>68</v>
      </c>
      <c r="C2672" s="34" t="s">
        <v>121</v>
      </c>
      <c r="D2672" s="34" t="s">
        <v>43</v>
      </c>
      <c r="E2672" s="34" t="s">
        <v>44</v>
      </c>
      <c r="F2672" s="34" t="s">
        <v>140</v>
      </c>
      <c r="G2672" s="35">
        <v>433</v>
      </c>
      <c r="H2672" s="36">
        <v>974.25</v>
      </c>
      <c r="I2672" s="37">
        <v>2261.17</v>
      </c>
      <c r="J2672" s="38">
        <f t="shared" si="82"/>
        <v>0.56913898556941767</v>
      </c>
      <c r="K2672" s="60">
        <f t="shared" si="83"/>
        <v>1286.92</v>
      </c>
    </row>
    <row r="2673" spans="1:11" x14ac:dyDescent="0.25">
      <c r="A2673" s="33">
        <v>2006</v>
      </c>
      <c r="B2673" s="34" t="s">
        <v>68</v>
      </c>
      <c r="C2673" s="34" t="s">
        <v>121</v>
      </c>
      <c r="D2673" s="34" t="s">
        <v>43</v>
      </c>
      <c r="E2673" s="34" t="s">
        <v>44</v>
      </c>
      <c r="F2673" s="34" t="s">
        <v>100</v>
      </c>
      <c r="G2673" s="35">
        <v>157</v>
      </c>
      <c r="H2673" s="36">
        <v>353.25</v>
      </c>
      <c r="I2673" s="37">
        <v>1297.9299999999998</v>
      </c>
      <c r="J2673" s="38">
        <f t="shared" si="82"/>
        <v>0.72783586171827441</v>
      </c>
      <c r="K2673" s="60">
        <f t="shared" si="83"/>
        <v>944.67999999999984</v>
      </c>
    </row>
    <row r="2674" spans="1:11" x14ac:dyDescent="0.25">
      <c r="A2674" s="33">
        <v>2006</v>
      </c>
      <c r="B2674" s="34" t="s">
        <v>68</v>
      </c>
      <c r="C2674" s="34" t="s">
        <v>121</v>
      </c>
      <c r="D2674" s="34" t="s">
        <v>43</v>
      </c>
      <c r="E2674" s="34" t="s">
        <v>44</v>
      </c>
      <c r="F2674" s="34" t="s">
        <v>146</v>
      </c>
      <c r="G2674" s="35">
        <v>140</v>
      </c>
      <c r="H2674" s="36">
        <v>315</v>
      </c>
      <c r="I2674" s="37">
        <v>1238.5999999999999</v>
      </c>
      <c r="J2674" s="38">
        <f t="shared" si="82"/>
        <v>0.74568060713709028</v>
      </c>
      <c r="K2674" s="60">
        <f t="shared" si="83"/>
        <v>923.59999999999991</v>
      </c>
    </row>
    <row r="2675" spans="1:11" x14ac:dyDescent="0.25">
      <c r="A2675" s="33">
        <v>2006</v>
      </c>
      <c r="B2675" s="34" t="s">
        <v>68</v>
      </c>
      <c r="C2675" s="34" t="s">
        <v>121</v>
      </c>
      <c r="D2675" s="34" t="s">
        <v>43</v>
      </c>
      <c r="E2675" s="34" t="s">
        <v>46</v>
      </c>
      <c r="F2675" s="34" t="s">
        <v>83</v>
      </c>
      <c r="G2675" s="35">
        <v>64</v>
      </c>
      <c r="H2675" s="36">
        <v>159.36000000000001</v>
      </c>
      <c r="I2675" s="37">
        <v>1005.36</v>
      </c>
      <c r="J2675" s="38">
        <f t="shared" si="82"/>
        <v>0.84148961566006208</v>
      </c>
      <c r="K2675" s="60">
        <f t="shared" si="83"/>
        <v>846</v>
      </c>
    </row>
    <row r="2676" spans="1:11" x14ac:dyDescent="0.25">
      <c r="A2676" s="33">
        <v>2006</v>
      </c>
      <c r="B2676" s="34" t="s">
        <v>74</v>
      </c>
      <c r="C2676" s="34" t="s">
        <v>121</v>
      </c>
      <c r="D2676" s="34" t="s">
        <v>43</v>
      </c>
      <c r="E2676" s="34" t="s">
        <v>44</v>
      </c>
      <c r="F2676" s="34" t="s">
        <v>89</v>
      </c>
      <c r="G2676" s="35">
        <v>948</v>
      </c>
      <c r="H2676" s="36">
        <v>2133</v>
      </c>
      <c r="I2676" s="37">
        <v>4058.52</v>
      </c>
      <c r="J2676" s="38">
        <f t="shared" si="82"/>
        <v>0.47443895804381891</v>
      </c>
      <c r="K2676" s="60">
        <f t="shared" si="83"/>
        <v>1925.52</v>
      </c>
    </row>
    <row r="2677" spans="1:11" x14ac:dyDescent="0.25">
      <c r="A2677" s="33">
        <v>2006</v>
      </c>
      <c r="B2677" s="34" t="s">
        <v>74</v>
      </c>
      <c r="C2677" s="34" t="s">
        <v>121</v>
      </c>
      <c r="D2677" s="34" t="s">
        <v>39</v>
      </c>
      <c r="E2677" s="34" t="s">
        <v>52</v>
      </c>
      <c r="F2677" s="34" t="s">
        <v>208</v>
      </c>
      <c r="G2677" s="35">
        <v>982</v>
      </c>
      <c r="H2677" s="36">
        <v>1954.18</v>
      </c>
      <c r="I2677" s="37">
        <v>3686.18</v>
      </c>
      <c r="J2677" s="38">
        <f t="shared" si="82"/>
        <v>0.46986311032016881</v>
      </c>
      <c r="K2677" s="60">
        <f t="shared" si="83"/>
        <v>1731.9999999999998</v>
      </c>
    </row>
    <row r="2678" spans="1:11" x14ac:dyDescent="0.25">
      <c r="A2678" s="33">
        <v>2006</v>
      </c>
      <c r="B2678" s="34" t="s">
        <v>74</v>
      </c>
      <c r="C2678" s="34" t="s">
        <v>121</v>
      </c>
      <c r="D2678" s="34" t="s">
        <v>43</v>
      </c>
      <c r="E2678" s="34" t="s">
        <v>44</v>
      </c>
      <c r="F2678" s="34" t="s">
        <v>125</v>
      </c>
      <c r="G2678" s="35">
        <v>75</v>
      </c>
      <c r="H2678" s="36">
        <v>168.75</v>
      </c>
      <c r="I2678" s="37">
        <v>1011.75</v>
      </c>
      <c r="J2678" s="38">
        <f t="shared" si="82"/>
        <v>0.83320978502594512</v>
      </c>
      <c r="K2678" s="60">
        <f t="shared" si="83"/>
        <v>843</v>
      </c>
    </row>
    <row r="2679" spans="1:11" x14ac:dyDescent="0.25">
      <c r="A2679" s="33">
        <v>2006</v>
      </c>
      <c r="B2679" s="34" t="s">
        <v>74</v>
      </c>
      <c r="C2679" s="34" t="s">
        <v>121</v>
      </c>
      <c r="D2679" s="34" t="s">
        <v>43</v>
      </c>
      <c r="E2679" s="34" t="s">
        <v>44</v>
      </c>
      <c r="F2679" s="34" t="s">
        <v>42</v>
      </c>
      <c r="G2679" s="35">
        <v>5</v>
      </c>
      <c r="H2679" s="36">
        <v>11.25</v>
      </c>
      <c r="I2679" s="37">
        <v>767.45</v>
      </c>
      <c r="J2679" s="38">
        <f t="shared" si="82"/>
        <v>0.9853410645644668</v>
      </c>
      <c r="K2679" s="60">
        <f t="shared" si="83"/>
        <v>756.2</v>
      </c>
    </row>
    <row r="2680" spans="1:11" x14ac:dyDescent="0.25">
      <c r="A2680" s="33">
        <v>2006</v>
      </c>
      <c r="B2680" s="34" t="s">
        <v>78</v>
      </c>
      <c r="C2680" s="34" t="s">
        <v>121</v>
      </c>
      <c r="D2680" s="34" t="s">
        <v>43</v>
      </c>
      <c r="E2680" s="34" t="s">
        <v>46</v>
      </c>
      <c r="F2680" s="34" t="s">
        <v>220</v>
      </c>
      <c r="G2680" s="35">
        <v>746</v>
      </c>
      <c r="H2680" s="36">
        <v>1857.54</v>
      </c>
      <c r="I2680" s="37">
        <v>3726.54</v>
      </c>
      <c r="J2680" s="38">
        <f t="shared" si="82"/>
        <v>0.50153761934663255</v>
      </c>
      <c r="K2680" s="60">
        <f t="shared" si="83"/>
        <v>1869</v>
      </c>
    </row>
    <row r="2681" spans="1:11" x14ac:dyDescent="0.25">
      <c r="A2681" s="33">
        <v>2006</v>
      </c>
      <c r="B2681" s="34" t="s">
        <v>78</v>
      </c>
      <c r="C2681" s="34" t="s">
        <v>121</v>
      </c>
      <c r="D2681" s="34" t="s">
        <v>39</v>
      </c>
      <c r="E2681" s="34" t="s">
        <v>40</v>
      </c>
      <c r="F2681" s="34" t="s">
        <v>206</v>
      </c>
      <c r="G2681" s="35">
        <v>981</v>
      </c>
      <c r="H2681" s="36">
        <v>1226.25</v>
      </c>
      <c r="I2681" s="37">
        <v>3192.69</v>
      </c>
      <c r="J2681" s="38">
        <f t="shared" si="82"/>
        <v>0.61591949108745292</v>
      </c>
      <c r="K2681" s="60">
        <f t="shared" si="83"/>
        <v>1966.44</v>
      </c>
    </row>
    <row r="2682" spans="1:11" x14ac:dyDescent="0.25">
      <c r="A2682" s="33">
        <v>2006</v>
      </c>
      <c r="B2682" s="34" t="s">
        <v>78</v>
      </c>
      <c r="C2682" s="34" t="s">
        <v>121</v>
      </c>
      <c r="D2682" s="34" t="s">
        <v>43</v>
      </c>
      <c r="E2682" s="34" t="s">
        <v>46</v>
      </c>
      <c r="F2682" s="34" t="s">
        <v>156</v>
      </c>
      <c r="G2682" s="35">
        <v>568</v>
      </c>
      <c r="H2682" s="36">
        <v>1414.32</v>
      </c>
      <c r="I2682" s="37">
        <v>3016.32</v>
      </c>
      <c r="J2682" s="38">
        <f t="shared" si="82"/>
        <v>0.53111075747931258</v>
      </c>
      <c r="K2682" s="60">
        <f t="shared" si="83"/>
        <v>1602.0000000000002</v>
      </c>
    </row>
    <row r="2683" spans="1:11" x14ac:dyDescent="0.25">
      <c r="A2683" s="33">
        <v>2006</v>
      </c>
      <c r="B2683" s="34" t="s">
        <v>78</v>
      </c>
      <c r="C2683" s="34" t="s">
        <v>121</v>
      </c>
      <c r="D2683" s="34" t="s">
        <v>39</v>
      </c>
      <c r="E2683" s="34" t="s">
        <v>40</v>
      </c>
      <c r="F2683" s="34" t="s">
        <v>63</v>
      </c>
      <c r="G2683" s="35">
        <v>873</v>
      </c>
      <c r="H2683" s="36">
        <v>1091.25</v>
      </c>
      <c r="I2683" s="37">
        <v>2923.77</v>
      </c>
      <c r="J2683" s="38">
        <f t="shared" si="82"/>
        <v>0.62676612729455461</v>
      </c>
      <c r="K2683" s="60">
        <f t="shared" si="83"/>
        <v>1832.52</v>
      </c>
    </row>
    <row r="2684" spans="1:11" x14ac:dyDescent="0.25">
      <c r="A2684" s="33">
        <v>2006</v>
      </c>
      <c r="B2684" s="34" t="s">
        <v>78</v>
      </c>
      <c r="C2684" s="34" t="s">
        <v>121</v>
      </c>
      <c r="D2684" s="34" t="s">
        <v>43</v>
      </c>
      <c r="E2684" s="34" t="s">
        <v>44</v>
      </c>
      <c r="F2684" s="34" t="s">
        <v>92</v>
      </c>
      <c r="G2684" s="35">
        <v>557</v>
      </c>
      <c r="H2684" s="36">
        <v>1253.25</v>
      </c>
      <c r="I2684" s="37">
        <v>2693.9300000000003</v>
      </c>
      <c r="J2684" s="38">
        <f t="shared" si="82"/>
        <v>0.53478746663796017</v>
      </c>
      <c r="K2684" s="60">
        <f t="shared" si="83"/>
        <v>1440.6800000000003</v>
      </c>
    </row>
    <row r="2685" spans="1:11" x14ac:dyDescent="0.25">
      <c r="A2685" s="33">
        <v>2006</v>
      </c>
      <c r="B2685" s="34" t="s">
        <v>78</v>
      </c>
      <c r="C2685" s="34" t="s">
        <v>121</v>
      </c>
      <c r="D2685" s="34" t="s">
        <v>39</v>
      </c>
      <c r="E2685" s="34" t="s">
        <v>52</v>
      </c>
      <c r="F2685" s="34" t="s">
        <v>107</v>
      </c>
      <c r="G2685" s="35">
        <v>644</v>
      </c>
      <c r="H2685" s="36">
        <v>1281.56</v>
      </c>
      <c r="I2685" s="37">
        <v>2675.56</v>
      </c>
      <c r="J2685" s="38">
        <f t="shared" si="82"/>
        <v>0.52101242356740274</v>
      </c>
      <c r="K2685" s="60">
        <f t="shared" si="83"/>
        <v>1394</v>
      </c>
    </row>
    <row r="2686" spans="1:11" x14ac:dyDescent="0.25">
      <c r="A2686" s="33">
        <v>2006</v>
      </c>
      <c r="B2686" s="34" t="s">
        <v>78</v>
      </c>
      <c r="C2686" s="34" t="s">
        <v>121</v>
      </c>
      <c r="D2686" s="34" t="s">
        <v>43</v>
      </c>
      <c r="E2686" s="34" t="s">
        <v>44</v>
      </c>
      <c r="F2686" s="34" t="s">
        <v>217</v>
      </c>
      <c r="G2686" s="35">
        <v>438</v>
      </c>
      <c r="H2686" s="36">
        <v>985.5</v>
      </c>
      <c r="I2686" s="37">
        <v>2278.62</v>
      </c>
      <c r="J2686" s="38">
        <f t="shared" si="82"/>
        <v>0.56750138241567261</v>
      </c>
      <c r="K2686" s="60">
        <f t="shared" si="83"/>
        <v>1293.1199999999999</v>
      </c>
    </row>
    <row r="2687" spans="1:11" x14ac:dyDescent="0.25">
      <c r="A2687" s="33">
        <v>2006</v>
      </c>
      <c r="B2687" s="34" t="s">
        <v>78</v>
      </c>
      <c r="C2687" s="34" t="s">
        <v>121</v>
      </c>
      <c r="D2687" s="34" t="s">
        <v>39</v>
      </c>
      <c r="E2687" s="34" t="s">
        <v>40</v>
      </c>
      <c r="F2687" s="34" t="s">
        <v>107</v>
      </c>
      <c r="G2687" s="35">
        <v>74</v>
      </c>
      <c r="H2687" s="36">
        <v>92.5</v>
      </c>
      <c r="I2687" s="37">
        <v>934.26</v>
      </c>
      <c r="J2687" s="38">
        <f t="shared" si="82"/>
        <v>0.90099115877807034</v>
      </c>
      <c r="K2687" s="60">
        <f t="shared" si="83"/>
        <v>841.76</v>
      </c>
    </row>
    <row r="2688" spans="1:11" x14ac:dyDescent="0.25">
      <c r="A2688" s="33">
        <v>2006</v>
      </c>
      <c r="B2688" s="34" t="s">
        <v>130</v>
      </c>
      <c r="C2688" s="34" t="s">
        <v>121</v>
      </c>
      <c r="D2688" s="34" t="s">
        <v>43</v>
      </c>
      <c r="E2688" s="34" t="s">
        <v>44</v>
      </c>
      <c r="F2688" s="34" t="s">
        <v>212</v>
      </c>
      <c r="G2688" s="35">
        <v>977</v>
      </c>
      <c r="H2688" s="36">
        <v>2198.25</v>
      </c>
      <c r="I2688" s="37">
        <v>4159.7299999999996</v>
      </c>
      <c r="J2688" s="38">
        <f t="shared" si="82"/>
        <v>0.47154022015851987</v>
      </c>
      <c r="K2688" s="60">
        <f t="shared" si="83"/>
        <v>1961.4799999999996</v>
      </c>
    </row>
    <row r="2689" spans="1:11" x14ac:dyDescent="0.25">
      <c r="A2689" s="33">
        <v>2006</v>
      </c>
      <c r="B2689" s="34" t="s">
        <v>130</v>
      </c>
      <c r="C2689" s="34" t="s">
        <v>121</v>
      </c>
      <c r="D2689" s="34" t="s">
        <v>39</v>
      </c>
      <c r="E2689" s="34" t="s">
        <v>52</v>
      </c>
      <c r="F2689" s="34" t="s">
        <v>96</v>
      </c>
      <c r="G2689" s="35">
        <v>895</v>
      </c>
      <c r="H2689" s="36">
        <v>1781.05</v>
      </c>
      <c r="I2689" s="37">
        <v>3426.05</v>
      </c>
      <c r="J2689" s="38">
        <f t="shared" si="82"/>
        <v>0.48014477313524323</v>
      </c>
      <c r="K2689" s="60">
        <f t="shared" si="83"/>
        <v>1645.0000000000002</v>
      </c>
    </row>
    <row r="2690" spans="1:11" x14ac:dyDescent="0.25">
      <c r="A2690" s="33">
        <v>2006</v>
      </c>
      <c r="B2690" s="34" t="s">
        <v>130</v>
      </c>
      <c r="C2690" s="34" t="s">
        <v>121</v>
      </c>
      <c r="D2690" s="34" t="s">
        <v>39</v>
      </c>
      <c r="E2690" s="34" t="s">
        <v>52</v>
      </c>
      <c r="F2690" s="34" t="s">
        <v>185</v>
      </c>
      <c r="G2690" s="35">
        <v>835</v>
      </c>
      <c r="H2690" s="36">
        <v>1661.65</v>
      </c>
      <c r="I2690" s="37">
        <v>3246.65</v>
      </c>
      <c r="J2690" s="38">
        <f t="shared" ref="J2690:J2753" si="84">(I2690-H2690)/I2690</f>
        <v>0.48819552461768284</v>
      </c>
      <c r="K2690" s="60">
        <f t="shared" ref="K2690:K2753" si="85">I2690-H2690</f>
        <v>1585</v>
      </c>
    </row>
    <row r="2691" spans="1:11" x14ac:dyDescent="0.25">
      <c r="A2691" s="33">
        <v>2006</v>
      </c>
      <c r="B2691" s="34" t="s">
        <v>130</v>
      </c>
      <c r="C2691" s="34" t="s">
        <v>121</v>
      </c>
      <c r="D2691" s="34" t="s">
        <v>39</v>
      </c>
      <c r="E2691" s="34" t="s">
        <v>40</v>
      </c>
      <c r="F2691" s="34" t="s">
        <v>191</v>
      </c>
      <c r="G2691" s="35">
        <v>906</v>
      </c>
      <c r="H2691" s="36">
        <v>1132.5</v>
      </c>
      <c r="I2691" s="37">
        <v>3005.94</v>
      </c>
      <c r="J2691" s="38">
        <f t="shared" si="84"/>
        <v>0.62324597297351247</v>
      </c>
      <c r="K2691" s="60">
        <f t="shared" si="85"/>
        <v>1873.44</v>
      </c>
    </row>
    <row r="2692" spans="1:11" x14ac:dyDescent="0.25">
      <c r="A2692" s="33">
        <v>2006</v>
      </c>
      <c r="B2692" s="34" t="s">
        <v>130</v>
      </c>
      <c r="C2692" s="34" t="s">
        <v>121</v>
      </c>
      <c r="D2692" s="34" t="s">
        <v>39</v>
      </c>
      <c r="E2692" s="34" t="s">
        <v>52</v>
      </c>
      <c r="F2692" s="34" t="s">
        <v>141</v>
      </c>
      <c r="G2692" s="35">
        <v>568</v>
      </c>
      <c r="H2692" s="36">
        <v>1130.32</v>
      </c>
      <c r="I2692" s="37">
        <v>2448.3199999999997</v>
      </c>
      <c r="J2692" s="38">
        <f t="shared" si="84"/>
        <v>0.53832832309502021</v>
      </c>
      <c r="K2692" s="60">
        <f t="shared" si="85"/>
        <v>1317.9999999999998</v>
      </c>
    </row>
    <row r="2693" spans="1:11" x14ac:dyDescent="0.25">
      <c r="A2693" s="33">
        <v>2006</v>
      </c>
      <c r="B2693" s="34" t="s">
        <v>130</v>
      </c>
      <c r="C2693" s="34" t="s">
        <v>121</v>
      </c>
      <c r="D2693" s="34" t="s">
        <v>43</v>
      </c>
      <c r="E2693" s="34" t="s">
        <v>44</v>
      </c>
      <c r="F2693" s="34" t="s">
        <v>212</v>
      </c>
      <c r="G2693" s="35">
        <v>332</v>
      </c>
      <c r="H2693" s="36">
        <v>747</v>
      </c>
      <c r="I2693" s="37">
        <v>1908.68</v>
      </c>
      <c r="J2693" s="38">
        <f t="shared" si="84"/>
        <v>0.60863004799128195</v>
      </c>
      <c r="K2693" s="60">
        <f t="shared" si="85"/>
        <v>1161.68</v>
      </c>
    </row>
    <row r="2694" spans="1:11" x14ac:dyDescent="0.25">
      <c r="A2694" s="33">
        <v>2006</v>
      </c>
      <c r="B2694" s="34" t="s">
        <v>130</v>
      </c>
      <c r="C2694" s="34" t="s">
        <v>121</v>
      </c>
      <c r="D2694" s="34" t="s">
        <v>39</v>
      </c>
      <c r="E2694" s="34" t="s">
        <v>52</v>
      </c>
      <c r="F2694" s="34" t="s">
        <v>96</v>
      </c>
      <c r="G2694" s="35">
        <v>337</v>
      </c>
      <c r="H2694" s="36">
        <v>670.63</v>
      </c>
      <c r="I2694" s="37">
        <v>1757.63</v>
      </c>
      <c r="J2694" s="38">
        <f t="shared" si="84"/>
        <v>0.6184464307049834</v>
      </c>
      <c r="K2694" s="60">
        <f t="shared" si="85"/>
        <v>1087</v>
      </c>
    </row>
    <row r="2695" spans="1:11" x14ac:dyDescent="0.25">
      <c r="A2695" s="33">
        <v>2006</v>
      </c>
      <c r="B2695" s="34" t="s">
        <v>130</v>
      </c>
      <c r="C2695" s="34" t="s">
        <v>121</v>
      </c>
      <c r="D2695" s="34" t="s">
        <v>43</v>
      </c>
      <c r="E2695" s="34" t="s">
        <v>46</v>
      </c>
      <c r="F2695" s="34" t="s">
        <v>131</v>
      </c>
      <c r="G2695" s="35">
        <v>141</v>
      </c>
      <c r="H2695" s="36">
        <v>351.09</v>
      </c>
      <c r="I2695" s="37">
        <v>1312.5900000000001</v>
      </c>
      <c r="J2695" s="38">
        <f t="shared" si="84"/>
        <v>0.73252119854638553</v>
      </c>
      <c r="K2695" s="60">
        <f t="shared" si="85"/>
        <v>961.50000000000023</v>
      </c>
    </row>
    <row r="2696" spans="1:11" x14ac:dyDescent="0.25">
      <c r="A2696" s="33">
        <v>2006</v>
      </c>
      <c r="B2696" s="34" t="s">
        <v>130</v>
      </c>
      <c r="C2696" s="34" t="s">
        <v>121</v>
      </c>
      <c r="D2696" s="34" t="s">
        <v>43</v>
      </c>
      <c r="E2696" s="34" t="s">
        <v>46</v>
      </c>
      <c r="F2696" s="34" t="s">
        <v>132</v>
      </c>
      <c r="G2696" s="35">
        <v>96</v>
      </c>
      <c r="H2696" s="36">
        <v>239.04</v>
      </c>
      <c r="I2696" s="37">
        <v>1133.04</v>
      </c>
      <c r="J2696" s="38">
        <f t="shared" si="84"/>
        <v>0.78902774835839862</v>
      </c>
      <c r="K2696" s="60">
        <f t="shared" si="85"/>
        <v>894</v>
      </c>
    </row>
    <row r="2697" spans="1:11" x14ac:dyDescent="0.25">
      <c r="A2697" s="33">
        <v>2006</v>
      </c>
      <c r="B2697" s="34" t="s">
        <v>130</v>
      </c>
      <c r="C2697" s="34" t="s">
        <v>121</v>
      </c>
      <c r="D2697" s="34" t="s">
        <v>39</v>
      </c>
      <c r="E2697" s="34" t="s">
        <v>40</v>
      </c>
      <c r="F2697" s="34" t="s">
        <v>171</v>
      </c>
      <c r="G2697" s="35">
        <v>126</v>
      </c>
      <c r="H2697" s="36">
        <v>157.5</v>
      </c>
      <c r="I2697" s="37">
        <v>1063.74</v>
      </c>
      <c r="J2697" s="38">
        <f t="shared" si="84"/>
        <v>0.85193750352529751</v>
      </c>
      <c r="K2697" s="60">
        <f t="shared" si="85"/>
        <v>906.24</v>
      </c>
    </row>
    <row r="2698" spans="1:11" x14ac:dyDescent="0.25">
      <c r="A2698" s="33">
        <v>2006</v>
      </c>
      <c r="B2698" s="34" t="s">
        <v>130</v>
      </c>
      <c r="C2698" s="34" t="s">
        <v>121</v>
      </c>
      <c r="D2698" s="34" t="s">
        <v>39</v>
      </c>
      <c r="E2698" s="34" t="s">
        <v>52</v>
      </c>
      <c r="F2698" s="34" t="s">
        <v>141</v>
      </c>
      <c r="G2698" s="35">
        <v>89</v>
      </c>
      <c r="H2698" s="36">
        <v>177.11</v>
      </c>
      <c r="I2698" s="37">
        <v>1016.11</v>
      </c>
      <c r="J2698" s="38">
        <f t="shared" si="84"/>
        <v>0.82569800513723912</v>
      </c>
      <c r="K2698" s="60">
        <f t="shared" si="85"/>
        <v>839</v>
      </c>
    </row>
    <row r="2699" spans="1:11" x14ac:dyDescent="0.25">
      <c r="A2699" s="33">
        <v>2006</v>
      </c>
      <c r="B2699" s="34" t="s">
        <v>130</v>
      </c>
      <c r="C2699" s="34" t="s">
        <v>121</v>
      </c>
      <c r="D2699" s="34" t="s">
        <v>43</v>
      </c>
      <c r="E2699" s="34" t="s">
        <v>46</v>
      </c>
      <c r="F2699" s="34" t="s">
        <v>132</v>
      </c>
      <c r="G2699" s="35">
        <v>60</v>
      </c>
      <c r="H2699" s="36">
        <v>149.4</v>
      </c>
      <c r="I2699" s="37">
        <v>989.4</v>
      </c>
      <c r="J2699" s="38">
        <f t="shared" si="84"/>
        <v>0.84899939357186172</v>
      </c>
      <c r="K2699" s="60">
        <f t="shared" si="85"/>
        <v>840</v>
      </c>
    </row>
    <row r="2700" spans="1:11" x14ac:dyDescent="0.25">
      <c r="A2700" s="33">
        <v>2006</v>
      </c>
      <c r="B2700" s="34" t="s">
        <v>37</v>
      </c>
      <c r="C2700" s="34" t="s">
        <v>135</v>
      </c>
      <c r="D2700" s="34" t="s">
        <v>43</v>
      </c>
      <c r="E2700" s="34" t="s">
        <v>46</v>
      </c>
      <c r="F2700" s="34" t="s">
        <v>87</v>
      </c>
      <c r="G2700" s="35">
        <v>967</v>
      </c>
      <c r="H2700" s="36">
        <v>2407.83</v>
      </c>
      <c r="I2700" s="37">
        <v>4608.33</v>
      </c>
      <c r="J2700" s="38">
        <f t="shared" si="84"/>
        <v>0.47750486618796834</v>
      </c>
      <c r="K2700" s="60">
        <f t="shared" si="85"/>
        <v>2200.5</v>
      </c>
    </row>
    <row r="2701" spans="1:11" x14ac:dyDescent="0.25">
      <c r="A2701" s="33">
        <v>2006</v>
      </c>
      <c r="B2701" s="34" t="s">
        <v>37</v>
      </c>
      <c r="C2701" s="34" t="s">
        <v>135</v>
      </c>
      <c r="D2701" s="34" t="s">
        <v>43</v>
      </c>
      <c r="E2701" s="34" t="s">
        <v>46</v>
      </c>
      <c r="F2701" s="34" t="s">
        <v>214</v>
      </c>
      <c r="G2701" s="35">
        <v>808</v>
      </c>
      <c r="H2701" s="36">
        <v>2011.92</v>
      </c>
      <c r="I2701" s="37">
        <v>3973.92</v>
      </c>
      <c r="J2701" s="38">
        <f t="shared" si="84"/>
        <v>0.49371904819422635</v>
      </c>
      <c r="K2701" s="60">
        <f t="shared" si="85"/>
        <v>1962</v>
      </c>
    </row>
    <row r="2702" spans="1:11" x14ac:dyDescent="0.25">
      <c r="A2702" s="33">
        <v>2006</v>
      </c>
      <c r="B2702" s="34" t="s">
        <v>37</v>
      </c>
      <c r="C2702" s="34" t="s">
        <v>135</v>
      </c>
      <c r="D2702" s="34" t="s">
        <v>39</v>
      </c>
      <c r="E2702" s="34" t="s">
        <v>52</v>
      </c>
      <c r="F2702" s="34" t="s">
        <v>203</v>
      </c>
      <c r="G2702" s="35">
        <v>949</v>
      </c>
      <c r="H2702" s="36">
        <v>1888.51</v>
      </c>
      <c r="I2702" s="37">
        <v>3587.51</v>
      </c>
      <c r="J2702" s="38">
        <f t="shared" si="84"/>
        <v>0.47358753006960264</v>
      </c>
      <c r="K2702" s="60">
        <f t="shared" si="85"/>
        <v>1699.0000000000002</v>
      </c>
    </row>
    <row r="2703" spans="1:11" x14ac:dyDescent="0.25">
      <c r="A2703" s="33">
        <v>2006</v>
      </c>
      <c r="B2703" s="34" t="s">
        <v>37</v>
      </c>
      <c r="C2703" s="34" t="s">
        <v>135</v>
      </c>
      <c r="D2703" s="34" t="s">
        <v>43</v>
      </c>
      <c r="E2703" s="34" t="s">
        <v>44</v>
      </c>
      <c r="F2703" s="34" t="s">
        <v>88</v>
      </c>
      <c r="G2703" s="35">
        <v>809</v>
      </c>
      <c r="H2703" s="36">
        <v>1820.25</v>
      </c>
      <c r="I2703" s="37">
        <v>3573.41</v>
      </c>
      <c r="J2703" s="38">
        <f t="shared" si="84"/>
        <v>0.49061260812501223</v>
      </c>
      <c r="K2703" s="60">
        <f t="shared" si="85"/>
        <v>1753.1599999999999</v>
      </c>
    </row>
    <row r="2704" spans="1:11" x14ac:dyDescent="0.25">
      <c r="A2704" s="33">
        <v>2006</v>
      </c>
      <c r="B2704" s="34" t="s">
        <v>37</v>
      </c>
      <c r="C2704" s="34" t="s">
        <v>135</v>
      </c>
      <c r="D2704" s="34" t="s">
        <v>43</v>
      </c>
      <c r="E2704" s="34" t="s">
        <v>44</v>
      </c>
      <c r="F2704" s="34" t="s">
        <v>86</v>
      </c>
      <c r="G2704" s="35">
        <v>411</v>
      </c>
      <c r="H2704" s="36">
        <v>924.75</v>
      </c>
      <c r="I2704" s="37">
        <v>2184.3900000000003</v>
      </c>
      <c r="J2704" s="38">
        <f t="shared" si="84"/>
        <v>0.57665526760331265</v>
      </c>
      <c r="K2704" s="60">
        <f t="shared" si="85"/>
        <v>1259.6400000000003</v>
      </c>
    </row>
    <row r="2705" spans="1:11" x14ac:dyDescent="0.25">
      <c r="A2705" s="33">
        <v>2006</v>
      </c>
      <c r="B2705" s="34" t="s">
        <v>37</v>
      </c>
      <c r="C2705" s="34" t="s">
        <v>135</v>
      </c>
      <c r="D2705" s="34" t="s">
        <v>39</v>
      </c>
      <c r="E2705" s="34" t="s">
        <v>40</v>
      </c>
      <c r="F2705" s="34" t="s">
        <v>204</v>
      </c>
      <c r="G2705" s="35">
        <v>335</v>
      </c>
      <c r="H2705" s="36">
        <v>418.75</v>
      </c>
      <c r="I2705" s="37">
        <v>1584.15</v>
      </c>
      <c r="J2705" s="38">
        <f t="shared" si="84"/>
        <v>0.73566265820787169</v>
      </c>
      <c r="K2705" s="60">
        <f t="shared" si="85"/>
        <v>1165.4000000000001</v>
      </c>
    </row>
    <row r="2706" spans="1:11" x14ac:dyDescent="0.25">
      <c r="A2706" s="33">
        <v>2006</v>
      </c>
      <c r="B2706" s="34" t="s">
        <v>37</v>
      </c>
      <c r="C2706" s="34" t="s">
        <v>135</v>
      </c>
      <c r="D2706" s="34" t="s">
        <v>43</v>
      </c>
      <c r="E2706" s="34" t="s">
        <v>44</v>
      </c>
      <c r="F2706" s="34" t="s">
        <v>122</v>
      </c>
      <c r="G2706" s="35">
        <v>203</v>
      </c>
      <c r="H2706" s="36">
        <v>456.75</v>
      </c>
      <c r="I2706" s="37">
        <v>1458.47</v>
      </c>
      <c r="J2706" s="38">
        <f t="shared" si="84"/>
        <v>0.68682934856390598</v>
      </c>
      <c r="K2706" s="60">
        <f t="shared" si="85"/>
        <v>1001.72</v>
      </c>
    </row>
    <row r="2707" spans="1:11" x14ac:dyDescent="0.25">
      <c r="A2707" s="33">
        <v>2006</v>
      </c>
      <c r="B2707" s="34" t="s">
        <v>37</v>
      </c>
      <c r="C2707" s="34" t="s">
        <v>135</v>
      </c>
      <c r="D2707" s="34" t="s">
        <v>43</v>
      </c>
      <c r="E2707" s="34" t="s">
        <v>44</v>
      </c>
      <c r="F2707" s="34" t="s">
        <v>42</v>
      </c>
      <c r="G2707" s="35">
        <v>181</v>
      </c>
      <c r="H2707" s="36">
        <v>407.25</v>
      </c>
      <c r="I2707" s="37">
        <v>1381.69</v>
      </c>
      <c r="J2707" s="38">
        <f t="shared" si="84"/>
        <v>0.70525226353234083</v>
      </c>
      <c r="K2707" s="60">
        <f t="shared" si="85"/>
        <v>974.44</v>
      </c>
    </row>
    <row r="2708" spans="1:11" x14ac:dyDescent="0.25">
      <c r="A2708" s="33">
        <v>2006</v>
      </c>
      <c r="B2708" s="34" t="s">
        <v>37</v>
      </c>
      <c r="C2708" s="34" t="s">
        <v>135</v>
      </c>
      <c r="D2708" s="34" t="s">
        <v>43</v>
      </c>
      <c r="E2708" s="34" t="s">
        <v>44</v>
      </c>
      <c r="F2708" s="34" t="s">
        <v>99</v>
      </c>
      <c r="G2708" s="35">
        <v>135</v>
      </c>
      <c r="H2708" s="36">
        <v>303.75</v>
      </c>
      <c r="I2708" s="37">
        <v>1221.1500000000001</v>
      </c>
      <c r="J2708" s="38">
        <f t="shared" si="84"/>
        <v>0.75125905908365065</v>
      </c>
      <c r="K2708" s="60">
        <f t="shared" si="85"/>
        <v>917.40000000000009</v>
      </c>
    </row>
    <row r="2709" spans="1:11" x14ac:dyDescent="0.25">
      <c r="A2709" s="33">
        <v>2006</v>
      </c>
      <c r="B2709" s="34" t="s">
        <v>37</v>
      </c>
      <c r="C2709" s="34" t="s">
        <v>135</v>
      </c>
      <c r="D2709" s="34" t="s">
        <v>39</v>
      </c>
      <c r="E2709" s="34" t="s">
        <v>52</v>
      </c>
      <c r="F2709" s="34" t="s">
        <v>186</v>
      </c>
      <c r="G2709" s="35">
        <v>131</v>
      </c>
      <c r="H2709" s="36">
        <v>260.69</v>
      </c>
      <c r="I2709" s="37">
        <v>1141.69</v>
      </c>
      <c r="J2709" s="38">
        <f t="shared" si="84"/>
        <v>0.77166306090094505</v>
      </c>
      <c r="K2709" s="60">
        <f t="shared" si="85"/>
        <v>881</v>
      </c>
    </row>
    <row r="2710" spans="1:11" x14ac:dyDescent="0.25">
      <c r="A2710" s="33">
        <v>2006</v>
      </c>
      <c r="B2710" s="34" t="s">
        <v>37</v>
      </c>
      <c r="C2710" s="34" t="s">
        <v>135</v>
      </c>
      <c r="D2710" s="34" t="s">
        <v>43</v>
      </c>
      <c r="E2710" s="34" t="s">
        <v>46</v>
      </c>
      <c r="F2710" s="34" t="s">
        <v>124</v>
      </c>
      <c r="G2710" s="35">
        <v>57</v>
      </c>
      <c r="H2710" s="36">
        <v>141.93</v>
      </c>
      <c r="I2710" s="37">
        <v>977.43000000000006</v>
      </c>
      <c r="J2710" s="38">
        <f t="shared" si="84"/>
        <v>0.85479267057487485</v>
      </c>
      <c r="K2710" s="60">
        <f t="shared" si="85"/>
        <v>835.5</v>
      </c>
    </row>
    <row r="2711" spans="1:11" x14ac:dyDescent="0.25">
      <c r="A2711" s="33">
        <v>2006</v>
      </c>
      <c r="B2711" s="34" t="s">
        <v>37</v>
      </c>
      <c r="C2711" s="34" t="s">
        <v>135</v>
      </c>
      <c r="D2711" s="34" t="s">
        <v>43</v>
      </c>
      <c r="E2711" s="34" t="s">
        <v>46</v>
      </c>
      <c r="F2711" s="34" t="s">
        <v>138</v>
      </c>
      <c r="G2711" s="35">
        <v>2</v>
      </c>
      <c r="H2711" s="36">
        <v>4.9800000000000004</v>
      </c>
      <c r="I2711" s="37">
        <v>757.98</v>
      </c>
      <c r="J2711" s="38">
        <f t="shared" si="84"/>
        <v>0.99342990580226387</v>
      </c>
      <c r="K2711" s="60">
        <f t="shared" si="85"/>
        <v>753</v>
      </c>
    </row>
    <row r="2712" spans="1:11" x14ac:dyDescent="0.25">
      <c r="A2712" s="33">
        <v>2006</v>
      </c>
      <c r="B2712" s="34" t="s">
        <v>49</v>
      </c>
      <c r="C2712" s="34" t="s">
        <v>135</v>
      </c>
      <c r="D2712" s="34" t="s">
        <v>43</v>
      </c>
      <c r="E2712" s="34" t="s">
        <v>46</v>
      </c>
      <c r="F2712" s="34" t="s">
        <v>129</v>
      </c>
      <c r="G2712" s="35">
        <v>935</v>
      </c>
      <c r="H2712" s="36">
        <v>2328.15</v>
      </c>
      <c r="I2712" s="37">
        <v>4480.6499999999996</v>
      </c>
      <c r="J2712" s="38">
        <f t="shared" si="84"/>
        <v>0.48039904924508714</v>
      </c>
      <c r="K2712" s="60">
        <f t="shared" si="85"/>
        <v>2152.4999999999995</v>
      </c>
    </row>
    <row r="2713" spans="1:11" x14ac:dyDescent="0.25">
      <c r="A2713" s="33">
        <v>2006</v>
      </c>
      <c r="B2713" s="34" t="s">
        <v>49</v>
      </c>
      <c r="C2713" s="34" t="s">
        <v>135</v>
      </c>
      <c r="D2713" s="34" t="s">
        <v>43</v>
      </c>
      <c r="E2713" s="34" t="s">
        <v>44</v>
      </c>
      <c r="F2713" s="34" t="s">
        <v>217</v>
      </c>
      <c r="G2713" s="35">
        <v>998</v>
      </c>
      <c r="H2713" s="36">
        <v>2245.5</v>
      </c>
      <c r="I2713" s="37">
        <v>4233.0200000000004</v>
      </c>
      <c r="J2713" s="38">
        <f t="shared" si="84"/>
        <v>0.46952766582723449</v>
      </c>
      <c r="K2713" s="60">
        <f t="shared" si="85"/>
        <v>1987.5200000000004</v>
      </c>
    </row>
    <row r="2714" spans="1:11" x14ac:dyDescent="0.25">
      <c r="A2714" s="33">
        <v>2006</v>
      </c>
      <c r="B2714" s="34" t="s">
        <v>49</v>
      </c>
      <c r="C2714" s="34" t="s">
        <v>135</v>
      </c>
      <c r="D2714" s="34" t="s">
        <v>43</v>
      </c>
      <c r="E2714" s="34" t="s">
        <v>44</v>
      </c>
      <c r="F2714" s="34" t="s">
        <v>219</v>
      </c>
      <c r="G2714" s="35">
        <v>796</v>
      </c>
      <c r="H2714" s="36">
        <v>1791</v>
      </c>
      <c r="I2714" s="37">
        <v>3528.04</v>
      </c>
      <c r="J2714" s="38">
        <f t="shared" si="84"/>
        <v>0.49235269441389551</v>
      </c>
      <c r="K2714" s="60">
        <f t="shared" si="85"/>
        <v>1737.04</v>
      </c>
    </row>
    <row r="2715" spans="1:11" x14ac:dyDescent="0.25">
      <c r="A2715" s="33">
        <v>2006</v>
      </c>
      <c r="B2715" s="34" t="s">
        <v>49</v>
      </c>
      <c r="C2715" s="34" t="s">
        <v>135</v>
      </c>
      <c r="D2715" s="34" t="s">
        <v>39</v>
      </c>
      <c r="E2715" s="34" t="s">
        <v>52</v>
      </c>
      <c r="F2715" s="34" t="s">
        <v>139</v>
      </c>
      <c r="G2715" s="35">
        <v>836</v>
      </c>
      <c r="H2715" s="36">
        <v>1663.64</v>
      </c>
      <c r="I2715" s="37">
        <v>3249.64</v>
      </c>
      <c r="J2715" s="38">
        <f t="shared" si="84"/>
        <v>0.48805406137295204</v>
      </c>
      <c r="K2715" s="60">
        <f t="shared" si="85"/>
        <v>1585.9999999999998</v>
      </c>
    </row>
    <row r="2716" spans="1:11" x14ac:dyDescent="0.25">
      <c r="A2716" s="33">
        <v>2006</v>
      </c>
      <c r="B2716" s="34" t="s">
        <v>49</v>
      </c>
      <c r="C2716" s="34" t="s">
        <v>135</v>
      </c>
      <c r="D2716" s="34" t="s">
        <v>43</v>
      </c>
      <c r="E2716" s="34" t="s">
        <v>46</v>
      </c>
      <c r="F2716" s="34" t="s">
        <v>156</v>
      </c>
      <c r="G2716" s="35">
        <v>626</v>
      </c>
      <c r="H2716" s="36">
        <v>1558.74</v>
      </c>
      <c r="I2716" s="37">
        <v>3247.74</v>
      </c>
      <c r="J2716" s="38">
        <f t="shared" si="84"/>
        <v>0.52005394520497328</v>
      </c>
      <c r="K2716" s="60">
        <f t="shared" si="85"/>
        <v>1688.9999999999998</v>
      </c>
    </row>
    <row r="2717" spans="1:11" x14ac:dyDescent="0.25">
      <c r="A2717" s="33">
        <v>2006</v>
      </c>
      <c r="B2717" s="34" t="s">
        <v>49</v>
      </c>
      <c r="C2717" s="34" t="s">
        <v>135</v>
      </c>
      <c r="D2717" s="34" t="s">
        <v>39</v>
      </c>
      <c r="E2717" s="34" t="s">
        <v>52</v>
      </c>
      <c r="F2717" s="34" t="s">
        <v>87</v>
      </c>
      <c r="G2717" s="35">
        <v>825</v>
      </c>
      <c r="H2717" s="36">
        <v>1641.75</v>
      </c>
      <c r="I2717" s="37">
        <v>3216.75</v>
      </c>
      <c r="J2717" s="38">
        <f t="shared" si="84"/>
        <v>0.48962462112380506</v>
      </c>
      <c r="K2717" s="60">
        <f t="shared" si="85"/>
        <v>1575</v>
      </c>
    </row>
    <row r="2718" spans="1:11" x14ac:dyDescent="0.25">
      <c r="A2718" s="33">
        <v>2006</v>
      </c>
      <c r="B2718" s="34" t="s">
        <v>49</v>
      </c>
      <c r="C2718" s="34" t="s">
        <v>135</v>
      </c>
      <c r="D2718" s="34" t="s">
        <v>39</v>
      </c>
      <c r="E2718" s="34" t="s">
        <v>52</v>
      </c>
      <c r="F2718" s="34" t="s">
        <v>139</v>
      </c>
      <c r="G2718" s="35">
        <v>775</v>
      </c>
      <c r="H2718" s="36">
        <v>1542.25</v>
      </c>
      <c r="I2718" s="37">
        <v>3067.25</v>
      </c>
      <c r="J2718" s="38">
        <f t="shared" si="84"/>
        <v>0.49718803488466867</v>
      </c>
      <c r="K2718" s="60">
        <f t="shared" si="85"/>
        <v>1525</v>
      </c>
    </row>
    <row r="2719" spans="1:11" x14ac:dyDescent="0.25">
      <c r="A2719" s="33">
        <v>2006</v>
      </c>
      <c r="B2719" s="34" t="s">
        <v>49</v>
      </c>
      <c r="C2719" s="34" t="s">
        <v>135</v>
      </c>
      <c r="D2719" s="34" t="s">
        <v>43</v>
      </c>
      <c r="E2719" s="34" t="s">
        <v>46</v>
      </c>
      <c r="F2719" s="34" t="s">
        <v>95</v>
      </c>
      <c r="G2719" s="35">
        <v>528</v>
      </c>
      <c r="H2719" s="36">
        <v>1314.72</v>
      </c>
      <c r="I2719" s="37">
        <v>2856.72</v>
      </c>
      <c r="J2719" s="38">
        <f t="shared" si="84"/>
        <v>0.5397798874233386</v>
      </c>
      <c r="K2719" s="60">
        <f t="shared" si="85"/>
        <v>1541.9999999999998</v>
      </c>
    </row>
    <row r="2720" spans="1:11" x14ac:dyDescent="0.25">
      <c r="A2720" s="33">
        <v>2006</v>
      </c>
      <c r="B2720" s="34" t="s">
        <v>49</v>
      </c>
      <c r="C2720" s="34" t="s">
        <v>135</v>
      </c>
      <c r="D2720" s="34" t="s">
        <v>39</v>
      </c>
      <c r="E2720" s="34" t="s">
        <v>40</v>
      </c>
      <c r="F2720" s="34" t="s">
        <v>187</v>
      </c>
      <c r="G2720" s="35">
        <v>604</v>
      </c>
      <c r="H2720" s="36">
        <v>755</v>
      </c>
      <c r="I2720" s="37">
        <v>2253.96</v>
      </c>
      <c r="J2720" s="38">
        <f t="shared" si="84"/>
        <v>0.66503398463149299</v>
      </c>
      <c r="K2720" s="60">
        <f t="shared" si="85"/>
        <v>1498.96</v>
      </c>
    </row>
    <row r="2721" spans="1:11" x14ac:dyDescent="0.25">
      <c r="A2721" s="33">
        <v>2006</v>
      </c>
      <c r="B2721" s="34" t="s">
        <v>49</v>
      </c>
      <c r="C2721" s="34" t="s">
        <v>135</v>
      </c>
      <c r="D2721" s="34" t="s">
        <v>39</v>
      </c>
      <c r="E2721" s="34" t="s">
        <v>52</v>
      </c>
      <c r="F2721" s="34" t="s">
        <v>96</v>
      </c>
      <c r="G2721" s="35">
        <v>405</v>
      </c>
      <c r="H2721" s="36">
        <v>805.95</v>
      </c>
      <c r="I2721" s="37">
        <v>1960.95</v>
      </c>
      <c r="J2721" s="38">
        <f t="shared" si="84"/>
        <v>0.58900022948060893</v>
      </c>
      <c r="K2721" s="60">
        <f t="shared" si="85"/>
        <v>1155</v>
      </c>
    </row>
    <row r="2722" spans="1:11" x14ac:dyDescent="0.25">
      <c r="A2722" s="33">
        <v>2006</v>
      </c>
      <c r="B2722" s="34" t="s">
        <v>49</v>
      </c>
      <c r="C2722" s="34" t="s">
        <v>135</v>
      </c>
      <c r="D2722" s="34" t="s">
        <v>43</v>
      </c>
      <c r="E2722" s="34" t="s">
        <v>46</v>
      </c>
      <c r="F2722" s="34" t="s">
        <v>129</v>
      </c>
      <c r="G2722" s="35">
        <v>215</v>
      </c>
      <c r="H2722" s="36">
        <v>535.35</v>
      </c>
      <c r="I2722" s="37">
        <v>1607.85</v>
      </c>
      <c r="J2722" s="38">
        <f t="shared" si="84"/>
        <v>0.66703983580557891</v>
      </c>
      <c r="K2722" s="60">
        <f t="shared" si="85"/>
        <v>1072.5</v>
      </c>
    </row>
    <row r="2723" spans="1:11" x14ac:dyDescent="0.25">
      <c r="A2723" s="33">
        <v>2006</v>
      </c>
      <c r="B2723" s="34" t="s">
        <v>49</v>
      </c>
      <c r="C2723" s="34" t="s">
        <v>135</v>
      </c>
      <c r="D2723" s="34" t="s">
        <v>39</v>
      </c>
      <c r="E2723" s="34" t="s">
        <v>52</v>
      </c>
      <c r="F2723" s="34" t="s">
        <v>96</v>
      </c>
      <c r="G2723" s="35">
        <v>274</v>
      </c>
      <c r="H2723" s="36">
        <v>545.26</v>
      </c>
      <c r="I2723" s="37">
        <v>1569.26</v>
      </c>
      <c r="J2723" s="38">
        <f t="shared" si="84"/>
        <v>0.65253686450938664</v>
      </c>
      <c r="K2723" s="60">
        <f t="shared" si="85"/>
        <v>1024</v>
      </c>
    </row>
    <row r="2724" spans="1:11" x14ac:dyDescent="0.25">
      <c r="A2724" s="33">
        <v>2006</v>
      </c>
      <c r="B2724" s="34" t="s">
        <v>49</v>
      </c>
      <c r="C2724" s="34" t="s">
        <v>135</v>
      </c>
      <c r="D2724" s="34" t="s">
        <v>43</v>
      </c>
      <c r="E2724" s="34" t="s">
        <v>46</v>
      </c>
      <c r="F2724" s="34" t="s">
        <v>173</v>
      </c>
      <c r="G2724" s="35">
        <v>179</v>
      </c>
      <c r="H2724" s="36">
        <v>445.71</v>
      </c>
      <c r="I2724" s="37">
        <v>1464.21</v>
      </c>
      <c r="J2724" s="38">
        <f t="shared" si="84"/>
        <v>0.69559694306144604</v>
      </c>
      <c r="K2724" s="60">
        <f t="shared" si="85"/>
        <v>1018.5</v>
      </c>
    </row>
    <row r="2725" spans="1:11" x14ac:dyDescent="0.25">
      <c r="A2725" s="33">
        <v>2006</v>
      </c>
      <c r="B2725" s="34" t="s">
        <v>49</v>
      </c>
      <c r="C2725" s="34" t="s">
        <v>135</v>
      </c>
      <c r="D2725" s="34" t="s">
        <v>39</v>
      </c>
      <c r="E2725" s="34" t="s">
        <v>40</v>
      </c>
      <c r="F2725" s="34" t="s">
        <v>206</v>
      </c>
      <c r="G2725" s="35">
        <v>249</v>
      </c>
      <c r="H2725" s="36">
        <v>311.25</v>
      </c>
      <c r="I2725" s="37">
        <v>1370.01</v>
      </c>
      <c r="J2725" s="38">
        <f t="shared" si="84"/>
        <v>0.77281187728556722</v>
      </c>
      <c r="K2725" s="60">
        <f t="shared" si="85"/>
        <v>1058.76</v>
      </c>
    </row>
    <row r="2726" spans="1:11" x14ac:dyDescent="0.25">
      <c r="A2726" s="33">
        <v>2006</v>
      </c>
      <c r="B2726" s="34" t="s">
        <v>49</v>
      </c>
      <c r="C2726" s="34" t="s">
        <v>135</v>
      </c>
      <c r="D2726" s="34" t="s">
        <v>43</v>
      </c>
      <c r="E2726" s="34" t="s">
        <v>46</v>
      </c>
      <c r="F2726" s="34" t="s">
        <v>95</v>
      </c>
      <c r="G2726" s="35">
        <v>110</v>
      </c>
      <c r="H2726" s="36">
        <v>273.89999999999998</v>
      </c>
      <c r="I2726" s="37">
        <v>1188.9000000000001</v>
      </c>
      <c r="J2726" s="38">
        <f t="shared" si="84"/>
        <v>0.76961897552359326</v>
      </c>
      <c r="K2726" s="60">
        <f t="shared" si="85"/>
        <v>915.00000000000011</v>
      </c>
    </row>
    <row r="2727" spans="1:11" x14ac:dyDescent="0.25">
      <c r="A2727" s="33">
        <v>2006</v>
      </c>
      <c r="B2727" s="34" t="s">
        <v>54</v>
      </c>
      <c r="C2727" s="34" t="s">
        <v>135</v>
      </c>
      <c r="D2727" s="34" t="s">
        <v>43</v>
      </c>
      <c r="E2727" s="34" t="s">
        <v>44</v>
      </c>
      <c r="F2727" s="34" t="s">
        <v>71</v>
      </c>
      <c r="G2727" s="35">
        <v>645</v>
      </c>
      <c r="H2727" s="36">
        <v>1451.25</v>
      </c>
      <c r="I2727" s="37">
        <v>3001.05</v>
      </c>
      <c r="J2727" s="38">
        <f t="shared" si="84"/>
        <v>0.51641925326135851</v>
      </c>
      <c r="K2727" s="60">
        <f t="shared" si="85"/>
        <v>1549.8000000000002</v>
      </c>
    </row>
    <row r="2728" spans="1:11" x14ac:dyDescent="0.25">
      <c r="A2728" s="33">
        <v>2006</v>
      </c>
      <c r="B2728" s="34" t="s">
        <v>54</v>
      </c>
      <c r="C2728" s="34" t="s">
        <v>135</v>
      </c>
      <c r="D2728" s="34" t="s">
        <v>39</v>
      </c>
      <c r="E2728" s="34" t="s">
        <v>52</v>
      </c>
      <c r="F2728" s="34" t="s">
        <v>139</v>
      </c>
      <c r="G2728" s="35">
        <v>719</v>
      </c>
      <c r="H2728" s="36">
        <v>1430.81</v>
      </c>
      <c r="I2728" s="37">
        <v>2899.81</v>
      </c>
      <c r="J2728" s="38">
        <f t="shared" si="84"/>
        <v>0.50658491418403273</v>
      </c>
      <c r="K2728" s="60">
        <f t="shared" si="85"/>
        <v>1469</v>
      </c>
    </row>
    <row r="2729" spans="1:11" x14ac:dyDescent="0.25">
      <c r="A2729" s="33">
        <v>2006</v>
      </c>
      <c r="B2729" s="34" t="s">
        <v>54</v>
      </c>
      <c r="C2729" s="34" t="s">
        <v>135</v>
      </c>
      <c r="D2729" s="34" t="s">
        <v>39</v>
      </c>
      <c r="E2729" s="34" t="s">
        <v>52</v>
      </c>
      <c r="F2729" s="34" t="s">
        <v>213</v>
      </c>
      <c r="G2729" s="35">
        <v>473</v>
      </c>
      <c r="H2729" s="36">
        <v>941.27</v>
      </c>
      <c r="I2729" s="37">
        <v>2164.27</v>
      </c>
      <c r="J2729" s="38">
        <f t="shared" si="84"/>
        <v>0.56508661118991621</v>
      </c>
      <c r="K2729" s="60">
        <f t="shared" si="85"/>
        <v>1223</v>
      </c>
    </row>
    <row r="2730" spans="1:11" x14ac:dyDescent="0.25">
      <c r="A2730" s="33">
        <v>2006</v>
      </c>
      <c r="B2730" s="34" t="s">
        <v>54</v>
      </c>
      <c r="C2730" s="34" t="s">
        <v>135</v>
      </c>
      <c r="D2730" s="34" t="s">
        <v>43</v>
      </c>
      <c r="E2730" s="34" t="s">
        <v>44</v>
      </c>
      <c r="F2730" s="34" t="s">
        <v>174</v>
      </c>
      <c r="G2730" s="35">
        <v>296</v>
      </c>
      <c r="H2730" s="36">
        <v>666</v>
      </c>
      <c r="I2730" s="37">
        <v>1783.04</v>
      </c>
      <c r="J2730" s="38">
        <f t="shared" si="84"/>
        <v>0.62648061737257721</v>
      </c>
      <c r="K2730" s="60">
        <f t="shared" si="85"/>
        <v>1117.04</v>
      </c>
    </row>
    <row r="2731" spans="1:11" x14ac:dyDescent="0.25">
      <c r="A2731" s="33">
        <v>2006</v>
      </c>
      <c r="B2731" s="34" t="s">
        <v>61</v>
      </c>
      <c r="C2731" s="34" t="s">
        <v>135</v>
      </c>
      <c r="D2731" s="34" t="s">
        <v>39</v>
      </c>
      <c r="E2731" s="34" t="s">
        <v>52</v>
      </c>
      <c r="F2731" s="34" t="s">
        <v>126</v>
      </c>
      <c r="G2731" s="35">
        <v>955</v>
      </c>
      <c r="H2731" s="36">
        <v>1900.45</v>
      </c>
      <c r="I2731" s="37">
        <v>3605.45</v>
      </c>
      <c r="J2731" s="38">
        <f t="shared" si="84"/>
        <v>0.4728952003217351</v>
      </c>
      <c r="K2731" s="60">
        <f t="shared" si="85"/>
        <v>1704.9999999999998</v>
      </c>
    </row>
    <row r="2732" spans="1:11" x14ac:dyDescent="0.25">
      <c r="A2732" s="33">
        <v>2006</v>
      </c>
      <c r="B2732" s="34" t="s">
        <v>61</v>
      </c>
      <c r="C2732" s="34" t="s">
        <v>135</v>
      </c>
      <c r="D2732" s="34" t="s">
        <v>39</v>
      </c>
      <c r="E2732" s="34" t="s">
        <v>40</v>
      </c>
      <c r="F2732" s="34" t="s">
        <v>181</v>
      </c>
      <c r="G2732" s="35">
        <v>886</v>
      </c>
      <c r="H2732" s="36">
        <v>1107.5</v>
      </c>
      <c r="I2732" s="37">
        <v>2956.14</v>
      </c>
      <c r="J2732" s="38">
        <f t="shared" si="84"/>
        <v>0.62535603861792743</v>
      </c>
      <c r="K2732" s="60">
        <f t="shared" si="85"/>
        <v>1848.6399999999999</v>
      </c>
    </row>
    <row r="2733" spans="1:11" x14ac:dyDescent="0.25">
      <c r="A2733" s="33">
        <v>2006</v>
      </c>
      <c r="B2733" s="34" t="s">
        <v>61</v>
      </c>
      <c r="C2733" s="34" t="s">
        <v>135</v>
      </c>
      <c r="D2733" s="34" t="s">
        <v>43</v>
      </c>
      <c r="E2733" s="34" t="s">
        <v>44</v>
      </c>
      <c r="F2733" s="34" t="s">
        <v>123</v>
      </c>
      <c r="G2733" s="35">
        <v>631</v>
      </c>
      <c r="H2733" s="36">
        <v>1419.75</v>
      </c>
      <c r="I2733" s="37">
        <v>2952.19</v>
      </c>
      <c r="J2733" s="38">
        <f t="shared" si="84"/>
        <v>0.51908583119650153</v>
      </c>
      <c r="K2733" s="60">
        <f t="shared" si="85"/>
        <v>1532.44</v>
      </c>
    </row>
    <row r="2734" spans="1:11" x14ac:dyDescent="0.25">
      <c r="A2734" s="33">
        <v>2006</v>
      </c>
      <c r="B2734" s="34" t="s">
        <v>61</v>
      </c>
      <c r="C2734" s="34" t="s">
        <v>135</v>
      </c>
      <c r="D2734" s="34" t="s">
        <v>43</v>
      </c>
      <c r="E2734" s="34" t="s">
        <v>44</v>
      </c>
      <c r="F2734" s="34" t="s">
        <v>140</v>
      </c>
      <c r="G2734" s="35">
        <v>626</v>
      </c>
      <c r="H2734" s="36">
        <v>1408.5</v>
      </c>
      <c r="I2734" s="37">
        <v>2934.74</v>
      </c>
      <c r="J2734" s="38">
        <f t="shared" si="84"/>
        <v>0.52005969864451362</v>
      </c>
      <c r="K2734" s="60">
        <f t="shared" si="85"/>
        <v>1526.2399999999998</v>
      </c>
    </row>
    <row r="2735" spans="1:11" x14ac:dyDescent="0.25">
      <c r="A2735" s="33">
        <v>2006</v>
      </c>
      <c r="B2735" s="34" t="s">
        <v>61</v>
      </c>
      <c r="C2735" s="34" t="s">
        <v>135</v>
      </c>
      <c r="D2735" s="34" t="s">
        <v>39</v>
      </c>
      <c r="E2735" s="34" t="s">
        <v>40</v>
      </c>
      <c r="F2735" s="34" t="s">
        <v>145</v>
      </c>
      <c r="G2735" s="35">
        <v>53</v>
      </c>
      <c r="H2735" s="36">
        <v>66.25</v>
      </c>
      <c r="I2735" s="37">
        <v>881.97</v>
      </c>
      <c r="J2735" s="38">
        <f t="shared" si="84"/>
        <v>0.92488406635146325</v>
      </c>
      <c r="K2735" s="60">
        <f t="shared" si="85"/>
        <v>815.72</v>
      </c>
    </row>
    <row r="2736" spans="1:11" x14ac:dyDescent="0.25">
      <c r="A2736" s="33">
        <v>2007</v>
      </c>
      <c r="B2736" s="34" t="s">
        <v>37</v>
      </c>
      <c r="C2736" s="34" t="s">
        <v>38</v>
      </c>
      <c r="D2736" s="34" t="s">
        <v>43</v>
      </c>
      <c r="E2736" s="34" t="s">
        <v>44</v>
      </c>
      <c r="F2736" s="34" t="s">
        <v>192</v>
      </c>
      <c r="G2736" s="35">
        <v>912</v>
      </c>
      <c r="H2736" s="36">
        <v>2052</v>
      </c>
      <c r="I2736" s="37">
        <v>3932.88</v>
      </c>
      <c r="J2736" s="38">
        <f t="shared" si="84"/>
        <v>0.47824495026545433</v>
      </c>
      <c r="K2736" s="60">
        <f t="shared" si="85"/>
        <v>1880.88</v>
      </c>
    </row>
    <row r="2737" spans="1:11" x14ac:dyDescent="0.25">
      <c r="A2737" s="33">
        <v>2007</v>
      </c>
      <c r="B2737" s="34" t="s">
        <v>37</v>
      </c>
      <c r="C2737" s="34" t="s">
        <v>38</v>
      </c>
      <c r="D2737" s="34" t="s">
        <v>43</v>
      </c>
      <c r="E2737" s="34" t="s">
        <v>44</v>
      </c>
      <c r="F2737" s="34" t="s">
        <v>105</v>
      </c>
      <c r="G2737" s="35">
        <v>885</v>
      </c>
      <c r="H2737" s="36">
        <v>1991.25</v>
      </c>
      <c r="I2737" s="37">
        <v>3838.65</v>
      </c>
      <c r="J2737" s="38">
        <f t="shared" si="84"/>
        <v>0.48126294400375136</v>
      </c>
      <c r="K2737" s="60">
        <f t="shared" si="85"/>
        <v>1847.4</v>
      </c>
    </row>
    <row r="2738" spans="1:11" x14ac:dyDescent="0.25">
      <c r="A2738" s="33">
        <v>2007</v>
      </c>
      <c r="B2738" s="34" t="s">
        <v>37</v>
      </c>
      <c r="C2738" s="34" t="s">
        <v>38</v>
      </c>
      <c r="D2738" s="34" t="s">
        <v>43</v>
      </c>
      <c r="E2738" s="34" t="s">
        <v>44</v>
      </c>
      <c r="F2738" s="34" t="s">
        <v>159</v>
      </c>
      <c r="G2738" s="35">
        <v>473</v>
      </c>
      <c r="H2738" s="36">
        <v>1064.25</v>
      </c>
      <c r="I2738" s="37">
        <v>2400.77</v>
      </c>
      <c r="J2738" s="38">
        <f t="shared" si="84"/>
        <v>0.55670472390108172</v>
      </c>
      <c r="K2738" s="60">
        <f t="shared" si="85"/>
        <v>1336.52</v>
      </c>
    </row>
    <row r="2739" spans="1:11" x14ac:dyDescent="0.25">
      <c r="A2739" s="33">
        <v>2007</v>
      </c>
      <c r="B2739" s="34" t="s">
        <v>37</v>
      </c>
      <c r="C2739" s="34" t="s">
        <v>38</v>
      </c>
      <c r="D2739" s="34" t="s">
        <v>39</v>
      </c>
      <c r="E2739" s="34" t="s">
        <v>52</v>
      </c>
      <c r="F2739" s="34" t="s">
        <v>57</v>
      </c>
      <c r="G2739" s="35">
        <v>250</v>
      </c>
      <c r="H2739" s="36">
        <v>497.5</v>
      </c>
      <c r="I2739" s="37">
        <v>1497.5</v>
      </c>
      <c r="J2739" s="38">
        <f t="shared" si="84"/>
        <v>0.667779632721202</v>
      </c>
      <c r="K2739" s="60">
        <f t="shared" si="85"/>
        <v>1000</v>
      </c>
    </row>
    <row r="2740" spans="1:11" x14ac:dyDescent="0.25">
      <c r="A2740" s="33">
        <v>2007</v>
      </c>
      <c r="B2740" s="34" t="s">
        <v>49</v>
      </c>
      <c r="C2740" s="34" t="s">
        <v>38</v>
      </c>
      <c r="D2740" s="34" t="s">
        <v>43</v>
      </c>
      <c r="E2740" s="34" t="s">
        <v>44</v>
      </c>
      <c r="F2740" s="34" t="s">
        <v>207</v>
      </c>
      <c r="G2740" s="35">
        <v>850</v>
      </c>
      <c r="H2740" s="36">
        <v>1912.5</v>
      </c>
      <c r="I2740" s="37">
        <v>3716.5</v>
      </c>
      <c r="J2740" s="38">
        <f t="shared" si="84"/>
        <v>0.48540293286694469</v>
      </c>
      <c r="K2740" s="60">
        <f t="shared" si="85"/>
        <v>1804</v>
      </c>
    </row>
    <row r="2741" spans="1:11" x14ac:dyDescent="0.25">
      <c r="A2741" s="33">
        <v>2007</v>
      </c>
      <c r="B2741" s="34" t="s">
        <v>49</v>
      </c>
      <c r="C2741" s="34" t="s">
        <v>38</v>
      </c>
      <c r="D2741" s="34" t="s">
        <v>39</v>
      </c>
      <c r="E2741" s="34" t="s">
        <v>52</v>
      </c>
      <c r="F2741" s="34" t="s">
        <v>178</v>
      </c>
      <c r="G2741" s="35">
        <v>811</v>
      </c>
      <c r="H2741" s="36">
        <v>1613.89</v>
      </c>
      <c r="I2741" s="37">
        <v>3174.89</v>
      </c>
      <c r="J2741" s="38">
        <f t="shared" si="84"/>
        <v>0.49167057756331711</v>
      </c>
      <c r="K2741" s="60">
        <f t="shared" si="85"/>
        <v>1560.9999999999998</v>
      </c>
    </row>
    <row r="2742" spans="1:11" x14ac:dyDescent="0.25">
      <c r="A2742" s="33">
        <v>2007</v>
      </c>
      <c r="B2742" s="34" t="s">
        <v>49</v>
      </c>
      <c r="C2742" s="34" t="s">
        <v>38</v>
      </c>
      <c r="D2742" s="34" t="s">
        <v>39</v>
      </c>
      <c r="E2742" s="34" t="s">
        <v>40</v>
      </c>
      <c r="F2742" s="34" t="s">
        <v>112</v>
      </c>
      <c r="G2742" s="35">
        <v>722</v>
      </c>
      <c r="H2742" s="36">
        <v>902.5</v>
      </c>
      <c r="I2742" s="37">
        <v>2547.7799999999997</v>
      </c>
      <c r="J2742" s="38">
        <f t="shared" si="84"/>
        <v>0.64577004293934326</v>
      </c>
      <c r="K2742" s="60">
        <f t="shared" si="85"/>
        <v>1645.2799999999997</v>
      </c>
    </row>
    <row r="2743" spans="1:11" x14ac:dyDescent="0.25">
      <c r="A2743" s="33">
        <v>2007</v>
      </c>
      <c r="B2743" s="34" t="s">
        <v>49</v>
      </c>
      <c r="C2743" s="34" t="s">
        <v>38</v>
      </c>
      <c r="D2743" s="34" t="s">
        <v>43</v>
      </c>
      <c r="E2743" s="34" t="s">
        <v>44</v>
      </c>
      <c r="F2743" s="34" t="s">
        <v>150</v>
      </c>
      <c r="G2743" s="35">
        <v>383</v>
      </c>
      <c r="H2743" s="36">
        <v>861.75</v>
      </c>
      <c r="I2743" s="37">
        <v>2086.67</v>
      </c>
      <c r="J2743" s="38">
        <f t="shared" si="84"/>
        <v>0.58702142648334432</v>
      </c>
      <c r="K2743" s="60">
        <f t="shared" si="85"/>
        <v>1224.92</v>
      </c>
    </row>
    <row r="2744" spans="1:11" x14ac:dyDescent="0.25">
      <c r="A2744" s="33">
        <v>2007</v>
      </c>
      <c r="B2744" s="34" t="s">
        <v>49</v>
      </c>
      <c r="C2744" s="34" t="s">
        <v>38</v>
      </c>
      <c r="D2744" s="34" t="s">
        <v>39</v>
      </c>
      <c r="E2744" s="34" t="s">
        <v>40</v>
      </c>
      <c r="F2744" s="34" t="s">
        <v>106</v>
      </c>
      <c r="G2744" s="35">
        <v>286</v>
      </c>
      <c r="H2744" s="36">
        <v>357.5</v>
      </c>
      <c r="I2744" s="37">
        <v>1462.1399999999999</v>
      </c>
      <c r="J2744" s="38">
        <f t="shared" si="84"/>
        <v>0.75549536980042953</v>
      </c>
      <c r="K2744" s="60">
        <f t="shared" si="85"/>
        <v>1104.6399999999999</v>
      </c>
    </row>
    <row r="2745" spans="1:11" x14ac:dyDescent="0.25">
      <c r="A2745" s="33">
        <v>2007</v>
      </c>
      <c r="B2745" s="34" t="s">
        <v>49</v>
      </c>
      <c r="C2745" s="34" t="s">
        <v>38</v>
      </c>
      <c r="D2745" s="34" t="s">
        <v>43</v>
      </c>
      <c r="E2745" s="34" t="s">
        <v>46</v>
      </c>
      <c r="F2745" s="34" t="s">
        <v>179</v>
      </c>
      <c r="G2745" s="35">
        <v>144</v>
      </c>
      <c r="H2745" s="36">
        <v>358.56</v>
      </c>
      <c r="I2745" s="37">
        <v>1324.56</v>
      </c>
      <c r="J2745" s="38">
        <f t="shared" si="84"/>
        <v>0.72929878601195874</v>
      </c>
      <c r="K2745" s="60">
        <f t="shared" si="85"/>
        <v>966</v>
      </c>
    </row>
    <row r="2746" spans="1:11" x14ac:dyDescent="0.25">
      <c r="A2746" s="33">
        <v>2007</v>
      </c>
      <c r="B2746" s="34" t="s">
        <v>49</v>
      </c>
      <c r="C2746" s="34" t="s">
        <v>38</v>
      </c>
      <c r="D2746" s="34" t="s">
        <v>39</v>
      </c>
      <c r="E2746" s="34" t="s">
        <v>40</v>
      </c>
      <c r="F2746" s="34" t="s">
        <v>151</v>
      </c>
      <c r="G2746" s="35">
        <v>199</v>
      </c>
      <c r="H2746" s="36">
        <v>248.75</v>
      </c>
      <c r="I2746" s="37">
        <v>1245.51</v>
      </c>
      <c r="J2746" s="38">
        <f t="shared" si="84"/>
        <v>0.80028261515363186</v>
      </c>
      <c r="K2746" s="60">
        <f t="shared" si="85"/>
        <v>996.76</v>
      </c>
    </row>
    <row r="2747" spans="1:11" x14ac:dyDescent="0.25">
      <c r="A2747" s="33">
        <v>2007</v>
      </c>
      <c r="B2747" s="34" t="s">
        <v>49</v>
      </c>
      <c r="C2747" s="34" t="s">
        <v>38</v>
      </c>
      <c r="D2747" s="34" t="s">
        <v>43</v>
      </c>
      <c r="E2747" s="34" t="s">
        <v>46</v>
      </c>
      <c r="F2747" s="34" t="s">
        <v>110</v>
      </c>
      <c r="G2747" s="35">
        <v>37</v>
      </c>
      <c r="H2747" s="36">
        <v>92.13</v>
      </c>
      <c r="I2747" s="37">
        <v>897.63</v>
      </c>
      <c r="J2747" s="38">
        <f t="shared" si="84"/>
        <v>0.89736305604759203</v>
      </c>
      <c r="K2747" s="60">
        <f t="shared" si="85"/>
        <v>805.5</v>
      </c>
    </row>
    <row r="2748" spans="1:11" x14ac:dyDescent="0.25">
      <c r="A2748" s="33">
        <v>2007</v>
      </c>
      <c r="B2748" s="34" t="s">
        <v>54</v>
      </c>
      <c r="C2748" s="34" t="s">
        <v>38</v>
      </c>
      <c r="D2748" s="34" t="s">
        <v>43</v>
      </c>
      <c r="E2748" s="34" t="s">
        <v>44</v>
      </c>
      <c r="F2748" s="34" t="s">
        <v>45</v>
      </c>
      <c r="G2748" s="35">
        <v>680</v>
      </c>
      <c r="H2748" s="36">
        <v>1530</v>
      </c>
      <c r="I2748" s="37">
        <v>3123.2</v>
      </c>
      <c r="J2748" s="38">
        <f t="shared" si="84"/>
        <v>0.5101178278688524</v>
      </c>
      <c r="K2748" s="60">
        <f t="shared" si="85"/>
        <v>1593.1999999999998</v>
      </c>
    </row>
    <row r="2749" spans="1:11" x14ac:dyDescent="0.25">
      <c r="A2749" s="33">
        <v>2007</v>
      </c>
      <c r="B2749" s="34" t="s">
        <v>54</v>
      </c>
      <c r="C2749" s="34" t="s">
        <v>38</v>
      </c>
      <c r="D2749" s="34" t="s">
        <v>43</v>
      </c>
      <c r="E2749" s="34" t="s">
        <v>44</v>
      </c>
      <c r="F2749" s="34" t="s">
        <v>94</v>
      </c>
      <c r="G2749" s="35">
        <v>597</v>
      </c>
      <c r="H2749" s="36">
        <v>1343.25</v>
      </c>
      <c r="I2749" s="37">
        <v>2833.53</v>
      </c>
      <c r="J2749" s="38">
        <f t="shared" si="84"/>
        <v>0.5259446697229252</v>
      </c>
      <c r="K2749" s="60">
        <f t="shared" si="85"/>
        <v>1490.2800000000002</v>
      </c>
    </row>
    <row r="2750" spans="1:11" x14ac:dyDescent="0.25">
      <c r="A2750" s="33">
        <v>2007</v>
      </c>
      <c r="B2750" s="34" t="s">
        <v>54</v>
      </c>
      <c r="C2750" s="34" t="s">
        <v>38</v>
      </c>
      <c r="D2750" s="34" t="s">
        <v>43</v>
      </c>
      <c r="E2750" s="34" t="s">
        <v>44</v>
      </c>
      <c r="F2750" s="34" t="s">
        <v>94</v>
      </c>
      <c r="G2750" s="35">
        <v>553</v>
      </c>
      <c r="H2750" s="36">
        <v>1244.25</v>
      </c>
      <c r="I2750" s="37">
        <v>2679.9700000000003</v>
      </c>
      <c r="J2750" s="38">
        <f t="shared" si="84"/>
        <v>0.53572241480315086</v>
      </c>
      <c r="K2750" s="60">
        <f t="shared" si="85"/>
        <v>1435.7200000000003</v>
      </c>
    </row>
    <row r="2751" spans="1:11" x14ac:dyDescent="0.25">
      <c r="A2751" s="33">
        <v>2007</v>
      </c>
      <c r="B2751" s="34" t="s">
        <v>54</v>
      </c>
      <c r="C2751" s="34" t="s">
        <v>38</v>
      </c>
      <c r="D2751" s="34" t="s">
        <v>43</v>
      </c>
      <c r="E2751" s="34" t="s">
        <v>44</v>
      </c>
      <c r="F2751" s="34" t="s">
        <v>45</v>
      </c>
      <c r="G2751" s="35">
        <v>362</v>
      </c>
      <c r="H2751" s="36">
        <v>814.5</v>
      </c>
      <c r="I2751" s="37">
        <v>2013.38</v>
      </c>
      <c r="J2751" s="38">
        <f t="shared" si="84"/>
        <v>0.59545639670603667</v>
      </c>
      <c r="K2751" s="60">
        <f t="shared" si="85"/>
        <v>1198.8800000000001</v>
      </c>
    </row>
    <row r="2752" spans="1:11" x14ac:dyDescent="0.25">
      <c r="A2752" s="33">
        <v>2007</v>
      </c>
      <c r="B2752" s="34" t="s">
        <v>54</v>
      </c>
      <c r="C2752" s="34" t="s">
        <v>38</v>
      </c>
      <c r="D2752" s="34" t="s">
        <v>43</v>
      </c>
      <c r="E2752" s="34" t="s">
        <v>46</v>
      </c>
      <c r="F2752" s="34" t="s">
        <v>120</v>
      </c>
      <c r="G2752" s="35">
        <v>230</v>
      </c>
      <c r="H2752" s="36">
        <v>572.70000000000005</v>
      </c>
      <c r="I2752" s="37">
        <v>1667.7</v>
      </c>
      <c r="J2752" s="38">
        <f t="shared" si="84"/>
        <v>0.6565929123943155</v>
      </c>
      <c r="K2752" s="60">
        <f t="shared" si="85"/>
        <v>1095</v>
      </c>
    </row>
    <row r="2753" spans="1:11" x14ac:dyDescent="0.25">
      <c r="A2753" s="33">
        <v>2007</v>
      </c>
      <c r="B2753" s="34" t="s">
        <v>54</v>
      </c>
      <c r="C2753" s="34" t="s">
        <v>38</v>
      </c>
      <c r="D2753" s="34" t="s">
        <v>43</v>
      </c>
      <c r="E2753" s="34" t="s">
        <v>44</v>
      </c>
      <c r="F2753" s="34" t="s">
        <v>146</v>
      </c>
      <c r="G2753" s="35">
        <v>94</v>
      </c>
      <c r="H2753" s="36">
        <v>211.5</v>
      </c>
      <c r="I2753" s="37">
        <v>1078.06</v>
      </c>
      <c r="J2753" s="38">
        <f t="shared" si="84"/>
        <v>0.80381425894662639</v>
      </c>
      <c r="K2753" s="60">
        <f t="shared" si="85"/>
        <v>866.56</v>
      </c>
    </row>
    <row r="2754" spans="1:11" x14ac:dyDescent="0.25">
      <c r="A2754" s="33">
        <v>2007</v>
      </c>
      <c r="B2754" s="34" t="s">
        <v>54</v>
      </c>
      <c r="C2754" s="34" t="s">
        <v>38</v>
      </c>
      <c r="D2754" s="34" t="s">
        <v>43</v>
      </c>
      <c r="E2754" s="34" t="s">
        <v>46</v>
      </c>
      <c r="F2754" s="34" t="s">
        <v>120</v>
      </c>
      <c r="G2754" s="35">
        <v>74</v>
      </c>
      <c r="H2754" s="36">
        <v>184.26</v>
      </c>
      <c r="I2754" s="37">
        <v>1045.26</v>
      </c>
      <c r="J2754" s="38">
        <f t="shared" ref="J2754:J2817" si="86">(I2754-H2754)/I2754</f>
        <v>0.82371850066012287</v>
      </c>
      <c r="K2754" s="60">
        <f t="shared" ref="K2754:K2817" si="87">I2754-H2754</f>
        <v>861</v>
      </c>
    </row>
    <row r="2755" spans="1:11" x14ac:dyDescent="0.25">
      <c r="A2755" s="33">
        <v>2007</v>
      </c>
      <c r="B2755" s="34" t="s">
        <v>54</v>
      </c>
      <c r="C2755" s="34" t="s">
        <v>38</v>
      </c>
      <c r="D2755" s="34" t="s">
        <v>39</v>
      </c>
      <c r="E2755" s="34" t="s">
        <v>52</v>
      </c>
      <c r="F2755" s="34" t="s">
        <v>57</v>
      </c>
      <c r="G2755" s="35">
        <v>30</v>
      </c>
      <c r="H2755" s="36">
        <v>59.7</v>
      </c>
      <c r="I2755" s="37">
        <v>839.7</v>
      </c>
      <c r="J2755" s="38">
        <f t="shared" si="86"/>
        <v>0.92890317970703817</v>
      </c>
      <c r="K2755" s="60">
        <f t="shared" si="87"/>
        <v>780</v>
      </c>
    </row>
    <row r="2756" spans="1:11" x14ac:dyDescent="0.25">
      <c r="A2756" s="33">
        <v>2007</v>
      </c>
      <c r="B2756" s="34" t="s">
        <v>61</v>
      </c>
      <c r="C2756" s="34" t="s">
        <v>38</v>
      </c>
      <c r="D2756" s="34" t="s">
        <v>43</v>
      </c>
      <c r="E2756" s="34" t="s">
        <v>46</v>
      </c>
      <c r="F2756" s="34" t="s">
        <v>64</v>
      </c>
      <c r="G2756" s="35">
        <v>938</v>
      </c>
      <c r="H2756" s="36">
        <v>2335.62</v>
      </c>
      <c r="I2756" s="37">
        <v>4492.62</v>
      </c>
      <c r="J2756" s="38">
        <f t="shared" si="86"/>
        <v>0.48012073133271899</v>
      </c>
      <c r="K2756" s="60">
        <f t="shared" si="87"/>
        <v>2157</v>
      </c>
    </row>
    <row r="2757" spans="1:11" x14ac:dyDescent="0.25">
      <c r="A2757" s="33">
        <v>2007</v>
      </c>
      <c r="B2757" s="34" t="s">
        <v>61</v>
      </c>
      <c r="C2757" s="34" t="s">
        <v>38</v>
      </c>
      <c r="D2757" s="34" t="s">
        <v>43</v>
      </c>
      <c r="E2757" s="34" t="s">
        <v>46</v>
      </c>
      <c r="F2757" s="34" t="s">
        <v>64</v>
      </c>
      <c r="G2757" s="35">
        <v>688</v>
      </c>
      <c r="H2757" s="36">
        <v>1713.12</v>
      </c>
      <c r="I2757" s="37">
        <v>3495.12</v>
      </c>
      <c r="J2757" s="38">
        <f t="shared" si="86"/>
        <v>0.50985373892741881</v>
      </c>
      <c r="K2757" s="60">
        <f t="shared" si="87"/>
        <v>1782</v>
      </c>
    </row>
    <row r="2758" spans="1:11" x14ac:dyDescent="0.25">
      <c r="A2758" s="33">
        <v>2007</v>
      </c>
      <c r="B2758" s="34" t="s">
        <v>61</v>
      </c>
      <c r="C2758" s="34" t="s">
        <v>38</v>
      </c>
      <c r="D2758" s="34" t="s">
        <v>43</v>
      </c>
      <c r="E2758" s="34" t="s">
        <v>44</v>
      </c>
      <c r="F2758" s="34" t="s">
        <v>149</v>
      </c>
      <c r="G2758" s="35">
        <v>776</v>
      </c>
      <c r="H2758" s="36">
        <v>1746</v>
      </c>
      <c r="I2758" s="37">
        <v>3458.24</v>
      </c>
      <c r="J2758" s="38">
        <f t="shared" si="86"/>
        <v>0.49511890441380585</v>
      </c>
      <c r="K2758" s="60">
        <f t="shared" si="87"/>
        <v>1712.2399999999998</v>
      </c>
    </row>
    <row r="2759" spans="1:11" x14ac:dyDescent="0.25">
      <c r="A2759" s="33">
        <v>2007</v>
      </c>
      <c r="B2759" s="34" t="s">
        <v>61</v>
      </c>
      <c r="C2759" s="34" t="s">
        <v>38</v>
      </c>
      <c r="D2759" s="34" t="s">
        <v>39</v>
      </c>
      <c r="E2759" s="34" t="s">
        <v>52</v>
      </c>
      <c r="F2759" s="34" t="s">
        <v>113</v>
      </c>
      <c r="G2759" s="35">
        <v>707</v>
      </c>
      <c r="H2759" s="36">
        <v>1406.93</v>
      </c>
      <c r="I2759" s="37">
        <v>2863.93</v>
      </c>
      <c r="J2759" s="38">
        <f t="shared" si="86"/>
        <v>0.5087414846033248</v>
      </c>
      <c r="K2759" s="60">
        <f t="shared" si="87"/>
        <v>1456.9999999999998</v>
      </c>
    </row>
    <row r="2760" spans="1:11" x14ac:dyDescent="0.25">
      <c r="A2760" s="33">
        <v>2007</v>
      </c>
      <c r="B2760" s="34" t="s">
        <v>61</v>
      </c>
      <c r="C2760" s="34" t="s">
        <v>38</v>
      </c>
      <c r="D2760" s="34" t="s">
        <v>39</v>
      </c>
      <c r="E2760" s="34" t="s">
        <v>52</v>
      </c>
      <c r="F2760" s="34" t="s">
        <v>102</v>
      </c>
      <c r="G2760" s="35">
        <v>682</v>
      </c>
      <c r="H2760" s="36">
        <v>1357.18</v>
      </c>
      <c r="I2760" s="37">
        <v>2789.1800000000003</v>
      </c>
      <c r="J2760" s="38">
        <f t="shared" si="86"/>
        <v>0.51341254418861459</v>
      </c>
      <c r="K2760" s="60">
        <f t="shared" si="87"/>
        <v>1432.0000000000002</v>
      </c>
    </row>
    <row r="2761" spans="1:11" x14ac:dyDescent="0.25">
      <c r="A2761" s="33">
        <v>2007</v>
      </c>
      <c r="B2761" s="34" t="s">
        <v>61</v>
      </c>
      <c r="C2761" s="34" t="s">
        <v>38</v>
      </c>
      <c r="D2761" s="34" t="s">
        <v>39</v>
      </c>
      <c r="E2761" s="34" t="s">
        <v>52</v>
      </c>
      <c r="F2761" s="34" t="s">
        <v>102</v>
      </c>
      <c r="G2761" s="35">
        <v>480</v>
      </c>
      <c r="H2761" s="36">
        <v>955.2</v>
      </c>
      <c r="I2761" s="37">
        <v>2185.1999999999998</v>
      </c>
      <c r="J2761" s="38">
        <f t="shared" si="86"/>
        <v>0.56287753981328936</v>
      </c>
      <c r="K2761" s="60">
        <f t="shared" si="87"/>
        <v>1229.9999999999998</v>
      </c>
    </row>
    <row r="2762" spans="1:11" x14ac:dyDescent="0.25">
      <c r="A2762" s="33">
        <v>2007</v>
      </c>
      <c r="B2762" s="34" t="s">
        <v>61</v>
      </c>
      <c r="C2762" s="34" t="s">
        <v>38</v>
      </c>
      <c r="D2762" s="34" t="s">
        <v>39</v>
      </c>
      <c r="E2762" s="34" t="s">
        <v>52</v>
      </c>
      <c r="F2762" s="34" t="s">
        <v>63</v>
      </c>
      <c r="G2762" s="35">
        <v>459</v>
      </c>
      <c r="H2762" s="36">
        <v>913.41</v>
      </c>
      <c r="I2762" s="37">
        <v>2122.41</v>
      </c>
      <c r="J2762" s="38">
        <f t="shared" si="86"/>
        <v>0.56963546157434242</v>
      </c>
      <c r="K2762" s="60">
        <f t="shared" si="87"/>
        <v>1209</v>
      </c>
    </row>
    <row r="2763" spans="1:11" x14ac:dyDescent="0.25">
      <c r="A2763" s="33">
        <v>2007</v>
      </c>
      <c r="B2763" s="34" t="s">
        <v>61</v>
      </c>
      <c r="C2763" s="34" t="s">
        <v>38</v>
      </c>
      <c r="D2763" s="34" t="s">
        <v>39</v>
      </c>
      <c r="E2763" s="34" t="s">
        <v>40</v>
      </c>
      <c r="F2763" s="34" t="s">
        <v>156</v>
      </c>
      <c r="G2763" s="35">
        <v>438</v>
      </c>
      <c r="H2763" s="36">
        <v>547.5</v>
      </c>
      <c r="I2763" s="37">
        <v>1840.62</v>
      </c>
      <c r="J2763" s="38">
        <f t="shared" si="86"/>
        <v>0.7025458812791342</v>
      </c>
      <c r="K2763" s="60">
        <f t="shared" si="87"/>
        <v>1293.1199999999999</v>
      </c>
    </row>
    <row r="2764" spans="1:11" x14ac:dyDescent="0.25">
      <c r="A2764" s="33">
        <v>2007</v>
      </c>
      <c r="B2764" s="34" t="s">
        <v>61</v>
      </c>
      <c r="C2764" s="34" t="s">
        <v>38</v>
      </c>
      <c r="D2764" s="34" t="s">
        <v>39</v>
      </c>
      <c r="E2764" s="34" t="s">
        <v>40</v>
      </c>
      <c r="F2764" s="34" t="s">
        <v>137</v>
      </c>
      <c r="G2764" s="35">
        <v>410</v>
      </c>
      <c r="H2764" s="36">
        <v>512.5</v>
      </c>
      <c r="I2764" s="37">
        <v>1770.9</v>
      </c>
      <c r="J2764" s="38">
        <f t="shared" si="86"/>
        <v>0.71059913038567957</v>
      </c>
      <c r="K2764" s="60">
        <f t="shared" si="87"/>
        <v>1258.4000000000001</v>
      </c>
    </row>
    <row r="2765" spans="1:11" x14ac:dyDescent="0.25">
      <c r="A2765" s="33">
        <v>2007</v>
      </c>
      <c r="B2765" s="34" t="s">
        <v>61</v>
      </c>
      <c r="C2765" s="34" t="s">
        <v>38</v>
      </c>
      <c r="D2765" s="34" t="s">
        <v>39</v>
      </c>
      <c r="E2765" s="34" t="s">
        <v>52</v>
      </c>
      <c r="F2765" s="34" t="s">
        <v>113</v>
      </c>
      <c r="G2765" s="35">
        <v>239</v>
      </c>
      <c r="H2765" s="36">
        <v>475.61</v>
      </c>
      <c r="I2765" s="37">
        <v>1464.6100000000001</v>
      </c>
      <c r="J2765" s="38">
        <f t="shared" si="86"/>
        <v>0.67526508763425075</v>
      </c>
      <c r="K2765" s="60">
        <f t="shared" si="87"/>
        <v>989.00000000000011</v>
      </c>
    </row>
    <row r="2766" spans="1:11" x14ac:dyDescent="0.25">
      <c r="A2766" s="33">
        <v>2007</v>
      </c>
      <c r="B2766" s="34" t="s">
        <v>61</v>
      </c>
      <c r="C2766" s="34" t="s">
        <v>38</v>
      </c>
      <c r="D2766" s="34" t="s">
        <v>43</v>
      </c>
      <c r="E2766" s="34" t="s">
        <v>46</v>
      </c>
      <c r="F2766" s="34" t="s">
        <v>158</v>
      </c>
      <c r="G2766" s="35">
        <v>114</v>
      </c>
      <c r="H2766" s="36">
        <v>283.86</v>
      </c>
      <c r="I2766" s="37">
        <v>1204.8600000000001</v>
      </c>
      <c r="J2766" s="38">
        <f t="shared" si="86"/>
        <v>0.76440416313928594</v>
      </c>
      <c r="K2766" s="60">
        <f t="shared" si="87"/>
        <v>921.00000000000011</v>
      </c>
    </row>
    <row r="2767" spans="1:11" x14ac:dyDescent="0.25">
      <c r="A2767" s="33">
        <v>2007</v>
      </c>
      <c r="B2767" s="34" t="s">
        <v>61</v>
      </c>
      <c r="C2767" s="34" t="s">
        <v>38</v>
      </c>
      <c r="D2767" s="34" t="s">
        <v>43</v>
      </c>
      <c r="E2767" s="34" t="s">
        <v>44</v>
      </c>
      <c r="F2767" s="34" t="s">
        <v>149</v>
      </c>
      <c r="G2767" s="35">
        <v>110</v>
      </c>
      <c r="H2767" s="36">
        <v>247.5</v>
      </c>
      <c r="I2767" s="37">
        <v>1133.9000000000001</v>
      </c>
      <c r="J2767" s="38">
        <f t="shared" si="86"/>
        <v>0.78172678366699</v>
      </c>
      <c r="K2767" s="60">
        <f t="shared" si="87"/>
        <v>886.40000000000009</v>
      </c>
    </row>
    <row r="2768" spans="1:11" x14ac:dyDescent="0.25">
      <c r="A2768" s="33">
        <v>2007</v>
      </c>
      <c r="B2768" s="34" t="s">
        <v>68</v>
      </c>
      <c r="C2768" s="34" t="s">
        <v>69</v>
      </c>
      <c r="D2768" s="34" t="s">
        <v>43</v>
      </c>
      <c r="E2768" s="34" t="s">
        <v>44</v>
      </c>
      <c r="F2768" s="34" t="s">
        <v>200</v>
      </c>
      <c r="G2768" s="35">
        <v>852</v>
      </c>
      <c r="H2768" s="36">
        <v>1917</v>
      </c>
      <c r="I2768" s="37">
        <v>3723.48</v>
      </c>
      <c r="J2768" s="38">
        <f t="shared" si="86"/>
        <v>0.48515904476457505</v>
      </c>
      <c r="K2768" s="60">
        <f t="shared" si="87"/>
        <v>1806.48</v>
      </c>
    </row>
    <row r="2769" spans="1:11" x14ac:dyDescent="0.25">
      <c r="A2769" s="33">
        <v>2007</v>
      </c>
      <c r="B2769" s="34" t="s">
        <v>68</v>
      </c>
      <c r="C2769" s="34" t="s">
        <v>69</v>
      </c>
      <c r="D2769" s="34" t="s">
        <v>39</v>
      </c>
      <c r="E2769" s="34" t="s">
        <v>52</v>
      </c>
      <c r="F2769" s="34" t="s">
        <v>201</v>
      </c>
      <c r="G2769" s="35">
        <v>717</v>
      </c>
      <c r="H2769" s="36">
        <v>1426.83</v>
      </c>
      <c r="I2769" s="37">
        <v>2893.83</v>
      </c>
      <c r="J2769" s="38">
        <f t="shared" si="86"/>
        <v>0.50694062885518498</v>
      </c>
      <c r="K2769" s="60">
        <f t="shared" si="87"/>
        <v>1467</v>
      </c>
    </row>
    <row r="2770" spans="1:11" x14ac:dyDescent="0.25">
      <c r="A2770" s="33">
        <v>2007</v>
      </c>
      <c r="B2770" s="34" t="s">
        <v>68</v>
      </c>
      <c r="C2770" s="34" t="s">
        <v>69</v>
      </c>
      <c r="D2770" s="34" t="s">
        <v>43</v>
      </c>
      <c r="E2770" s="34" t="s">
        <v>44</v>
      </c>
      <c r="F2770" s="34" t="s">
        <v>60</v>
      </c>
      <c r="G2770" s="35">
        <v>324</v>
      </c>
      <c r="H2770" s="36">
        <v>729</v>
      </c>
      <c r="I2770" s="37">
        <v>1880.76</v>
      </c>
      <c r="J2770" s="38">
        <f t="shared" si="86"/>
        <v>0.61239073566005231</v>
      </c>
      <c r="K2770" s="60">
        <f t="shared" si="87"/>
        <v>1151.76</v>
      </c>
    </row>
    <row r="2771" spans="1:11" x14ac:dyDescent="0.25">
      <c r="A2771" s="33">
        <v>2007</v>
      </c>
      <c r="B2771" s="34" t="s">
        <v>68</v>
      </c>
      <c r="C2771" s="34" t="s">
        <v>69</v>
      </c>
      <c r="D2771" s="34" t="s">
        <v>43</v>
      </c>
      <c r="E2771" s="34" t="s">
        <v>46</v>
      </c>
      <c r="F2771" s="34" t="s">
        <v>119</v>
      </c>
      <c r="G2771" s="35">
        <v>150</v>
      </c>
      <c r="H2771" s="36">
        <v>373.5</v>
      </c>
      <c r="I2771" s="37">
        <v>1348.5</v>
      </c>
      <c r="J2771" s="38">
        <f t="shared" si="86"/>
        <v>0.7230255839822024</v>
      </c>
      <c r="K2771" s="60">
        <f t="shared" si="87"/>
        <v>975</v>
      </c>
    </row>
    <row r="2772" spans="1:11" x14ac:dyDescent="0.25">
      <c r="A2772" s="33">
        <v>2007</v>
      </c>
      <c r="B2772" s="34" t="s">
        <v>74</v>
      </c>
      <c r="C2772" s="34" t="s">
        <v>69</v>
      </c>
      <c r="D2772" s="34" t="s">
        <v>43</v>
      </c>
      <c r="E2772" s="34" t="s">
        <v>44</v>
      </c>
      <c r="F2772" s="34" t="s">
        <v>67</v>
      </c>
      <c r="G2772" s="35">
        <v>981</v>
      </c>
      <c r="H2772" s="36">
        <v>2207.25</v>
      </c>
      <c r="I2772" s="37">
        <v>4173.6900000000005</v>
      </c>
      <c r="J2772" s="38">
        <f t="shared" si="86"/>
        <v>0.47115142715438862</v>
      </c>
      <c r="K2772" s="60">
        <f t="shared" si="87"/>
        <v>1966.4400000000005</v>
      </c>
    </row>
    <row r="2773" spans="1:11" x14ac:dyDescent="0.25">
      <c r="A2773" s="33">
        <v>2007</v>
      </c>
      <c r="B2773" s="34" t="s">
        <v>74</v>
      </c>
      <c r="C2773" s="34" t="s">
        <v>69</v>
      </c>
      <c r="D2773" s="34" t="s">
        <v>39</v>
      </c>
      <c r="E2773" s="34" t="s">
        <v>44</v>
      </c>
      <c r="F2773" s="34" t="s">
        <v>157</v>
      </c>
      <c r="G2773" s="35">
        <v>947</v>
      </c>
      <c r="H2773" s="36">
        <v>2130.75</v>
      </c>
      <c r="I2773" s="37">
        <v>4055.03</v>
      </c>
      <c r="J2773" s="38">
        <f t="shared" si="86"/>
        <v>0.47454149537734619</v>
      </c>
      <c r="K2773" s="60">
        <f t="shared" si="87"/>
        <v>1924.2800000000002</v>
      </c>
    </row>
    <row r="2774" spans="1:11" x14ac:dyDescent="0.25">
      <c r="A2774" s="33">
        <v>2007</v>
      </c>
      <c r="B2774" s="34" t="s">
        <v>74</v>
      </c>
      <c r="C2774" s="34" t="s">
        <v>69</v>
      </c>
      <c r="D2774" s="34" t="s">
        <v>39</v>
      </c>
      <c r="E2774" s="34" t="s">
        <v>40</v>
      </c>
      <c r="F2774" s="34" t="s">
        <v>106</v>
      </c>
      <c r="G2774" s="35">
        <v>947</v>
      </c>
      <c r="H2774" s="36">
        <v>1183.75</v>
      </c>
      <c r="I2774" s="37">
        <v>3108.03</v>
      </c>
      <c r="J2774" s="38">
        <f t="shared" si="86"/>
        <v>0.61913173296268054</v>
      </c>
      <c r="K2774" s="60">
        <f t="shared" si="87"/>
        <v>1924.2800000000002</v>
      </c>
    </row>
    <row r="2775" spans="1:11" x14ac:dyDescent="0.25">
      <c r="A2775" s="33">
        <v>2007</v>
      </c>
      <c r="B2775" s="34" t="s">
        <v>74</v>
      </c>
      <c r="C2775" s="34" t="s">
        <v>69</v>
      </c>
      <c r="D2775" s="34" t="s">
        <v>39</v>
      </c>
      <c r="E2775" s="34" t="s">
        <v>52</v>
      </c>
      <c r="F2775" s="34" t="s">
        <v>156</v>
      </c>
      <c r="G2775" s="35">
        <v>766</v>
      </c>
      <c r="H2775" s="36">
        <v>1524.34</v>
      </c>
      <c r="I2775" s="37">
        <v>3040.34</v>
      </c>
      <c r="J2775" s="38">
        <f t="shared" si="86"/>
        <v>0.49862844287152097</v>
      </c>
      <c r="K2775" s="60">
        <f t="shared" si="87"/>
        <v>1516.0000000000002</v>
      </c>
    </row>
    <row r="2776" spans="1:11" x14ac:dyDescent="0.25">
      <c r="A2776" s="33">
        <v>2007</v>
      </c>
      <c r="B2776" s="34" t="s">
        <v>74</v>
      </c>
      <c r="C2776" s="34" t="s">
        <v>69</v>
      </c>
      <c r="D2776" s="34" t="s">
        <v>43</v>
      </c>
      <c r="E2776" s="34" t="s">
        <v>44</v>
      </c>
      <c r="F2776" s="34" t="s">
        <v>150</v>
      </c>
      <c r="G2776" s="35">
        <v>500</v>
      </c>
      <c r="H2776" s="36">
        <v>1125</v>
      </c>
      <c r="I2776" s="37">
        <v>2495</v>
      </c>
      <c r="J2776" s="38">
        <f t="shared" si="86"/>
        <v>0.54909819639278556</v>
      </c>
      <c r="K2776" s="60">
        <f t="shared" si="87"/>
        <v>1370</v>
      </c>
    </row>
    <row r="2777" spans="1:11" x14ac:dyDescent="0.25">
      <c r="A2777" s="33">
        <v>2007</v>
      </c>
      <c r="B2777" s="34" t="s">
        <v>74</v>
      </c>
      <c r="C2777" s="34" t="s">
        <v>69</v>
      </c>
      <c r="D2777" s="34" t="s">
        <v>39</v>
      </c>
      <c r="E2777" s="34" t="s">
        <v>52</v>
      </c>
      <c r="F2777" s="34" t="s">
        <v>113</v>
      </c>
      <c r="G2777" s="35">
        <v>511</v>
      </c>
      <c r="H2777" s="36">
        <v>1016.89</v>
      </c>
      <c r="I2777" s="37">
        <v>2277.8900000000003</v>
      </c>
      <c r="J2777" s="38">
        <f t="shared" si="86"/>
        <v>0.55358248203381211</v>
      </c>
      <c r="K2777" s="60">
        <f t="shared" si="87"/>
        <v>1261.0000000000005</v>
      </c>
    </row>
    <row r="2778" spans="1:11" x14ac:dyDescent="0.25">
      <c r="A2778" s="33">
        <v>2007</v>
      </c>
      <c r="B2778" s="34" t="s">
        <v>74</v>
      </c>
      <c r="C2778" s="34" t="s">
        <v>69</v>
      </c>
      <c r="D2778" s="34" t="s">
        <v>43</v>
      </c>
      <c r="E2778" s="34" t="s">
        <v>44</v>
      </c>
      <c r="F2778" s="34" t="s">
        <v>65</v>
      </c>
      <c r="G2778" s="35">
        <v>405</v>
      </c>
      <c r="H2778" s="36">
        <v>911.25</v>
      </c>
      <c r="I2778" s="37">
        <v>2163.4499999999998</v>
      </c>
      <c r="J2778" s="38">
        <f t="shared" si="86"/>
        <v>0.5787977535880191</v>
      </c>
      <c r="K2778" s="60">
        <f t="shared" si="87"/>
        <v>1252.1999999999998</v>
      </c>
    </row>
    <row r="2779" spans="1:11" x14ac:dyDescent="0.25">
      <c r="A2779" s="33">
        <v>2007</v>
      </c>
      <c r="B2779" s="34" t="s">
        <v>74</v>
      </c>
      <c r="C2779" s="34" t="s">
        <v>69</v>
      </c>
      <c r="D2779" s="34" t="s">
        <v>43</v>
      </c>
      <c r="E2779" s="34" t="s">
        <v>46</v>
      </c>
      <c r="F2779" s="34" t="s">
        <v>172</v>
      </c>
      <c r="G2779" s="35">
        <v>113</v>
      </c>
      <c r="H2779" s="36">
        <v>281.37</v>
      </c>
      <c r="I2779" s="37">
        <v>1200.8699999999999</v>
      </c>
      <c r="J2779" s="38">
        <f t="shared" si="86"/>
        <v>0.76569487121836666</v>
      </c>
      <c r="K2779" s="60">
        <f t="shared" si="87"/>
        <v>919.49999999999989</v>
      </c>
    </row>
    <row r="2780" spans="1:11" x14ac:dyDescent="0.25">
      <c r="A2780" s="33">
        <v>2007</v>
      </c>
      <c r="B2780" s="34" t="s">
        <v>78</v>
      </c>
      <c r="C2780" s="34" t="s">
        <v>69</v>
      </c>
      <c r="D2780" s="34" t="s">
        <v>43</v>
      </c>
      <c r="E2780" s="34" t="s">
        <v>46</v>
      </c>
      <c r="F2780" s="34" t="s">
        <v>59</v>
      </c>
      <c r="G2780" s="35">
        <v>797</v>
      </c>
      <c r="H2780" s="36">
        <v>1984.53</v>
      </c>
      <c r="I2780" s="37">
        <v>3930.03</v>
      </c>
      <c r="J2780" s="38">
        <f t="shared" si="86"/>
        <v>0.49503438905046532</v>
      </c>
      <c r="K2780" s="60">
        <f t="shared" si="87"/>
        <v>1945.5000000000002</v>
      </c>
    </row>
    <row r="2781" spans="1:11" x14ac:dyDescent="0.25">
      <c r="A2781" s="33">
        <v>2007</v>
      </c>
      <c r="B2781" s="34" t="s">
        <v>78</v>
      </c>
      <c r="C2781" s="34" t="s">
        <v>69</v>
      </c>
      <c r="D2781" s="34" t="s">
        <v>43</v>
      </c>
      <c r="E2781" s="34" t="s">
        <v>44</v>
      </c>
      <c r="F2781" s="34" t="s">
        <v>192</v>
      </c>
      <c r="G2781" s="35">
        <v>892</v>
      </c>
      <c r="H2781" s="36">
        <v>2007</v>
      </c>
      <c r="I2781" s="37">
        <v>3863.08</v>
      </c>
      <c r="J2781" s="38">
        <f t="shared" si="86"/>
        <v>0.4804663636269505</v>
      </c>
      <c r="K2781" s="60">
        <f t="shared" si="87"/>
        <v>1856.08</v>
      </c>
    </row>
    <row r="2782" spans="1:11" x14ac:dyDescent="0.25">
      <c r="A2782" s="33">
        <v>2007</v>
      </c>
      <c r="B2782" s="34" t="s">
        <v>78</v>
      </c>
      <c r="C2782" s="34" t="s">
        <v>69</v>
      </c>
      <c r="D2782" s="34" t="s">
        <v>43</v>
      </c>
      <c r="E2782" s="34" t="s">
        <v>44</v>
      </c>
      <c r="F2782" s="34" t="s">
        <v>200</v>
      </c>
      <c r="G2782" s="35">
        <v>869</v>
      </c>
      <c r="H2782" s="36">
        <v>1955.25</v>
      </c>
      <c r="I2782" s="37">
        <v>3782.81</v>
      </c>
      <c r="J2782" s="38">
        <f t="shared" si="86"/>
        <v>0.48312233498378188</v>
      </c>
      <c r="K2782" s="60">
        <f t="shared" si="87"/>
        <v>1827.56</v>
      </c>
    </row>
    <row r="2783" spans="1:11" x14ac:dyDescent="0.25">
      <c r="A2783" s="33">
        <v>2007</v>
      </c>
      <c r="B2783" s="34" t="s">
        <v>78</v>
      </c>
      <c r="C2783" s="34" t="s">
        <v>69</v>
      </c>
      <c r="D2783" s="34" t="s">
        <v>43</v>
      </c>
      <c r="E2783" s="34" t="s">
        <v>46</v>
      </c>
      <c r="F2783" s="34" t="s">
        <v>59</v>
      </c>
      <c r="G2783" s="35">
        <v>738</v>
      </c>
      <c r="H2783" s="36">
        <v>1837.62</v>
      </c>
      <c r="I2783" s="37">
        <v>3694.62</v>
      </c>
      <c r="J2783" s="38">
        <f t="shared" si="86"/>
        <v>0.50262273251376322</v>
      </c>
      <c r="K2783" s="60">
        <f t="shared" si="87"/>
        <v>1857</v>
      </c>
    </row>
    <row r="2784" spans="1:11" x14ac:dyDescent="0.25">
      <c r="A2784" s="33">
        <v>2007</v>
      </c>
      <c r="B2784" s="34" t="s">
        <v>78</v>
      </c>
      <c r="C2784" s="34" t="s">
        <v>69</v>
      </c>
      <c r="D2784" s="34" t="s">
        <v>39</v>
      </c>
      <c r="E2784" s="34" t="s">
        <v>52</v>
      </c>
      <c r="F2784" s="34" t="s">
        <v>162</v>
      </c>
      <c r="G2784" s="35">
        <v>889</v>
      </c>
      <c r="H2784" s="36">
        <v>1769.11</v>
      </c>
      <c r="I2784" s="37">
        <v>3408.11</v>
      </c>
      <c r="J2784" s="38">
        <f t="shared" si="86"/>
        <v>0.48091170766201802</v>
      </c>
      <c r="K2784" s="60">
        <f t="shared" si="87"/>
        <v>1639.0000000000002</v>
      </c>
    </row>
    <row r="2785" spans="1:11" x14ac:dyDescent="0.25">
      <c r="A2785" s="33">
        <v>2007</v>
      </c>
      <c r="B2785" s="34" t="s">
        <v>78</v>
      </c>
      <c r="C2785" s="34" t="s">
        <v>69</v>
      </c>
      <c r="D2785" s="34" t="s">
        <v>39</v>
      </c>
      <c r="E2785" s="34" t="s">
        <v>40</v>
      </c>
      <c r="F2785" s="34" t="s">
        <v>51</v>
      </c>
      <c r="G2785" s="35">
        <v>944</v>
      </c>
      <c r="H2785" s="36">
        <v>1180</v>
      </c>
      <c r="I2785" s="37">
        <v>3100.56</v>
      </c>
      <c r="J2785" s="38">
        <f t="shared" si="86"/>
        <v>0.61942358799700703</v>
      </c>
      <c r="K2785" s="60">
        <f t="shared" si="87"/>
        <v>1920.56</v>
      </c>
    </row>
    <row r="2786" spans="1:11" x14ac:dyDescent="0.25">
      <c r="A2786" s="33">
        <v>2007</v>
      </c>
      <c r="B2786" s="34" t="s">
        <v>78</v>
      </c>
      <c r="C2786" s="34" t="s">
        <v>69</v>
      </c>
      <c r="D2786" s="34" t="s">
        <v>43</v>
      </c>
      <c r="E2786" s="34" t="s">
        <v>46</v>
      </c>
      <c r="F2786" s="34" t="s">
        <v>79</v>
      </c>
      <c r="G2786" s="35">
        <v>276</v>
      </c>
      <c r="H2786" s="36">
        <v>687.24</v>
      </c>
      <c r="I2786" s="37">
        <v>1851.24</v>
      </c>
      <c r="J2786" s="38">
        <f t="shared" si="86"/>
        <v>0.62876774486290266</v>
      </c>
      <c r="K2786" s="60">
        <f t="shared" si="87"/>
        <v>1164</v>
      </c>
    </row>
    <row r="2787" spans="1:11" x14ac:dyDescent="0.25">
      <c r="A2787" s="33">
        <v>2007</v>
      </c>
      <c r="B2787" s="34" t="s">
        <v>78</v>
      </c>
      <c r="C2787" s="34" t="s">
        <v>69</v>
      </c>
      <c r="D2787" s="34" t="s">
        <v>43</v>
      </c>
      <c r="E2787" s="34" t="s">
        <v>44</v>
      </c>
      <c r="F2787" s="34" t="s">
        <v>200</v>
      </c>
      <c r="G2787" s="35">
        <v>258</v>
      </c>
      <c r="H2787" s="36">
        <v>580.5</v>
      </c>
      <c r="I2787" s="37">
        <v>1650.42</v>
      </c>
      <c r="J2787" s="38">
        <f t="shared" si="86"/>
        <v>0.64827134911113538</v>
      </c>
      <c r="K2787" s="60">
        <f t="shared" si="87"/>
        <v>1069.92</v>
      </c>
    </row>
    <row r="2788" spans="1:11" x14ac:dyDescent="0.25">
      <c r="A2788" s="33">
        <v>2007</v>
      </c>
      <c r="B2788" s="34" t="s">
        <v>78</v>
      </c>
      <c r="C2788" s="34" t="s">
        <v>69</v>
      </c>
      <c r="D2788" s="34" t="s">
        <v>39</v>
      </c>
      <c r="E2788" s="34" t="s">
        <v>52</v>
      </c>
      <c r="F2788" s="34" t="s">
        <v>107</v>
      </c>
      <c r="G2788" s="35">
        <v>121</v>
      </c>
      <c r="H2788" s="36">
        <v>240.79</v>
      </c>
      <c r="I2788" s="37">
        <v>1111.79</v>
      </c>
      <c r="J2788" s="38">
        <f t="shared" si="86"/>
        <v>0.78342132956763422</v>
      </c>
      <c r="K2788" s="60">
        <f t="shared" si="87"/>
        <v>871</v>
      </c>
    </row>
    <row r="2789" spans="1:11" x14ac:dyDescent="0.25">
      <c r="A2789" s="33">
        <v>2007</v>
      </c>
      <c r="B2789" s="34" t="s">
        <v>130</v>
      </c>
      <c r="C2789" s="34" t="s">
        <v>69</v>
      </c>
      <c r="D2789" s="34" t="s">
        <v>39</v>
      </c>
      <c r="E2789" s="34" t="s">
        <v>52</v>
      </c>
      <c r="F2789" s="34" t="s">
        <v>66</v>
      </c>
      <c r="G2789" s="35">
        <v>954</v>
      </c>
      <c r="H2789" s="36">
        <v>1898.46</v>
      </c>
      <c r="I2789" s="37">
        <v>3602.46</v>
      </c>
      <c r="J2789" s="38">
        <f t="shared" si="86"/>
        <v>0.4730101097583318</v>
      </c>
      <c r="K2789" s="60">
        <f t="shared" si="87"/>
        <v>1704</v>
      </c>
    </row>
    <row r="2790" spans="1:11" x14ac:dyDescent="0.25">
      <c r="A2790" s="33">
        <v>2007</v>
      </c>
      <c r="B2790" s="34" t="s">
        <v>130</v>
      </c>
      <c r="C2790" s="34" t="s">
        <v>69</v>
      </c>
      <c r="D2790" s="34" t="s">
        <v>43</v>
      </c>
      <c r="E2790" s="34" t="s">
        <v>46</v>
      </c>
      <c r="F2790" s="34" t="s">
        <v>41</v>
      </c>
      <c r="G2790" s="35">
        <v>505</v>
      </c>
      <c r="H2790" s="36">
        <v>1257.45</v>
      </c>
      <c r="I2790" s="37">
        <v>2764.95</v>
      </c>
      <c r="J2790" s="38">
        <f t="shared" si="86"/>
        <v>0.54521781587370477</v>
      </c>
      <c r="K2790" s="60">
        <f t="shared" si="87"/>
        <v>1507.4999999999998</v>
      </c>
    </row>
    <row r="2791" spans="1:11" x14ac:dyDescent="0.25">
      <c r="A2791" s="33">
        <v>2007</v>
      </c>
      <c r="B2791" s="34" t="s">
        <v>130</v>
      </c>
      <c r="C2791" s="34" t="s">
        <v>69</v>
      </c>
      <c r="D2791" s="34" t="s">
        <v>39</v>
      </c>
      <c r="E2791" s="34" t="s">
        <v>40</v>
      </c>
      <c r="F2791" s="34" t="s">
        <v>151</v>
      </c>
      <c r="G2791" s="35">
        <v>702</v>
      </c>
      <c r="H2791" s="36">
        <v>877.5</v>
      </c>
      <c r="I2791" s="37">
        <v>2497.98</v>
      </c>
      <c r="J2791" s="38">
        <f t="shared" si="86"/>
        <v>0.64871616265942877</v>
      </c>
      <c r="K2791" s="60">
        <f t="shared" si="87"/>
        <v>1620.48</v>
      </c>
    </row>
    <row r="2792" spans="1:11" x14ac:dyDescent="0.25">
      <c r="A2792" s="33">
        <v>2007</v>
      </c>
      <c r="B2792" s="34" t="s">
        <v>130</v>
      </c>
      <c r="C2792" s="34" t="s">
        <v>69</v>
      </c>
      <c r="D2792" s="34" t="s">
        <v>39</v>
      </c>
      <c r="E2792" s="34" t="s">
        <v>52</v>
      </c>
      <c r="F2792" s="34" t="s">
        <v>53</v>
      </c>
      <c r="G2792" s="35">
        <v>193</v>
      </c>
      <c r="H2792" s="36">
        <v>384.07</v>
      </c>
      <c r="I2792" s="37">
        <v>1327.0700000000002</v>
      </c>
      <c r="J2792" s="38">
        <f t="shared" si="86"/>
        <v>0.71058798706925796</v>
      </c>
      <c r="K2792" s="60">
        <f t="shared" si="87"/>
        <v>943.00000000000023</v>
      </c>
    </row>
    <row r="2793" spans="1:11" x14ac:dyDescent="0.25">
      <c r="A2793" s="33">
        <v>2007</v>
      </c>
      <c r="B2793" s="34" t="s">
        <v>81</v>
      </c>
      <c r="C2793" s="34" t="s">
        <v>82</v>
      </c>
      <c r="D2793" s="34" t="s">
        <v>43</v>
      </c>
      <c r="E2793" s="34" t="s">
        <v>44</v>
      </c>
      <c r="F2793" s="34" t="s">
        <v>99</v>
      </c>
      <c r="G2793" s="35">
        <v>975</v>
      </c>
      <c r="H2793" s="36">
        <v>2193.75</v>
      </c>
      <c r="I2793" s="37">
        <v>4152.75</v>
      </c>
      <c r="J2793" s="38">
        <f t="shared" si="86"/>
        <v>0.47173559689362471</v>
      </c>
      <c r="K2793" s="60">
        <f t="shared" si="87"/>
        <v>1959</v>
      </c>
    </row>
    <row r="2794" spans="1:11" x14ac:dyDescent="0.25">
      <c r="A2794" s="33">
        <v>2007</v>
      </c>
      <c r="B2794" s="34" t="s">
        <v>81</v>
      </c>
      <c r="C2794" s="34" t="s">
        <v>82</v>
      </c>
      <c r="D2794" s="34" t="s">
        <v>39</v>
      </c>
      <c r="E2794" s="34" t="s">
        <v>52</v>
      </c>
      <c r="F2794" s="34" t="s">
        <v>208</v>
      </c>
      <c r="G2794" s="35">
        <v>948</v>
      </c>
      <c r="H2794" s="36">
        <v>1886.52</v>
      </c>
      <c r="I2794" s="37">
        <v>3584.52</v>
      </c>
      <c r="J2794" s="38">
        <f t="shared" si="86"/>
        <v>0.47370359211275148</v>
      </c>
      <c r="K2794" s="60">
        <f t="shared" si="87"/>
        <v>1698</v>
      </c>
    </row>
    <row r="2795" spans="1:11" x14ac:dyDescent="0.25">
      <c r="A2795" s="33">
        <v>2007</v>
      </c>
      <c r="B2795" s="34" t="s">
        <v>81</v>
      </c>
      <c r="C2795" s="34" t="s">
        <v>82</v>
      </c>
      <c r="D2795" s="34" t="s">
        <v>39</v>
      </c>
      <c r="E2795" s="34" t="s">
        <v>52</v>
      </c>
      <c r="F2795" s="34" t="s">
        <v>166</v>
      </c>
      <c r="G2795" s="35">
        <v>894</v>
      </c>
      <c r="H2795" s="36">
        <v>1779.06</v>
      </c>
      <c r="I2795" s="37">
        <v>3423.06</v>
      </c>
      <c r="J2795" s="38">
        <f t="shared" si="86"/>
        <v>0.48027203729995971</v>
      </c>
      <c r="K2795" s="60">
        <f t="shared" si="87"/>
        <v>1644</v>
      </c>
    </row>
    <row r="2796" spans="1:11" x14ac:dyDescent="0.25">
      <c r="A2796" s="33">
        <v>2007</v>
      </c>
      <c r="B2796" s="34" t="s">
        <v>81</v>
      </c>
      <c r="C2796" s="34" t="s">
        <v>82</v>
      </c>
      <c r="D2796" s="34" t="s">
        <v>43</v>
      </c>
      <c r="E2796" s="34" t="s">
        <v>46</v>
      </c>
      <c r="F2796" s="34" t="s">
        <v>107</v>
      </c>
      <c r="G2796" s="35">
        <v>582</v>
      </c>
      <c r="H2796" s="36">
        <v>1449.18</v>
      </c>
      <c r="I2796" s="37">
        <v>3072.18</v>
      </c>
      <c r="J2796" s="38">
        <f t="shared" si="86"/>
        <v>0.52828935804542698</v>
      </c>
      <c r="K2796" s="60">
        <f t="shared" si="87"/>
        <v>1622.9999999999998</v>
      </c>
    </row>
    <row r="2797" spans="1:11" x14ac:dyDescent="0.25">
      <c r="A2797" s="33">
        <v>2007</v>
      </c>
      <c r="B2797" s="34" t="s">
        <v>81</v>
      </c>
      <c r="C2797" s="34" t="s">
        <v>82</v>
      </c>
      <c r="D2797" s="34" t="s">
        <v>39</v>
      </c>
      <c r="E2797" s="34" t="s">
        <v>52</v>
      </c>
      <c r="F2797" s="34" t="s">
        <v>169</v>
      </c>
      <c r="G2797" s="35">
        <v>613</v>
      </c>
      <c r="H2797" s="36">
        <v>1219.8699999999999</v>
      </c>
      <c r="I2797" s="37">
        <v>2582.87</v>
      </c>
      <c r="J2797" s="38">
        <f t="shared" si="86"/>
        <v>0.52770755012834558</v>
      </c>
      <c r="K2797" s="60">
        <f t="shared" si="87"/>
        <v>1363</v>
      </c>
    </row>
    <row r="2798" spans="1:11" x14ac:dyDescent="0.25">
      <c r="A2798" s="33">
        <v>2007</v>
      </c>
      <c r="B2798" s="34" t="s">
        <v>81</v>
      </c>
      <c r="C2798" s="34" t="s">
        <v>82</v>
      </c>
      <c r="D2798" s="34" t="s">
        <v>43</v>
      </c>
      <c r="E2798" s="34" t="s">
        <v>46</v>
      </c>
      <c r="F2798" s="34" t="s">
        <v>134</v>
      </c>
      <c r="G2798" s="35">
        <v>366</v>
      </c>
      <c r="H2798" s="36">
        <v>911.34</v>
      </c>
      <c r="I2798" s="37">
        <v>2210.34</v>
      </c>
      <c r="J2798" s="38">
        <f t="shared" si="86"/>
        <v>0.58769239121583106</v>
      </c>
      <c r="K2798" s="60">
        <f t="shared" si="87"/>
        <v>1299</v>
      </c>
    </row>
    <row r="2799" spans="1:11" x14ac:dyDescent="0.25">
      <c r="A2799" s="33">
        <v>2007</v>
      </c>
      <c r="B2799" s="34" t="s">
        <v>81</v>
      </c>
      <c r="C2799" s="34" t="s">
        <v>82</v>
      </c>
      <c r="D2799" s="34" t="s">
        <v>43</v>
      </c>
      <c r="E2799" s="34" t="s">
        <v>44</v>
      </c>
      <c r="F2799" s="34" t="s">
        <v>99</v>
      </c>
      <c r="G2799" s="35">
        <v>399</v>
      </c>
      <c r="H2799" s="36">
        <v>897.75</v>
      </c>
      <c r="I2799" s="37">
        <v>2142.5100000000002</v>
      </c>
      <c r="J2799" s="38">
        <f t="shared" si="86"/>
        <v>0.58098211910329478</v>
      </c>
      <c r="K2799" s="60">
        <f t="shared" si="87"/>
        <v>1244.7600000000002</v>
      </c>
    </row>
    <row r="2800" spans="1:11" x14ac:dyDescent="0.25">
      <c r="A2800" s="33">
        <v>2007</v>
      </c>
      <c r="B2800" s="34" t="s">
        <v>81</v>
      </c>
      <c r="C2800" s="34" t="s">
        <v>82</v>
      </c>
      <c r="D2800" s="34" t="s">
        <v>43</v>
      </c>
      <c r="E2800" s="34" t="s">
        <v>46</v>
      </c>
      <c r="F2800" s="34" t="s">
        <v>53</v>
      </c>
      <c r="G2800" s="35">
        <v>335</v>
      </c>
      <c r="H2800" s="36">
        <v>834.15</v>
      </c>
      <c r="I2800" s="37">
        <v>2086.65</v>
      </c>
      <c r="J2800" s="38">
        <f t="shared" si="86"/>
        <v>0.60024441089785063</v>
      </c>
      <c r="K2800" s="60">
        <f t="shared" si="87"/>
        <v>1252.5</v>
      </c>
    </row>
    <row r="2801" spans="1:11" x14ac:dyDescent="0.25">
      <c r="A2801" s="33">
        <v>2007</v>
      </c>
      <c r="B2801" s="34" t="s">
        <v>81</v>
      </c>
      <c r="C2801" s="34" t="s">
        <v>82</v>
      </c>
      <c r="D2801" s="34" t="s">
        <v>43</v>
      </c>
      <c r="E2801" s="34" t="s">
        <v>46</v>
      </c>
      <c r="F2801" s="34" t="s">
        <v>138</v>
      </c>
      <c r="G2801" s="35">
        <v>252</v>
      </c>
      <c r="H2801" s="36">
        <v>627.48</v>
      </c>
      <c r="I2801" s="37">
        <v>1755.48</v>
      </c>
      <c r="J2801" s="38">
        <f t="shared" si="86"/>
        <v>0.64255930002050721</v>
      </c>
      <c r="K2801" s="60">
        <f t="shared" si="87"/>
        <v>1128</v>
      </c>
    </row>
    <row r="2802" spans="1:11" x14ac:dyDescent="0.25">
      <c r="A2802" s="33">
        <v>2007</v>
      </c>
      <c r="B2802" s="34" t="s">
        <v>81</v>
      </c>
      <c r="C2802" s="34" t="s">
        <v>82</v>
      </c>
      <c r="D2802" s="34" t="s">
        <v>39</v>
      </c>
      <c r="E2802" s="34" t="s">
        <v>52</v>
      </c>
      <c r="F2802" s="34" t="s">
        <v>209</v>
      </c>
      <c r="G2802" s="35">
        <v>258</v>
      </c>
      <c r="H2802" s="36">
        <v>513.41999999999996</v>
      </c>
      <c r="I2802" s="37">
        <v>1521.42</v>
      </c>
      <c r="J2802" s="38">
        <f t="shared" si="86"/>
        <v>0.66253894388137402</v>
      </c>
      <c r="K2802" s="60">
        <f t="shared" si="87"/>
        <v>1008.0000000000001</v>
      </c>
    </row>
    <row r="2803" spans="1:11" x14ac:dyDescent="0.25">
      <c r="A2803" s="33">
        <v>2007</v>
      </c>
      <c r="B2803" s="34" t="s">
        <v>81</v>
      </c>
      <c r="C2803" s="34" t="s">
        <v>82</v>
      </c>
      <c r="D2803" s="34" t="s">
        <v>39</v>
      </c>
      <c r="E2803" s="34" t="s">
        <v>52</v>
      </c>
      <c r="F2803" s="34" t="s">
        <v>166</v>
      </c>
      <c r="G2803" s="35">
        <v>127</v>
      </c>
      <c r="H2803" s="36">
        <v>252.73</v>
      </c>
      <c r="I2803" s="37">
        <v>1129.73</v>
      </c>
      <c r="J2803" s="38">
        <f t="shared" si="86"/>
        <v>0.77629168031299511</v>
      </c>
      <c r="K2803" s="60">
        <f t="shared" si="87"/>
        <v>877</v>
      </c>
    </row>
    <row r="2804" spans="1:11" x14ac:dyDescent="0.25">
      <c r="A2804" s="33">
        <v>2007</v>
      </c>
      <c r="B2804" s="34" t="s">
        <v>81</v>
      </c>
      <c r="C2804" s="34" t="s">
        <v>82</v>
      </c>
      <c r="D2804" s="34" t="s">
        <v>43</v>
      </c>
      <c r="E2804" s="34" t="s">
        <v>46</v>
      </c>
      <c r="F2804" s="34" t="s">
        <v>134</v>
      </c>
      <c r="G2804" s="35">
        <v>65</v>
      </c>
      <c r="H2804" s="36">
        <v>161.85</v>
      </c>
      <c r="I2804" s="37">
        <v>1009.35</v>
      </c>
      <c r="J2804" s="38">
        <f t="shared" si="86"/>
        <v>0.83964927923911425</v>
      </c>
      <c r="K2804" s="60">
        <f t="shared" si="87"/>
        <v>847.5</v>
      </c>
    </row>
    <row r="2805" spans="1:11" x14ac:dyDescent="0.25">
      <c r="A2805" s="33">
        <v>2007</v>
      </c>
      <c r="B2805" s="34" t="s">
        <v>81</v>
      </c>
      <c r="C2805" s="34" t="s">
        <v>82</v>
      </c>
      <c r="D2805" s="34" t="s">
        <v>43</v>
      </c>
      <c r="E2805" s="34" t="s">
        <v>46</v>
      </c>
      <c r="F2805" s="34" t="s">
        <v>167</v>
      </c>
      <c r="G2805" s="35">
        <v>33</v>
      </c>
      <c r="H2805" s="36">
        <v>82.17</v>
      </c>
      <c r="I2805" s="37">
        <v>881.67</v>
      </c>
      <c r="J2805" s="38">
        <f t="shared" si="86"/>
        <v>0.90680186464323387</v>
      </c>
      <c r="K2805" s="60">
        <f t="shared" si="87"/>
        <v>799.5</v>
      </c>
    </row>
    <row r="2806" spans="1:11" x14ac:dyDescent="0.25">
      <c r="A2806" s="33">
        <v>2007</v>
      </c>
      <c r="B2806" s="34" t="s">
        <v>90</v>
      </c>
      <c r="C2806" s="34" t="s">
        <v>82</v>
      </c>
      <c r="D2806" s="34" t="s">
        <v>43</v>
      </c>
      <c r="E2806" s="34" t="s">
        <v>44</v>
      </c>
      <c r="F2806" s="34" t="s">
        <v>107</v>
      </c>
      <c r="G2806" s="35">
        <v>987</v>
      </c>
      <c r="H2806" s="36">
        <v>2220.75</v>
      </c>
      <c r="I2806" s="37">
        <v>4194.63</v>
      </c>
      <c r="J2806" s="38">
        <f t="shared" si="86"/>
        <v>0.47057308987920271</v>
      </c>
      <c r="K2806" s="60">
        <f t="shared" si="87"/>
        <v>1973.88</v>
      </c>
    </row>
    <row r="2807" spans="1:11" x14ac:dyDescent="0.25">
      <c r="A2807" s="33">
        <v>2007</v>
      </c>
      <c r="B2807" s="34" t="s">
        <v>90</v>
      </c>
      <c r="C2807" s="34" t="s">
        <v>82</v>
      </c>
      <c r="D2807" s="34" t="s">
        <v>43</v>
      </c>
      <c r="E2807" s="34" t="s">
        <v>46</v>
      </c>
      <c r="F2807" s="34" t="s">
        <v>183</v>
      </c>
      <c r="G2807" s="35">
        <v>786</v>
      </c>
      <c r="H2807" s="36">
        <v>1957.14</v>
      </c>
      <c r="I2807" s="37">
        <v>3886.14</v>
      </c>
      <c r="J2807" s="38">
        <f t="shared" si="86"/>
        <v>0.49637944078185547</v>
      </c>
      <c r="K2807" s="60">
        <f t="shared" si="87"/>
        <v>1928.9999999999998</v>
      </c>
    </row>
    <row r="2808" spans="1:11" x14ac:dyDescent="0.25">
      <c r="A2808" s="33">
        <v>2007</v>
      </c>
      <c r="B2808" s="34" t="s">
        <v>90</v>
      </c>
      <c r="C2808" s="34" t="s">
        <v>82</v>
      </c>
      <c r="D2808" s="34" t="s">
        <v>39</v>
      </c>
      <c r="E2808" s="34" t="s">
        <v>52</v>
      </c>
      <c r="F2808" s="34" t="s">
        <v>133</v>
      </c>
      <c r="G2808" s="35">
        <v>991</v>
      </c>
      <c r="H2808" s="36">
        <v>1972.09</v>
      </c>
      <c r="I2808" s="37">
        <v>3713.09</v>
      </c>
      <c r="J2808" s="38">
        <f t="shared" si="86"/>
        <v>0.46888171307455517</v>
      </c>
      <c r="K2808" s="60">
        <f t="shared" si="87"/>
        <v>1741.0000000000002</v>
      </c>
    </row>
    <row r="2809" spans="1:11" x14ac:dyDescent="0.25">
      <c r="A2809" s="33">
        <v>2007</v>
      </c>
      <c r="B2809" s="34" t="s">
        <v>90</v>
      </c>
      <c r="C2809" s="34" t="s">
        <v>82</v>
      </c>
      <c r="D2809" s="34" t="s">
        <v>39</v>
      </c>
      <c r="E2809" s="34" t="s">
        <v>52</v>
      </c>
      <c r="F2809" s="34" t="s">
        <v>185</v>
      </c>
      <c r="G2809" s="35">
        <v>959</v>
      </c>
      <c r="H2809" s="36">
        <v>1908.41</v>
      </c>
      <c r="I2809" s="37">
        <v>3617.41</v>
      </c>
      <c r="J2809" s="38">
        <f t="shared" si="86"/>
        <v>0.47243746216215465</v>
      </c>
      <c r="K2809" s="60">
        <f t="shared" si="87"/>
        <v>1708.9999999999998</v>
      </c>
    </row>
    <row r="2810" spans="1:11" x14ac:dyDescent="0.25">
      <c r="A2810" s="33">
        <v>2007</v>
      </c>
      <c r="B2810" s="34" t="s">
        <v>90</v>
      </c>
      <c r="C2810" s="34" t="s">
        <v>82</v>
      </c>
      <c r="D2810" s="34" t="s">
        <v>43</v>
      </c>
      <c r="E2810" s="34" t="s">
        <v>46</v>
      </c>
      <c r="F2810" s="34" t="s">
        <v>175</v>
      </c>
      <c r="G2810" s="35">
        <v>459</v>
      </c>
      <c r="H2810" s="36">
        <v>1142.9100000000001</v>
      </c>
      <c r="I2810" s="37">
        <v>2581.41</v>
      </c>
      <c r="J2810" s="38">
        <f t="shared" si="86"/>
        <v>0.5572535939660882</v>
      </c>
      <c r="K2810" s="60">
        <f t="shared" si="87"/>
        <v>1438.4999999999998</v>
      </c>
    </row>
    <row r="2811" spans="1:11" x14ac:dyDescent="0.25">
      <c r="A2811" s="33">
        <v>2007</v>
      </c>
      <c r="B2811" s="34" t="s">
        <v>90</v>
      </c>
      <c r="C2811" s="34" t="s">
        <v>82</v>
      </c>
      <c r="D2811" s="34" t="s">
        <v>43</v>
      </c>
      <c r="E2811" s="34" t="s">
        <v>46</v>
      </c>
      <c r="F2811" s="34" t="s">
        <v>175</v>
      </c>
      <c r="G2811" s="35">
        <v>324</v>
      </c>
      <c r="H2811" s="36">
        <v>806.76</v>
      </c>
      <c r="I2811" s="37">
        <v>2042.76</v>
      </c>
      <c r="J2811" s="38">
        <f t="shared" si="86"/>
        <v>0.60506373729659868</v>
      </c>
      <c r="K2811" s="60">
        <f t="shared" si="87"/>
        <v>1236</v>
      </c>
    </row>
    <row r="2812" spans="1:11" x14ac:dyDescent="0.25">
      <c r="A2812" s="33">
        <v>2007</v>
      </c>
      <c r="B2812" s="34" t="s">
        <v>90</v>
      </c>
      <c r="C2812" s="34" t="s">
        <v>82</v>
      </c>
      <c r="D2812" s="34" t="s">
        <v>39</v>
      </c>
      <c r="E2812" s="34" t="s">
        <v>40</v>
      </c>
      <c r="F2812" s="34" t="s">
        <v>206</v>
      </c>
      <c r="G2812" s="35">
        <v>507</v>
      </c>
      <c r="H2812" s="36">
        <v>633.75</v>
      </c>
      <c r="I2812" s="37">
        <v>2012.43</v>
      </c>
      <c r="J2812" s="38">
        <f t="shared" si="86"/>
        <v>0.68508221403974301</v>
      </c>
      <c r="K2812" s="60">
        <f t="shared" si="87"/>
        <v>1378.68</v>
      </c>
    </row>
    <row r="2813" spans="1:11" x14ac:dyDescent="0.25">
      <c r="A2813" s="33">
        <v>2007</v>
      </c>
      <c r="B2813" s="34" t="s">
        <v>90</v>
      </c>
      <c r="C2813" s="34" t="s">
        <v>82</v>
      </c>
      <c r="D2813" s="34" t="s">
        <v>39</v>
      </c>
      <c r="E2813" s="34" t="s">
        <v>40</v>
      </c>
      <c r="F2813" s="34" t="s">
        <v>206</v>
      </c>
      <c r="G2813" s="35">
        <v>479</v>
      </c>
      <c r="H2813" s="36">
        <v>598.75</v>
      </c>
      <c r="I2813" s="37">
        <v>1942.71</v>
      </c>
      <c r="J2813" s="38">
        <f t="shared" si="86"/>
        <v>0.69179651105929352</v>
      </c>
      <c r="K2813" s="60">
        <f t="shared" si="87"/>
        <v>1343.96</v>
      </c>
    </row>
    <row r="2814" spans="1:11" x14ac:dyDescent="0.25">
      <c r="A2814" s="33">
        <v>2007</v>
      </c>
      <c r="B2814" s="34" t="s">
        <v>90</v>
      </c>
      <c r="C2814" s="34" t="s">
        <v>82</v>
      </c>
      <c r="D2814" s="34" t="s">
        <v>39</v>
      </c>
      <c r="E2814" s="34" t="s">
        <v>40</v>
      </c>
      <c r="F2814" s="34" t="s">
        <v>187</v>
      </c>
      <c r="G2814" s="35">
        <v>429</v>
      </c>
      <c r="H2814" s="36">
        <v>536.25</v>
      </c>
      <c r="I2814" s="37">
        <v>1818.21</v>
      </c>
      <c r="J2814" s="38">
        <f t="shared" si="86"/>
        <v>0.70506707146039238</v>
      </c>
      <c r="K2814" s="60">
        <f t="shared" si="87"/>
        <v>1281.96</v>
      </c>
    </row>
    <row r="2815" spans="1:11" x14ac:dyDescent="0.25">
      <c r="A2815" s="33">
        <v>2007</v>
      </c>
      <c r="B2815" s="34" t="s">
        <v>90</v>
      </c>
      <c r="C2815" s="34" t="s">
        <v>82</v>
      </c>
      <c r="D2815" s="34" t="s">
        <v>43</v>
      </c>
      <c r="E2815" s="34" t="s">
        <v>44</v>
      </c>
      <c r="F2815" s="34" t="s">
        <v>144</v>
      </c>
      <c r="G2815" s="35">
        <v>272</v>
      </c>
      <c r="H2815" s="36">
        <v>612</v>
      </c>
      <c r="I2815" s="37">
        <v>1699.28</v>
      </c>
      <c r="J2815" s="38">
        <f t="shared" si="86"/>
        <v>0.63984746480862487</v>
      </c>
      <c r="K2815" s="60">
        <f t="shared" si="87"/>
        <v>1087.28</v>
      </c>
    </row>
    <row r="2816" spans="1:11" x14ac:dyDescent="0.25">
      <c r="A2816" s="33">
        <v>2007</v>
      </c>
      <c r="B2816" s="34" t="s">
        <v>90</v>
      </c>
      <c r="C2816" s="34" t="s">
        <v>82</v>
      </c>
      <c r="D2816" s="34" t="s">
        <v>43</v>
      </c>
      <c r="E2816" s="34" t="s">
        <v>44</v>
      </c>
      <c r="F2816" s="34" t="s">
        <v>174</v>
      </c>
      <c r="G2816" s="35">
        <v>256</v>
      </c>
      <c r="H2816" s="36">
        <v>576</v>
      </c>
      <c r="I2816" s="37">
        <v>1643.44</v>
      </c>
      <c r="J2816" s="38">
        <f t="shared" si="86"/>
        <v>0.64951565009979073</v>
      </c>
      <c r="K2816" s="60">
        <f t="shared" si="87"/>
        <v>1067.44</v>
      </c>
    </row>
    <row r="2817" spans="1:11" x14ac:dyDescent="0.25">
      <c r="A2817" s="33">
        <v>2007</v>
      </c>
      <c r="B2817" s="34" t="s">
        <v>90</v>
      </c>
      <c r="C2817" s="34" t="s">
        <v>82</v>
      </c>
      <c r="D2817" s="34" t="s">
        <v>43</v>
      </c>
      <c r="E2817" s="34" t="s">
        <v>44</v>
      </c>
      <c r="F2817" s="34" t="s">
        <v>147</v>
      </c>
      <c r="G2817" s="35">
        <v>255</v>
      </c>
      <c r="H2817" s="36">
        <v>573.75</v>
      </c>
      <c r="I2817" s="37">
        <v>1639.95</v>
      </c>
      <c r="J2817" s="38">
        <f t="shared" si="86"/>
        <v>0.65014177261501871</v>
      </c>
      <c r="K2817" s="60">
        <f t="shared" si="87"/>
        <v>1066.2</v>
      </c>
    </row>
    <row r="2818" spans="1:11" x14ac:dyDescent="0.25">
      <c r="A2818" s="33">
        <v>2007</v>
      </c>
      <c r="B2818" s="34" t="s">
        <v>90</v>
      </c>
      <c r="C2818" s="34" t="s">
        <v>82</v>
      </c>
      <c r="D2818" s="34" t="s">
        <v>39</v>
      </c>
      <c r="E2818" s="34" t="s">
        <v>40</v>
      </c>
      <c r="F2818" s="34" t="s">
        <v>206</v>
      </c>
      <c r="G2818" s="35">
        <v>303</v>
      </c>
      <c r="H2818" s="36">
        <v>378.75</v>
      </c>
      <c r="I2818" s="37">
        <v>1504.47</v>
      </c>
      <c r="J2818" s="38">
        <f t="shared" ref="J2818:J2881" si="88">(I2818-H2818)/I2818</f>
        <v>0.74825021436120365</v>
      </c>
      <c r="K2818" s="60">
        <f t="shared" ref="K2818:K2881" si="89">I2818-H2818</f>
        <v>1125.72</v>
      </c>
    </row>
    <row r="2819" spans="1:11" x14ac:dyDescent="0.25">
      <c r="A2819" s="33">
        <v>2007</v>
      </c>
      <c r="B2819" s="34" t="s">
        <v>78</v>
      </c>
      <c r="C2819" s="34" t="s">
        <v>82</v>
      </c>
      <c r="D2819" s="34" t="s">
        <v>43</v>
      </c>
      <c r="E2819" s="34" t="s">
        <v>46</v>
      </c>
      <c r="F2819" s="34" t="s">
        <v>183</v>
      </c>
      <c r="G2819" s="35">
        <v>855</v>
      </c>
      <c r="H2819" s="36">
        <v>2128.9499999999998</v>
      </c>
      <c r="I2819" s="37">
        <v>4161.45</v>
      </c>
      <c r="J2819" s="38">
        <f t="shared" si="88"/>
        <v>0.48841149118696608</v>
      </c>
      <c r="K2819" s="60">
        <f t="shared" si="89"/>
        <v>2032.5</v>
      </c>
    </row>
    <row r="2820" spans="1:11" x14ac:dyDescent="0.25">
      <c r="A2820" s="33">
        <v>2007</v>
      </c>
      <c r="B2820" s="34" t="s">
        <v>98</v>
      </c>
      <c r="C2820" s="34" t="s">
        <v>82</v>
      </c>
      <c r="D2820" s="34" t="s">
        <v>43</v>
      </c>
      <c r="E2820" s="34" t="s">
        <v>44</v>
      </c>
      <c r="F2820" s="34" t="s">
        <v>137</v>
      </c>
      <c r="G2820" s="35">
        <v>974</v>
      </c>
      <c r="H2820" s="36">
        <v>2191.5</v>
      </c>
      <c r="I2820" s="37">
        <v>4149.26</v>
      </c>
      <c r="J2820" s="38">
        <f t="shared" si="88"/>
        <v>0.47183353176229015</v>
      </c>
      <c r="K2820" s="60">
        <f t="shared" si="89"/>
        <v>1957.7600000000002</v>
      </c>
    </row>
    <row r="2821" spans="1:11" x14ac:dyDescent="0.25">
      <c r="A2821" s="33">
        <v>2007</v>
      </c>
      <c r="B2821" s="34" t="s">
        <v>98</v>
      </c>
      <c r="C2821" s="34" t="s">
        <v>82</v>
      </c>
      <c r="D2821" s="34" t="s">
        <v>39</v>
      </c>
      <c r="E2821" s="34" t="s">
        <v>52</v>
      </c>
      <c r="F2821" s="34" t="s">
        <v>127</v>
      </c>
      <c r="G2821" s="35">
        <v>997</v>
      </c>
      <c r="H2821" s="36">
        <v>1984.03</v>
      </c>
      <c r="I2821" s="37">
        <v>3731.03</v>
      </c>
      <c r="J2821" s="38">
        <f t="shared" si="88"/>
        <v>0.46823531303688259</v>
      </c>
      <c r="K2821" s="60">
        <f t="shared" si="89"/>
        <v>1747.0000000000002</v>
      </c>
    </row>
    <row r="2822" spans="1:11" x14ac:dyDescent="0.25">
      <c r="A2822" s="33">
        <v>2007</v>
      </c>
      <c r="B2822" s="34" t="s">
        <v>98</v>
      </c>
      <c r="C2822" s="34" t="s">
        <v>82</v>
      </c>
      <c r="D2822" s="34" t="s">
        <v>43</v>
      </c>
      <c r="E2822" s="34" t="s">
        <v>44</v>
      </c>
      <c r="F2822" s="34" t="s">
        <v>100</v>
      </c>
      <c r="G2822" s="35">
        <v>31</v>
      </c>
      <c r="H2822" s="36">
        <v>69.75</v>
      </c>
      <c r="I2822" s="37">
        <v>858.19</v>
      </c>
      <c r="J2822" s="38">
        <f t="shared" si="88"/>
        <v>0.91872429182348903</v>
      </c>
      <c r="K2822" s="60">
        <f t="shared" si="89"/>
        <v>788.44</v>
      </c>
    </row>
    <row r="2823" spans="1:11" x14ac:dyDescent="0.25">
      <c r="A2823" s="33">
        <v>2007</v>
      </c>
      <c r="B2823" s="34" t="s">
        <v>101</v>
      </c>
      <c r="C2823" s="34" t="s">
        <v>82</v>
      </c>
      <c r="D2823" s="34" t="s">
        <v>43</v>
      </c>
      <c r="E2823" s="34" t="s">
        <v>46</v>
      </c>
      <c r="F2823" s="34" t="s">
        <v>132</v>
      </c>
      <c r="G2823" s="35">
        <v>653</v>
      </c>
      <c r="H2823" s="36">
        <v>1625.97</v>
      </c>
      <c r="I2823" s="37">
        <v>3355.47</v>
      </c>
      <c r="J2823" s="38">
        <f t="shared" si="88"/>
        <v>0.51542704896780478</v>
      </c>
      <c r="K2823" s="60">
        <f t="shared" si="89"/>
        <v>1729.4999999999998</v>
      </c>
    </row>
    <row r="2824" spans="1:11" x14ac:dyDescent="0.25">
      <c r="A2824" s="33">
        <v>2007</v>
      </c>
      <c r="B2824" s="34" t="s">
        <v>101</v>
      </c>
      <c r="C2824" s="34" t="s">
        <v>82</v>
      </c>
      <c r="D2824" s="34" t="s">
        <v>39</v>
      </c>
      <c r="E2824" s="34" t="s">
        <v>40</v>
      </c>
      <c r="F2824" s="34" t="s">
        <v>206</v>
      </c>
      <c r="G2824" s="35">
        <v>936</v>
      </c>
      <c r="H2824" s="36">
        <v>1170</v>
      </c>
      <c r="I2824" s="37">
        <v>3080.64</v>
      </c>
      <c r="J2824" s="38">
        <f t="shared" si="88"/>
        <v>0.62020878778435651</v>
      </c>
      <c r="K2824" s="60">
        <f t="shared" si="89"/>
        <v>1910.6399999999999</v>
      </c>
    </row>
    <row r="2825" spans="1:11" x14ac:dyDescent="0.25">
      <c r="A2825" s="33">
        <v>2007</v>
      </c>
      <c r="B2825" s="34" t="s">
        <v>101</v>
      </c>
      <c r="C2825" s="34" t="s">
        <v>82</v>
      </c>
      <c r="D2825" s="34" t="s">
        <v>39</v>
      </c>
      <c r="E2825" s="34" t="s">
        <v>52</v>
      </c>
      <c r="F2825" s="34" t="s">
        <v>96</v>
      </c>
      <c r="G2825" s="35">
        <v>560</v>
      </c>
      <c r="H2825" s="36">
        <v>1114.4000000000001</v>
      </c>
      <c r="I2825" s="37">
        <v>2424.4</v>
      </c>
      <c r="J2825" s="38">
        <f t="shared" si="88"/>
        <v>0.54033987790793592</v>
      </c>
      <c r="K2825" s="60">
        <f t="shared" si="89"/>
        <v>1310</v>
      </c>
    </row>
    <row r="2826" spans="1:11" x14ac:dyDescent="0.25">
      <c r="A2826" s="33">
        <v>2007</v>
      </c>
      <c r="B2826" s="34" t="s">
        <v>130</v>
      </c>
      <c r="C2826" s="34" t="s">
        <v>82</v>
      </c>
      <c r="D2826" s="34" t="s">
        <v>43</v>
      </c>
      <c r="E2826" s="34" t="s">
        <v>46</v>
      </c>
      <c r="F2826" s="34" t="s">
        <v>175</v>
      </c>
      <c r="G2826" s="35">
        <v>103</v>
      </c>
      <c r="H2826" s="36">
        <v>256.47000000000003</v>
      </c>
      <c r="I2826" s="37">
        <v>1160.97</v>
      </c>
      <c r="J2826" s="38">
        <f t="shared" si="88"/>
        <v>0.77908989896379754</v>
      </c>
      <c r="K2826" s="60">
        <f t="shared" si="89"/>
        <v>904.5</v>
      </c>
    </row>
    <row r="2827" spans="1:11" x14ac:dyDescent="0.25">
      <c r="A2827" s="33">
        <v>2007</v>
      </c>
      <c r="B2827" s="34" t="s">
        <v>68</v>
      </c>
      <c r="C2827" s="34" t="s">
        <v>103</v>
      </c>
      <c r="D2827" s="34" t="s">
        <v>43</v>
      </c>
      <c r="E2827" s="34" t="s">
        <v>44</v>
      </c>
      <c r="F2827" s="34" t="s">
        <v>48</v>
      </c>
      <c r="G2827" s="35">
        <v>415</v>
      </c>
      <c r="H2827" s="36">
        <v>933.75</v>
      </c>
      <c r="I2827" s="37">
        <v>2198.35</v>
      </c>
      <c r="J2827" s="38">
        <f t="shared" si="88"/>
        <v>0.57524961903245619</v>
      </c>
      <c r="K2827" s="60">
        <f t="shared" si="89"/>
        <v>1264.5999999999999</v>
      </c>
    </row>
    <row r="2828" spans="1:11" x14ac:dyDescent="0.25">
      <c r="A2828" s="33">
        <v>2007</v>
      </c>
      <c r="B2828" s="34" t="s">
        <v>81</v>
      </c>
      <c r="C2828" s="34" t="s">
        <v>103</v>
      </c>
      <c r="D2828" s="34" t="s">
        <v>39</v>
      </c>
      <c r="E2828" s="34" t="s">
        <v>40</v>
      </c>
      <c r="F2828" s="34" t="s">
        <v>71</v>
      </c>
      <c r="G2828" s="35">
        <v>869</v>
      </c>
      <c r="H2828" s="36">
        <v>1086.25</v>
      </c>
      <c r="I2828" s="37">
        <v>2913.81</v>
      </c>
      <c r="J2828" s="38">
        <f t="shared" si="88"/>
        <v>0.62720630377409647</v>
      </c>
      <c r="K2828" s="60">
        <f t="shared" si="89"/>
        <v>1827.56</v>
      </c>
    </row>
    <row r="2829" spans="1:11" x14ac:dyDescent="0.25">
      <c r="A2829" s="33">
        <v>2007</v>
      </c>
      <c r="B2829" s="34" t="s">
        <v>81</v>
      </c>
      <c r="C2829" s="34" t="s">
        <v>103</v>
      </c>
      <c r="D2829" s="34" t="s">
        <v>39</v>
      </c>
      <c r="E2829" s="34" t="s">
        <v>40</v>
      </c>
      <c r="F2829" s="34" t="s">
        <v>193</v>
      </c>
      <c r="G2829" s="35">
        <v>300</v>
      </c>
      <c r="H2829" s="36">
        <v>375</v>
      </c>
      <c r="I2829" s="37">
        <v>1497</v>
      </c>
      <c r="J2829" s="38">
        <f t="shared" si="88"/>
        <v>0.74949899799599196</v>
      </c>
      <c r="K2829" s="60">
        <f t="shared" si="89"/>
        <v>1122</v>
      </c>
    </row>
    <row r="2830" spans="1:11" x14ac:dyDescent="0.25">
      <c r="A2830" s="33">
        <v>2007</v>
      </c>
      <c r="B2830" s="34" t="s">
        <v>81</v>
      </c>
      <c r="C2830" s="34" t="s">
        <v>103</v>
      </c>
      <c r="D2830" s="34" t="s">
        <v>43</v>
      </c>
      <c r="E2830" s="34" t="s">
        <v>44</v>
      </c>
      <c r="F2830" s="34" t="s">
        <v>45</v>
      </c>
      <c r="G2830" s="35">
        <v>167</v>
      </c>
      <c r="H2830" s="36">
        <v>375.75</v>
      </c>
      <c r="I2830" s="37">
        <v>1332.83</v>
      </c>
      <c r="J2830" s="38">
        <f t="shared" si="88"/>
        <v>0.71808107560604129</v>
      </c>
      <c r="K2830" s="60">
        <f t="shared" si="89"/>
        <v>957.07999999999993</v>
      </c>
    </row>
    <row r="2831" spans="1:11" x14ac:dyDescent="0.25">
      <c r="A2831" s="33">
        <v>2007</v>
      </c>
      <c r="B2831" s="34" t="s">
        <v>81</v>
      </c>
      <c r="C2831" s="34" t="s">
        <v>103</v>
      </c>
      <c r="D2831" s="34" t="s">
        <v>39</v>
      </c>
      <c r="E2831" s="34" t="s">
        <v>52</v>
      </c>
      <c r="F2831" s="34" t="s">
        <v>104</v>
      </c>
      <c r="G2831" s="35">
        <v>6</v>
      </c>
      <c r="H2831" s="36">
        <v>11.94</v>
      </c>
      <c r="I2831" s="37">
        <v>767.94</v>
      </c>
      <c r="J2831" s="38">
        <f t="shared" si="88"/>
        <v>0.98445191030549251</v>
      </c>
      <c r="K2831" s="60">
        <f t="shared" si="89"/>
        <v>756</v>
      </c>
    </row>
    <row r="2832" spans="1:11" x14ac:dyDescent="0.25">
      <c r="A2832" s="33">
        <v>2007</v>
      </c>
      <c r="B2832" s="34" t="s">
        <v>90</v>
      </c>
      <c r="C2832" s="34" t="s">
        <v>103</v>
      </c>
      <c r="D2832" s="34" t="s">
        <v>39</v>
      </c>
      <c r="E2832" s="34" t="s">
        <v>52</v>
      </c>
      <c r="F2832" s="34" t="s">
        <v>211</v>
      </c>
      <c r="G2832" s="35">
        <v>899</v>
      </c>
      <c r="H2832" s="36">
        <v>1789.01</v>
      </c>
      <c r="I2832" s="37">
        <v>3438.01</v>
      </c>
      <c r="J2832" s="38">
        <f t="shared" si="88"/>
        <v>0.47963793008164612</v>
      </c>
      <c r="K2832" s="60">
        <f t="shared" si="89"/>
        <v>1649.0000000000002</v>
      </c>
    </row>
    <row r="2833" spans="1:11" x14ac:dyDescent="0.25">
      <c r="A2833" s="33">
        <v>2007</v>
      </c>
      <c r="B2833" s="34" t="s">
        <v>90</v>
      </c>
      <c r="C2833" s="34" t="s">
        <v>103</v>
      </c>
      <c r="D2833" s="34" t="s">
        <v>43</v>
      </c>
      <c r="E2833" s="34" t="s">
        <v>44</v>
      </c>
      <c r="F2833" s="34" t="s">
        <v>163</v>
      </c>
      <c r="G2833" s="35">
        <v>617</v>
      </c>
      <c r="H2833" s="36">
        <v>1388.25</v>
      </c>
      <c r="I2833" s="37">
        <v>2903.33</v>
      </c>
      <c r="J2833" s="38">
        <f t="shared" si="88"/>
        <v>0.52184216055357124</v>
      </c>
      <c r="K2833" s="60">
        <f t="shared" si="89"/>
        <v>1515.08</v>
      </c>
    </row>
    <row r="2834" spans="1:11" x14ac:dyDescent="0.25">
      <c r="A2834" s="33">
        <v>2007</v>
      </c>
      <c r="B2834" s="34" t="s">
        <v>90</v>
      </c>
      <c r="C2834" s="34" t="s">
        <v>103</v>
      </c>
      <c r="D2834" s="34" t="s">
        <v>43</v>
      </c>
      <c r="E2834" s="34" t="s">
        <v>44</v>
      </c>
      <c r="F2834" s="34" t="s">
        <v>215</v>
      </c>
      <c r="G2834" s="35">
        <v>387</v>
      </c>
      <c r="H2834" s="36">
        <v>870.75</v>
      </c>
      <c r="I2834" s="37">
        <v>2100.63</v>
      </c>
      <c r="J2834" s="38">
        <f t="shared" si="88"/>
        <v>0.58548149840762054</v>
      </c>
      <c r="K2834" s="60">
        <f t="shared" si="89"/>
        <v>1229.8800000000001</v>
      </c>
    </row>
    <row r="2835" spans="1:11" x14ac:dyDescent="0.25">
      <c r="A2835" s="33">
        <v>2007</v>
      </c>
      <c r="B2835" s="34" t="s">
        <v>90</v>
      </c>
      <c r="C2835" s="34" t="s">
        <v>103</v>
      </c>
      <c r="D2835" s="34" t="s">
        <v>39</v>
      </c>
      <c r="E2835" s="34" t="s">
        <v>52</v>
      </c>
      <c r="F2835" s="34" t="s">
        <v>87</v>
      </c>
      <c r="G2835" s="35">
        <v>433</v>
      </c>
      <c r="H2835" s="36">
        <v>861.67</v>
      </c>
      <c r="I2835" s="37">
        <v>2044.67</v>
      </c>
      <c r="J2835" s="38">
        <f t="shared" si="88"/>
        <v>0.57857747215932154</v>
      </c>
      <c r="K2835" s="60">
        <f t="shared" si="89"/>
        <v>1183</v>
      </c>
    </row>
    <row r="2836" spans="1:11" x14ac:dyDescent="0.25">
      <c r="A2836" s="33">
        <v>2007</v>
      </c>
      <c r="B2836" s="34" t="s">
        <v>98</v>
      </c>
      <c r="C2836" s="34" t="s">
        <v>103</v>
      </c>
      <c r="D2836" s="34" t="s">
        <v>39</v>
      </c>
      <c r="E2836" s="34" t="s">
        <v>52</v>
      </c>
      <c r="F2836" s="34" t="s">
        <v>87</v>
      </c>
      <c r="G2836" s="35">
        <v>930</v>
      </c>
      <c r="H2836" s="36">
        <v>1850.7</v>
      </c>
      <c r="I2836" s="37">
        <v>3530.7</v>
      </c>
      <c r="J2836" s="38">
        <f t="shared" si="88"/>
        <v>0.4758263233919619</v>
      </c>
      <c r="K2836" s="60">
        <f t="shared" si="89"/>
        <v>1679.9999999999998</v>
      </c>
    </row>
    <row r="2837" spans="1:11" x14ac:dyDescent="0.25">
      <c r="A2837" s="33">
        <v>2007</v>
      </c>
      <c r="B2837" s="34" t="s">
        <v>98</v>
      </c>
      <c r="C2837" s="34" t="s">
        <v>103</v>
      </c>
      <c r="D2837" s="34" t="s">
        <v>39</v>
      </c>
      <c r="E2837" s="34" t="s">
        <v>52</v>
      </c>
      <c r="F2837" s="34" t="s">
        <v>87</v>
      </c>
      <c r="G2837" s="35">
        <v>886</v>
      </c>
      <c r="H2837" s="36">
        <v>1763.14</v>
      </c>
      <c r="I2837" s="37">
        <v>3399.14</v>
      </c>
      <c r="J2837" s="38">
        <f t="shared" si="88"/>
        <v>0.48129821072388895</v>
      </c>
      <c r="K2837" s="60">
        <f t="shared" si="89"/>
        <v>1635.9999999999998</v>
      </c>
    </row>
    <row r="2838" spans="1:11" x14ac:dyDescent="0.25">
      <c r="A2838" s="33">
        <v>2007</v>
      </c>
      <c r="B2838" s="34" t="s">
        <v>98</v>
      </c>
      <c r="C2838" s="34" t="s">
        <v>103</v>
      </c>
      <c r="D2838" s="34" t="s">
        <v>43</v>
      </c>
      <c r="E2838" s="34" t="s">
        <v>46</v>
      </c>
      <c r="F2838" s="34" t="s">
        <v>41</v>
      </c>
      <c r="G2838" s="35">
        <v>607</v>
      </c>
      <c r="H2838" s="36">
        <v>1511.43</v>
      </c>
      <c r="I2838" s="37">
        <v>3171.93</v>
      </c>
      <c r="J2838" s="38">
        <f t="shared" si="88"/>
        <v>0.52349831175341188</v>
      </c>
      <c r="K2838" s="60">
        <f t="shared" si="89"/>
        <v>1660.4999999999998</v>
      </c>
    </row>
    <row r="2839" spans="1:11" x14ac:dyDescent="0.25">
      <c r="A2839" s="33">
        <v>2007</v>
      </c>
      <c r="B2839" s="34" t="s">
        <v>98</v>
      </c>
      <c r="C2839" s="34" t="s">
        <v>103</v>
      </c>
      <c r="D2839" s="34" t="s">
        <v>43</v>
      </c>
      <c r="E2839" s="34" t="s">
        <v>46</v>
      </c>
      <c r="F2839" s="34" t="s">
        <v>62</v>
      </c>
      <c r="G2839" s="35">
        <v>590</v>
      </c>
      <c r="H2839" s="36">
        <v>1469.1</v>
      </c>
      <c r="I2839" s="37">
        <v>3104.1</v>
      </c>
      <c r="J2839" s="38">
        <f t="shared" si="88"/>
        <v>0.52672272156180533</v>
      </c>
      <c r="K2839" s="60">
        <f t="shared" si="89"/>
        <v>1635</v>
      </c>
    </row>
    <row r="2840" spans="1:11" x14ac:dyDescent="0.25">
      <c r="A2840" s="33">
        <v>2007</v>
      </c>
      <c r="B2840" s="34" t="s">
        <v>98</v>
      </c>
      <c r="C2840" s="34" t="s">
        <v>103</v>
      </c>
      <c r="D2840" s="34" t="s">
        <v>39</v>
      </c>
      <c r="E2840" s="34" t="s">
        <v>40</v>
      </c>
      <c r="F2840" s="34" t="s">
        <v>112</v>
      </c>
      <c r="G2840" s="35">
        <v>924</v>
      </c>
      <c r="H2840" s="36">
        <v>1155</v>
      </c>
      <c r="I2840" s="37">
        <v>3050.76</v>
      </c>
      <c r="J2840" s="38">
        <f t="shared" si="88"/>
        <v>0.62140581363332414</v>
      </c>
      <c r="K2840" s="60">
        <f t="shared" si="89"/>
        <v>1895.7600000000002</v>
      </c>
    </row>
    <row r="2841" spans="1:11" x14ac:dyDescent="0.25">
      <c r="A2841" s="33">
        <v>2007</v>
      </c>
      <c r="B2841" s="34" t="s">
        <v>98</v>
      </c>
      <c r="C2841" s="34" t="s">
        <v>103</v>
      </c>
      <c r="D2841" s="34" t="s">
        <v>43</v>
      </c>
      <c r="E2841" s="34" t="s">
        <v>46</v>
      </c>
      <c r="F2841" s="34" t="s">
        <v>41</v>
      </c>
      <c r="G2841" s="35">
        <v>556</v>
      </c>
      <c r="H2841" s="36">
        <v>1384.44</v>
      </c>
      <c r="I2841" s="37">
        <v>2968.44</v>
      </c>
      <c r="J2841" s="38">
        <f t="shared" si="88"/>
        <v>0.53361361523224315</v>
      </c>
      <c r="K2841" s="60">
        <f t="shared" si="89"/>
        <v>1584</v>
      </c>
    </row>
    <row r="2842" spans="1:11" x14ac:dyDescent="0.25">
      <c r="A2842" s="33">
        <v>2007</v>
      </c>
      <c r="B2842" s="34" t="s">
        <v>98</v>
      </c>
      <c r="C2842" s="34" t="s">
        <v>103</v>
      </c>
      <c r="D2842" s="34" t="s">
        <v>43</v>
      </c>
      <c r="E2842" s="34" t="s">
        <v>44</v>
      </c>
      <c r="F2842" s="34" t="s">
        <v>207</v>
      </c>
      <c r="G2842" s="35">
        <v>417</v>
      </c>
      <c r="H2842" s="36">
        <v>938.25</v>
      </c>
      <c r="I2842" s="37">
        <v>2205.33</v>
      </c>
      <c r="J2842" s="38">
        <f t="shared" si="88"/>
        <v>0.57455346818843434</v>
      </c>
      <c r="K2842" s="60">
        <f t="shared" si="89"/>
        <v>1267.08</v>
      </c>
    </row>
    <row r="2843" spans="1:11" x14ac:dyDescent="0.25">
      <c r="A2843" s="33">
        <v>2007</v>
      </c>
      <c r="B2843" s="34" t="s">
        <v>98</v>
      </c>
      <c r="C2843" s="34" t="s">
        <v>103</v>
      </c>
      <c r="D2843" s="34" t="s">
        <v>39</v>
      </c>
      <c r="E2843" s="34" t="s">
        <v>52</v>
      </c>
      <c r="F2843" s="34" t="s">
        <v>148</v>
      </c>
      <c r="G2843" s="35">
        <v>404</v>
      </c>
      <c r="H2843" s="36">
        <v>803.96</v>
      </c>
      <c r="I2843" s="37">
        <v>1957.96</v>
      </c>
      <c r="J2843" s="38">
        <f t="shared" si="88"/>
        <v>0.58938895585200923</v>
      </c>
      <c r="K2843" s="60">
        <f t="shared" si="89"/>
        <v>1154</v>
      </c>
    </row>
    <row r="2844" spans="1:11" x14ac:dyDescent="0.25">
      <c r="A2844" s="33">
        <v>2007</v>
      </c>
      <c r="B2844" s="34" t="s">
        <v>98</v>
      </c>
      <c r="C2844" s="34" t="s">
        <v>103</v>
      </c>
      <c r="D2844" s="34" t="s">
        <v>43</v>
      </c>
      <c r="E2844" s="34" t="s">
        <v>46</v>
      </c>
      <c r="F2844" s="34" t="s">
        <v>80</v>
      </c>
      <c r="G2844" s="35">
        <v>280</v>
      </c>
      <c r="H2844" s="36">
        <v>697.2</v>
      </c>
      <c r="I2844" s="37">
        <v>1867.2</v>
      </c>
      <c r="J2844" s="38">
        <f t="shared" si="88"/>
        <v>0.62660668380462725</v>
      </c>
      <c r="K2844" s="60">
        <f t="shared" si="89"/>
        <v>1170</v>
      </c>
    </row>
    <row r="2845" spans="1:11" x14ac:dyDescent="0.25">
      <c r="A2845" s="33">
        <v>2007</v>
      </c>
      <c r="B2845" s="34" t="s">
        <v>98</v>
      </c>
      <c r="C2845" s="34" t="s">
        <v>103</v>
      </c>
      <c r="D2845" s="34" t="s">
        <v>43</v>
      </c>
      <c r="E2845" s="34" t="s">
        <v>46</v>
      </c>
      <c r="F2845" s="34" t="s">
        <v>62</v>
      </c>
      <c r="G2845" s="35">
        <v>270</v>
      </c>
      <c r="H2845" s="36">
        <v>672.3</v>
      </c>
      <c r="I2845" s="37">
        <v>1827.3</v>
      </c>
      <c r="J2845" s="38">
        <f t="shared" si="88"/>
        <v>0.6320801182071909</v>
      </c>
      <c r="K2845" s="60">
        <f t="shared" si="89"/>
        <v>1155</v>
      </c>
    </row>
    <row r="2846" spans="1:11" x14ac:dyDescent="0.25">
      <c r="A2846" s="33">
        <v>2007</v>
      </c>
      <c r="B2846" s="34" t="s">
        <v>98</v>
      </c>
      <c r="C2846" s="34" t="s">
        <v>103</v>
      </c>
      <c r="D2846" s="34" t="s">
        <v>39</v>
      </c>
      <c r="E2846" s="34" t="s">
        <v>52</v>
      </c>
      <c r="F2846" s="34" t="s">
        <v>102</v>
      </c>
      <c r="G2846" s="35">
        <v>165</v>
      </c>
      <c r="H2846" s="36">
        <v>328.35</v>
      </c>
      <c r="I2846" s="37">
        <v>1243.3499999999999</v>
      </c>
      <c r="J2846" s="38">
        <f t="shared" si="88"/>
        <v>0.73591506816262509</v>
      </c>
      <c r="K2846" s="60">
        <f t="shared" si="89"/>
        <v>914.99999999999989</v>
      </c>
    </row>
    <row r="2847" spans="1:11" x14ac:dyDescent="0.25">
      <c r="A2847" s="33">
        <v>2007</v>
      </c>
      <c r="B2847" s="34" t="s">
        <v>98</v>
      </c>
      <c r="C2847" s="34" t="s">
        <v>103</v>
      </c>
      <c r="D2847" s="34" t="s">
        <v>43</v>
      </c>
      <c r="E2847" s="34" t="s">
        <v>44</v>
      </c>
      <c r="F2847" s="34" t="s">
        <v>50</v>
      </c>
      <c r="G2847" s="35">
        <v>120</v>
      </c>
      <c r="H2847" s="36">
        <v>270</v>
      </c>
      <c r="I2847" s="37">
        <v>1168.8</v>
      </c>
      <c r="J2847" s="38">
        <f t="shared" si="88"/>
        <v>0.768993839835729</v>
      </c>
      <c r="K2847" s="60">
        <f t="shared" si="89"/>
        <v>898.8</v>
      </c>
    </row>
    <row r="2848" spans="1:11" x14ac:dyDescent="0.25">
      <c r="A2848" s="33">
        <v>2007</v>
      </c>
      <c r="B2848" s="34" t="s">
        <v>98</v>
      </c>
      <c r="C2848" s="34" t="s">
        <v>103</v>
      </c>
      <c r="D2848" s="34" t="s">
        <v>43</v>
      </c>
      <c r="E2848" s="34" t="s">
        <v>46</v>
      </c>
      <c r="F2848" s="34" t="s">
        <v>110</v>
      </c>
      <c r="G2848" s="35">
        <v>32</v>
      </c>
      <c r="H2848" s="36">
        <v>79.680000000000007</v>
      </c>
      <c r="I2848" s="37">
        <v>877.68000000000006</v>
      </c>
      <c r="J2848" s="38">
        <f t="shared" si="88"/>
        <v>0.90921520371889519</v>
      </c>
      <c r="K2848" s="60">
        <f t="shared" si="89"/>
        <v>798</v>
      </c>
    </row>
    <row r="2849" spans="1:11" x14ac:dyDescent="0.25">
      <c r="A2849" s="33">
        <v>2007</v>
      </c>
      <c r="B2849" s="34" t="s">
        <v>98</v>
      </c>
      <c r="C2849" s="34" t="s">
        <v>103</v>
      </c>
      <c r="D2849" s="34" t="s">
        <v>39</v>
      </c>
      <c r="E2849" s="34" t="s">
        <v>52</v>
      </c>
      <c r="F2849" s="34" t="s">
        <v>102</v>
      </c>
      <c r="G2849" s="35">
        <v>22</v>
      </c>
      <c r="H2849" s="36">
        <v>43.78</v>
      </c>
      <c r="I2849" s="37">
        <v>815.78</v>
      </c>
      <c r="J2849" s="38">
        <f t="shared" si="88"/>
        <v>0.94633357032533283</v>
      </c>
      <c r="K2849" s="60">
        <f t="shared" si="89"/>
        <v>772</v>
      </c>
    </row>
    <row r="2850" spans="1:11" x14ac:dyDescent="0.25">
      <c r="A2850" s="33">
        <v>2007</v>
      </c>
      <c r="B2850" s="34" t="s">
        <v>98</v>
      </c>
      <c r="C2850" s="34" t="s">
        <v>103</v>
      </c>
      <c r="D2850" s="34" t="s">
        <v>39</v>
      </c>
      <c r="E2850" s="34" t="s">
        <v>40</v>
      </c>
      <c r="F2850" s="34" t="s">
        <v>111</v>
      </c>
      <c r="G2850" s="35">
        <v>24</v>
      </c>
      <c r="H2850" s="36">
        <v>30</v>
      </c>
      <c r="I2850" s="37">
        <v>809.76</v>
      </c>
      <c r="J2850" s="38">
        <f t="shared" si="88"/>
        <v>0.96295198577356256</v>
      </c>
      <c r="K2850" s="60">
        <f t="shared" si="89"/>
        <v>779.76</v>
      </c>
    </row>
    <row r="2851" spans="1:11" x14ac:dyDescent="0.25">
      <c r="A2851" s="33">
        <v>2007</v>
      </c>
      <c r="B2851" s="34" t="s">
        <v>101</v>
      </c>
      <c r="C2851" s="34" t="s">
        <v>103</v>
      </c>
      <c r="D2851" s="34" t="s">
        <v>43</v>
      </c>
      <c r="E2851" s="34" t="s">
        <v>44</v>
      </c>
      <c r="F2851" s="34" t="s">
        <v>132</v>
      </c>
      <c r="G2851" s="35">
        <v>923</v>
      </c>
      <c r="H2851" s="36">
        <v>2076.75</v>
      </c>
      <c r="I2851" s="37">
        <v>3971.27</v>
      </c>
      <c r="J2851" s="38">
        <f t="shared" si="88"/>
        <v>0.47705645800965435</v>
      </c>
      <c r="K2851" s="60">
        <f t="shared" si="89"/>
        <v>1894.52</v>
      </c>
    </row>
    <row r="2852" spans="1:11" x14ac:dyDescent="0.25">
      <c r="A2852" s="33">
        <v>2007</v>
      </c>
      <c r="B2852" s="34" t="s">
        <v>101</v>
      </c>
      <c r="C2852" s="34" t="s">
        <v>103</v>
      </c>
      <c r="D2852" s="34" t="s">
        <v>39</v>
      </c>
      <c r="E2852" s="34" t="s">
        <v>52</v>
      </c>
      <c r="F2852" s="34" t="s">
        <v>107</v>
      </c>
      <c r="G2852" s="35">
        <v>902</v>
      </c>
      <c r="H2852" s="36">
        <v>1794.98</v>
      </c>
      <c r="I2852" s="37">
        <v>3446.98</v>
      </c>
      <c r="J2852" s="38">
        <f t="shared" si="88"/>
        <v>0.47926010594781521</v>
      </c>
      <c r="K2852" s="60">
        <f t="shared" si="89"/>
        <v>1652</v>
      </c>
    </row>
    <row r="2853" spans="1:11" x14ac:dyDescent="0.25">
      <c r="A2853" s="33">
        <v>2007</v>
      </c>
      <c r="B2853" s="34" t="s">
        <v>101</v>
      </c>
      <c r="C2853" s="34" t="s">
        <v>103</v>
      </c>
      <c r="D2853" s="34" t="s">
        <v>43</v>
      </c>
      <c r="E2853" s="34" t="s">
        <v>46</v>
      </c>
      <c r="F2853" s="34" t="s">
        <v>71</v>
      </c>
      <c r="G2853" s="35">
        <v>638</v>
      </c>
      <c r="H2853" s="36">
        <v>1588.62</v>
      </c>
      <c r="I2853" s="37">
        <v>3295.62</v>
      </c>
      <c r="J2853" s="38">
        <f t="shared" si="88"/>
        <v>0.51796020172228596</v>
      </c>
      <c r="K2853" s="60">
        <f t="shared" si="89"/>
        <v>1707</v>
      </c>
    </row>
    <row r="2854" spans="1:11" x14ac:dyDescent="0.25">
      <c r="A2854" s="33">
        <v>2007</v>
      </c>
      <c r="B2854" s="34" t="s">
        <v>101</v>
      </c>
      <c r="C2854" s="34" t="s">
        <v>103</v>
      </c>
      <c r="D2854" s="34" t="s">
        <v>43</v>
      </c>
      <c r="E2854" s="34" t="s">
        <v>44</v>
      </c>
      <c r="F2854" s="34" t="s">
        <v>147</v>
      </c>
      <c r="G2854" s="35">
        <v>685</v>
      </c>
      <c r="H2854" s="36">
        <v>1541.25</v>
      </c>
      <c r="I2854" s="37">
        <v>3140.65</v>
      </c>
      <c r="J2854" s="38">
        <f t="shared" si="88"/>
        <v>0.50925763775014732</v>
      </c>
      <c r="K2854" s="60">
        <f t="shared" si="89"/>
        <v>1599.4</v>
      </c>
    </row>
    <row r="2855" spans="1:11" x14ac:dyDescent="0.25">
      <c r="A2855" s="33">
        <v>2007</v>
      </c>
      <c r="B2855" s="34" t="s">
        <v>101</v>
      </c>
      <c r="C2855" s="34" t="s">
        <v>103</v>
      </c>
      <c r="D2855" s="34" t="s">
        <v>43</v>
      </c>
      <c r="E2855" s="34" t="s">
        <v>46</v>
      </c>
      <c r="F2855" s="34" t="s">
        <v>118</v>
      </c>
      <c r="G2855" s="35">
        <v>550</v>
      </c>
      <c r="H2855" s="36">
        <v>1369.5</v>
      </c>
      <c r="I2855" s="37">
        <v>2944.5</v>
      </c>
      <c r="J2855" s="38">
        <f t="shared" si="88"/>
        <v>0.53489556800815075</v>
      </c>
      <c r="K2855" s="60">
        <f t="shared" si="89"/>
        <v>1575</v>
      </c>
    </row>
    <row r="2856" spans="1:11" x14ac:dyDescent="0.25">
      <c r="A2856" s="33">
        <v>2007</v>
      </c>
      <c r="B2856" s="34" t="s">
        <v>101</v>
      </c>
      <c r="C2856" s="34" t="s">
        <v>103</v>
      </c>
      <c r="D2856" s="34" t="s">
        <v>43</v>
      </c>
      <c r="E2856" s="34" t="s">
        <v>46</v>
      </c>
      <c r="F2856" s="34" t="s">
        <v>216</v>
      </c>
      <c r="G2856" s="35">
        <v>283</v>
      </c>
      <c r="H2856" s="36">
        <v>704.67</v>
      </c>
      <c r="I2856" s="37">
        <v>1879.17</v>
      </c>
      <c r="J2856" s="38">
        <f t="shared" si="88"/>
        <v>0.62500997780935197</v>
      </c>
      <c r="K2856" s="60">
        <f t="shared" si="89"/>
        <v>1174.5</v>
      </c>
    </row>
    <row r="2857" spans="1:11" x14ac:dyDescent="0.25">
      <c r="A2857" s="33">
        <v>2007</v>
      </c>
      <c r="B2857" s="34" t="s">
        <v>101</v>
      </c>
      <c r="C2857" s="34" t="s">
        <v>103</v>
      </c>
      <c r="D2857" s="34" t="s">
        <v>43</v>
      </c>
      <c r="E2857" s="34" t="s">
        <v>46</v>
      </c>
      <c r="F2857" s="34" t="s">
        <v>102</v>
      </c>
      <c r="G2857" s="35">
        <v>204</v>
      </c>
      <c r="H2857" s="36">
        <v>507.96</v>
      </c>
      <c r="I2857" s="37">
        <v>1563.96</v>
      </c>
      <c r="J2857" s="38">
        <f t="shared" si="88"/>
        <v>0.67520908463132046</v>
      </c>
      <c r="K2857" s="60">
        <f t="shared" si="89"/>
        <v>1056</v>
      </c>
    </row>
    <row r="2858" spans="1:11" x14ac:dyDescent="0.25">
      <c r="A2858" s="33">
        <v>2007</v>
      </c>
      <c r="B2858" s="34" t="s">
        <v>101</v>
      </c>
      <c r="C2858" s="34" t="s">
        <v>103</v>
      </c>
      <c r="D2858" s="34" t="s">
        <v>43</v>
      </c>
      <c r="E2858" s="34" t="s">
        <v>44</v>
      </c>
      <c r="F2858" s="34" t="s">
        <v>200</v>
      </c>
      <c r="G2858" s="35">
        <v>199</v>
      </c>
      <c r="H2858" s="36">
        <v>447.75</v>
      </c>
      <c r="I2858" s="37">
        <v>1444.51</v>
      </c>
      <c r="J2858" s="38">
        <f t="shared" si="88"/>
        <v>0.69003329848876094</v>
      </c>
      <c r="K2858" s="60">
        <f t="shared" si="89"/>
        <v>996.76</v>
      </c>
    </row>
    <row r="2859" spans="1:11" x14ac:dyDescent="0.25">
      <c r="A2859" s="33">
        <v>2007</v>
      </c>
      <c r="B2859" s="34" t="s">
        <v>101</v>
      </c>
      <c r="C2859" s="34" t="s">
        <v>103</v>
      </c>
      <c r="D2859" s="34" t="s">
        <v>39</v>
      </c>
      <c r="E2859" s="34" t="s">
        <v>52</v>
      </c>
      <c r="F2859" s="34" t="s">
        <v>180</v>
      </c>
      <c r="G2859" s="35">
        <v>197</v>
      </c>
      <c r="H2859" s="36">
        <v>392.03</v>
      </c>
      <c r="I2859" s="37">
        <v>1339.03</v>
      </c>
      <c r="J2859" s="38">
        <f t="shared" si="88"/>
        <v>0.70722836680283485</v>
      </c>
      <c r="K2859" s="60">
        <f t="shared" si="89"/>
        <v>947</v>
      </c>
    </row>
    <row r="2860" spans="1:11" x14ac:dyDescent="0.25">
      <c r="A2860" s="33">
        <v>2007</v>
      </c>
      <c r="B2860" s="34" t="s">
        <v>101</v>
      </c>
      <c r="C2860" s="34" t="s">
        <v>103</v>
      </c>
      <c r="D2860" s="34" t="s">
        <v>39</v>
      </c>
      <c r="E2860" s="34" t="s">
        <v>40</v>
      </c>
      <c r="F2860" s="34" t="s">
        <v>41</v>
      </c>
      <c r="G2860" s="35">
        <v>204</v>
      </c>
      <c r="H2860" s="36">
        <v>255</v>
      </c>
      <c r="I2860" s="37">
        <v>1257.96</v>
      </c>
      <c r="J2860" s="38">
        <f t="shared" si="88"/>
        <v>0.79729085185538495</v>
      </c>
      <c r="K2860" s="60">
        <f t="shared" si="89"/>
        <v>1002.96</v>
      </c>
    </row>
    <row r="2861" spans="1:11" x14ac:dyDescent="0.25">
      <c r="A2861" s="33">
        <v>2007</v>
      </c>
      <c r="B2861" s="34" t="s">
        <v>101</v>
      </c>
      <c r="C2861" s="34" t="s">
        <v>103</v>
      </c>
      <c r="D2861" s="34" t="s">
        <v>43</v>
      </c>
      <c r="E2861" s="34" t="s">
        <v>44</v>
      </c>
      <c r="F2861" s="34" t="s">
        <v>159</v>
      </c>
      <c r="G2861" s="35">
        <v>59</v>
      </c>
      <c r="H2861" s="36">
        <v>132.75</v>
      </c>
      <c r="I2861" s="37">
        <v>955.91</v>
      </c>
      <c r="J2861" s="38">
        <f t="shared" si="88"/>
        <v>0.86112709355483252</v>
      </c>
      <c r="K2861" s="60">
        <f t="shared" si="89"/>
        <v>823.16</v>
      </c>
    </row>
    <row r="2862" spans="1:11" x14ac:dyDescent="0.25">
      <c r="A2862" s="33">
        <v>2007</v>
      </c>
      <c r="B2862" s="34" t="s">
        <v>101</v>
      </c>
      <c r="C2862" s="34" t="s">
        <v>103</v>
      </c>
      <c r="D2862" s="34" t="s">
        <v>43</v>
      </c>
      <c r="E2862" s="34" t="s">
        <v>44</v>
      </c>
      <c r="F2862" s="34" t="s">
        <v>117</v>
      </c>
      <c r="G2862" s="35">
        <v>21</v>
      </c>
      <c r="H2862" s="36">
        <v>47.25</v>
      </c>
      <c r="I2862" s="37">
        <v>823.29</v>
      </c>
      <c r="J2862" s="38">
        <f t="shared" si="88"/>
        <v>0.94260831541741064</v>
      </c>
      <c r="K2862" s="60">
        <f t="shared" si="89"/>
        <v>776.04</v>
      </c>
    </row>
    <row r="2863" spans="1:11" x14ac:dyDescent="0.25">
      <c r="A2863" s="33">
        <v>2007</v>
      </c>
      <c r="B2863" s="34" t="s">
        <v>68</v>
      </c>
      <c r="C2863" s="34" t="s">
        <v>121</v>
      </c>
      <c r="D2863" s="34" t="s">
        <v>43</v>
      </c>
      <c r="E2863" s="34" t="s">
        <v>44</v>
      </c>
      <c r="F2863" s="34" t="s">
        <v>41</v>
      </c>
      <c r="G2863" s="35">
        <v>882</v>
      </c>
      <c r="H2863" s="36">
        <v>1984.5</v>
      </c>
      <c r="I2863" s="37">
        <v>3828.18</v>
      </c>
      <c r="J2863" s="38">
        <f t="shared" si="88"/>
        <v>0.48160744792564608</v>
      </c>
      <c r="K2863" s="60">
        <f t="shared" si="89"/>
        <v>1843.6799999999998</v>
      </c>
    </row>
    <row r="2864" spans="1:11" x14ac:dyDescent="0.25">
      <c r="A2864" s="33">
        <v>2007</v>
      </c>
      <c r="B2864" s="34" t="s">
        <v>68</v>
      </c>
      <c r="C2864" s="34" t="s">
        <v>121</v>
      </c>
      <c r="D2864" s="34" t="s">
        <v>43</v>
      </c>
      <c r="E2864" s="34" t="s">
        <v>44</v>
      </c>
      <c r="F2864" s="34" t="s">
        <v>125</v>
      </c>
      <c r="G2864" s="35">
        <v>745</v>
      </c>
      <c r="H2864" s="36">
        <v>1676.25</v>
      </c>
      <c r="I2864" s="37">
        <v>3350.05</v>
      </c>
      <c r="J2864" s="38">
        <f t="shared" si="88"/>
        <v>0.49963433381591321</v>
      </c>
      <c r="K2864" s="60">
        <f t="shared" si="89"/>
        <v>1673.8000000000002</v>
      </c>
    </row>
    <row r="2865" spans="1:11" x14ac:dyDescent="0.25">
      <c r="A2865" s="33">
        <v>2007</v>
      </c>
      <c r="B2865" s="34" t="s">
        <v>68</v>
      </c>
      <c r="C2865" s="34" t="s">
        <v>121</v>
      </c>
      <c r="D2865" s="34" t="s">
        <v>43</v>
      </c>
      <c r="E2865" s="34" t="s">
        <v>44</v>
      </c>
      <c r="F2865" s="34" t="s">
        <v>146</v>
      </c>
      <c r="G2865" s="35">
        <v>618</v>
      </c>
      <c r="H2865" s="36">
        <v>1390.5</v>
      </c>
      <c r="I2865" s="37">
        <v>2906.82</v>
      </c>
      <c r="J2865" s="38">
        <f t="shared" si="88"/>
        <v>0.52164220694779861</v>
      </c>
      <c r="K2865" s="60">
        <f t="shared" si="89"/>
        <v>1516.3200000000002</v>
      </c>
    </row>
    <row r="2866" spans="1:11" x14ac:dyDescent="0.25">
      <c r="A2866" s="33">
        <v>2007</v>
      </c>
      <c r="B2866" s="34" t="s">
        <v>68</v>
      </c>
      <c r="C2866" s="34" t="s">
        <v>121</v>
      </c>
      <c r="D2866" s="34" t="s">
        <v>39</v>
      </c>
      <c r="E2866" s="34" t="s">
        <v>40</v>
      </c>
      <c r="F2866" s="34" t="s">
        <v>84</v>
      </c>
      <c r="G2866" s="35">
        <v>769</v>
      </c>
      <c r="H2866" s="36">
        <v>961.25</v>
      </c>
      <c r="I2866" s="37">
        <v>2664.81</v>
      </c>
      <c r="J2866" s="38">
        <f t="shared" si="88"/>
        <v>0.63928009876876779</v>
      </c>
      <c r="K2866" s="60">
        <f t="shared" si="89"/>
        <v>1703.56</v>
      </c>
    </row>
    <row r="2867" spans="1:11" x14ac:dyDescent="0.25">
      <c r="A2867" s="33">
        <v>2007</v>
      </c>
      <c r="B2867" s="34" t="s">
        <v>68</v>
      </c>
      <c r="C2867" s="34" t="s">
        <v>121</v>
      </c>
      <c r="D2867" s="34" t="s">
        <v>39</v>
      </c>
      <c r="E2867" s="34" t="s">
        <v>40</v>
      </c>
      <c r="F2867" s="34" t="s">
        <v>53</v>
      </c>
      <c r="G2867" s="35">
        <v>743</v>
      </c>
      <c r="H2867" s="36">
        <v>928.75</v>
      </c>
      <c r="I2867" s="37">
        <v>2600.0699999999997</v>
      </c>
      <c r="J2867" s="38">
        <f t="shared" si="88"/>
        <v>0.64279807851327075</v>
      </c>
      <c r="K2867" s="60">
        <f t="shared" si="89"/>
        <v>1671.3199999999997</v>
      </c>
    </row>
    <row r="2868" spans="1:11" x14ac:dyDescent="0.25">
      <c r="A2868" s="33">
        <v>2007</v>
      </c>
      <c r="B2868" s="34" t="s">
        <v>68</v>
      </c>
      <c r="C2868" s="34" t="s">
        <v>121</v>
      </c>
      <c r="D2868" s="34" t="s">
        <v>43</v>
      </c>
      <c r="E2868" s="34" t="s">
        <v>44</v>
      </c>
      <c r="F2868" s="34" t="s">
        <v>53</v>
      </c>
      <c r="G2868" s="35">
        <v>488</v>
      </c>
      <c r="H2868" s="36">
        <v>1098</v>
      </c>
      <c r="I2868" s="37">
        <v>2453.12</v>
      </c>
      <c r="J2868" s="38">
        <f t="shared" si="88"/>
        <v>0.55240673102008864</v>
      </c>
      <c r="K2868" s="60">
        <f t="shared" si="89"/>
        <v>1355.12</v>
      </c>
    </row>
    <row r="2869" spans="1:11" x14ac:dyDescent="0.25">
      <c r="A2869" s="33">
        <v>2007</v>
      </c>
      <c r="B2869" s="34" t="s">
        <v>68</v>
      </c>
      <c r="C2869" s="34" t="s">
        <v>121</v>
      </c>
      <c r="D2869" s="34" t="s">
        <v>43</v>
      </c>
      <c r="E2869" s="34" t="s">
        <v>44</v>
      </c>
      <c r="F2869" s="34" t="s">
        <v>53</v>
      </c>
      <c r="G2869" s="35">
        <v>417</v>
      </c>
      <c r="H2869" s="36">
        <v>938.25</v>
      </c>
      <c r="I2869" s="37">
        <v>2205.33</v>
      </c>
      <c r="J2869" s="38">
        <f t="shared" si="88"/>
        <v>0.57455346818843434</v>
      </c>
      <c r="K2869" s="60">
        <f t="shared" si="89"/>
        <v>1267.08</v>
      </c>
    </row>
    <row r="2870" spans="1:11" x14ac:dyDescent="0.25">
      <c r="A2870" s="33">
        <v>2007</v>
      </c>
      <c r="B2870" s="34" t="s">
        <v>68</v>
      </c>
      <c r="C2870" s="34" t="s">
        <v>121</v>
      </c>
      <c r="D2870" s="34" t="s">
        <v>39</v>
      </c>
      <c r="E2870" s="34" t="s">
        <v>52</v>
      </c>
      <c r="F2870" s="34" t="s">
        <v>139</v>
      </c>
      <c r="G2870" s="35">
        <v>134</v>
      </c>
      <c r="H2870" s="36">
        <v>266.66000000000003</v>
      </c>
      <c r="I2870" s="37">
        <v>1150.6600000000001</v>
      </c>
      <c r="J2870" s="38">
        <f t="shared" si="88"/>
        <v>0.76825474075747824</v>
      </c>
      <c r="K2870" s="60">
        <f t="shared" si="89"/>
        <v>884</v>
      </c>
    </row>
    <row r="2871" spans="1:11" x14ac:dyDescent="0.25">
      <c r="A2871" s="33">
        <v>2007</v>
      </c>
      <c r="B2871" s="34" t="s">
        <v>68</v>
      </c>
      <c r="C2871" s="34" t="s">
        <v>121</v>
      </c>
      <c r="D2871" s="34" t="s">
        <v>43</v>
      </c>
      <c r="E2871" s="34" t="s">
        <v>44</v>
      </c>
      <c r="F2871" s="34" t="s">
        <v>41</v>
      </c>
      <c r="G2871" s="35">
        <v>3</v>
      </c>
      <c r="H2871" s="36">
        <v>6.75</v>
      </c>
      <c r="I2871" s="37">
        <v>760.47</v>
      </c>
      <c r="J2871" s="38">
        <f t="shared" si="88"/>
        <v>0.99112391021342061</v>
      </c>
      <c r="K2871" s="60">
        <f t="shared" si="89"/>
        <v>753.72</v>
      </c>
    </row>
    <row r="2872" spans="1:11" x14ac:dyDescent="0.25">
      <c r="A2872" s="33">
        <v>2007</v>
      </c>
      <c r="B2872" s="34" t="s">
        <v>74</v>
      </c>
      <c r="C2872" s="34" t="s">
        <v>121</v>
      </c>
      <c r="D2872" s="34" t="s">
        <v>43</v>
      </c>
      <c r="E2872" s="34" t="s">
        <v>46</v>
      </c>
      <c r="F2872" s="34" t="s">
        <v>124</v>
      </c>
      <c r="G2872" s="35">
        <v>734</v>
      </c>
      <c r="H2872" s="36">
        <v>1827.66</v>
      </c>
      <c r="I2872" s="37">
        <v>3678.66</v>
      </c>
      <c r="J2872" s="38">
        <f t="shared" si="88"/>
        <v>0.50317235080165057</v>
      </c>
      <c r="K2872" s="60">
        <f t="shared" si="89"/>
        <v>1850.9999999999998</v>
      </c>
    </row>
    <row r="2873" spans="1:11" x14ac:dyDescent="0.25">
      <c r="A2873" s="33">
        <v>2007</v>
      </c>
      <c r="B2873" s="34" t="s">
        <v>74</v>
      </c>
      <c r="C2873" s="34" t="s">
        <v>121</v>
      </c>
      <c r="D2873" s="34" t="s">
        <v>39</v>
      </c>
      <c r="E2873" s="34" t="s">
        <v>52</v>
      </c>
      <c r="F2873" s="34" t="s">
        <v>169</v>
      </c>
      <c r="G2873" s="35">
        <v>865</v>
      </c>
      <c r="H2873" s="36">
        <v>1721.35</v>
      </c>
      <c r="I2873" s="37">
        <v>3336.35</v>
      </c>
      <c r="J2873" s="38">
        <f t="shared" si="88"/>
        <v>0.48406192395881731</v>
      </c>
      <c r="K2873" s="60">
        <f t="shared" si="89"/>
        <v>1615</v>
      </c>
    </row>
    <row r="2874" spans="1:11" x14ac:dyDescent="0.25">
      <c r="A2874" s="33">
        <v>2007</v>
      </c>
      <c r="B2874" s="34" t="s">
        <v>74</v>
      </c>
      <c r="C2874" s="34" t="s">
        <v>121</v>
      </c>
      <c r="D2874" s="34" t="s">
        <v>43</v>
      </c>
      <c r="E2874" s="34" t="s">
        <v>46</v>
      </c>
      <c r="F2874" s="34" t="s">
        <v>53</v>
      </c>
      <c r="G2874" s="35">
        <v>597</v>
      </c>
      <c r="H2874" s="36">
        <v>1486.53</v>
      </c>
      <c r="I2874" s="37">
        <v>3132.03</v>
      </c>
      <c r="J2874" s="38">
        <f t="shared" si="88"/>
        <v>0.52537810940508234</v>
      </c>
      <c r="K2874" s="60">
        <f t="shared" si="89"/>
        <v>1645.5000000000002</v>
      </c>
    </row>
    <row r="2875" spans="1:11" x14ac:dyDescent="0.25">
      <c r="A2875" s="33">
        <v>2007</v>
      </c>
      <c r="B2875" s="34" t="s">
        <v>74</v>
      </c>
      <c r="C2875" s="34" t="s">
        <v>121</v>
      </c>
      <c r="D2875" s="34" t="s">
        <v>39</v>
      </c>
      <c r="E2875" s="34" t="s">
        <v>52</v>
      </c>
      <c r="F2875" s="34" t="s">
        <v>129</v>
      </c>
      <c r="G2875" s="35">
        <v>472</v>
      </c>
      <c r="H2875" s="36">
        <v>939.28</v>
      </c>
      <c r="I2875" s="37">
        <v>2161.2799999999997</v>
      </c>
      <c r="J2875" s="38">
        <f t="shared" si="88"/>
        <v>0.56540568551969195</v>
      </c>
      <c r="K2875" s="60">
        <f t="shared" si="89"/>
        <v>1221.9999999999998</v>
      </c>
    </row>
    <row r="2876" spans="1:11" x14ac:dyDescent="0.25">
      <c r="A2876" s="33">
        <v>2007</v>
      </c>
      <c r="B2876" s="34" t="s">
        <v>74</v>
      </c>
      <c r="C2876" s="34" t="s">
        <v>121</v>
      </c>
      <c r="D2876" s="34" t="s">
        <v>39</v>
      </c>
      <c r="E2876" s="34" t="s">
        <v>52</v>
      </c>
      <c r="F2876" s="34" t="s">
        <v>203</v>
      </c>
      <c r="G2876" s="35">
        <v>207</v>
      </c>
      <c r="H2876" s="36">
        <v>411.93</v>
      </c>
      <c r="I2876" s="37">
        <v>1368.9299999999998</v>
      </c>
      <c r="J2876" s="38">
        <f t="shared" si="88"/>
        <v>0.69908614757511334</v>
      </c>
      <c r="K2876" s="60">
        <f t="shared" si="89"/>
        <v>956.99999999999977</v>
      </c>
    </row>
    <row r="2877" spans="1:11" x14ac:dyDescent="0.25">
      <c r="A2877" s="33">
        <v>2007</v>
      </c>
      <c r="B2877" s="34" t="s">
        <v>78</v>
      </c>
      <c r="C2877" s="34" t="s">
        <v>121</v>
      </c>
      <c r="D2877" s="34" t="s">
        <v>43</v>
      </c>
      <c r="E2877" s="34" t="s">
        <v>44</v>
      </c>
      <c r="F2877" s="34" t="s">
        <v>219</v>
      </c>
      <c r="G2877" s="35">
        <v>804</v>
      </c>
      <c r="H2877" s="36">
        <v>1809</v>
      </c>
      <c r="I2877" s="37">
        <v>3555.96</v>
      </c>
      <c r="J2877" s="38">
        <f t="shared" si="88"/>
        <v>0.49127661728478383</v>
      </c>
      <c r="K2877" s="60">
        <f t="shared" si="89"/>
        <v>1746.96</v>
      </c>
    </row>
    <row r="2878" spans="1:11" x14ac:dyDescent="0.25">
      <c r="A2878" s="33">
        <v>2007</v>
      </c>
      <c r="B2878" s="34" t="s">
        <v>78</v>
      </c>
      <c r="C2878" s="34" t="s">
        <v>121</v>
      </c>
      <c r="D2878" s="34" t="s">
        <v>43</v>
      </c>
      <c r="E2878" s="34" t="s">
        <v>44</v>
      </c>
      <c r="F2878" s="34" t="s">
        <v>154</v>
      </c>
      <c r="G2878" s="35">
        <v>754</v>
      </c>
      <c r="H2878" s="36">
        <v>1696.5</v>
      </c>
      <c r="I2878" s="37">
        <v>3381.46</v>
      </c>
      <c r="J2878" s="38">
        <f t="shared" si="88"/>
        <v>0.49829363647655156</v>
      </c>
      <c r="K2878" s="60">
        <f t="shared" si="89"/>
        <v>1684.96</v>
      </c>
    </row>
    <row r="2879" spans="1:11" x14ac:dyDescent="0.25">
      <c r="A2879" s="33">
        <v>2007</v>
      </c>
      <c r="B2879" s="34" t="s">
        <v>78</v>
      </c>
      <c r="C2879" s="34" t="s">
        <v>121</v>
      </c>
      <c r="D2879" s="34" t="s">
        <v>39</v>
      </c>
      <c r="E2879" s="34" t="s">
        <v>52</v>
      </c>
      <c r="F2879" s="34" t="s">
        <v>205</v>
      </c>
      <c r="G2879" s="35">
        <v>662</v>
      </c>
      <c r="H2879" s="36">
        <v>1317.38</v>
      </c>
      <c r="I2879" s="37">
        <v>2729.38</v>
      </c>
      <c r="J2879" s="38">
        <f t="shared" si="88"/>
        <v>0.5173336068997354</v>
      </c>
      <c r="K2879" s="60">
        <f t="shared" si="89"/>
        <v>1412</v>
      </c>
    </row>
    <row r="2880" spans="1:11" x14ac:dyDescent="0.25">
      <c r="A2880" s="33">
        <v>2007</v>
      </c>
      <c r="B2880" s="34" t="s">
        <v>78</v>
      </c>
      <c r="C2880" s="34" t="s">
        <v>121</v>
      </c>
      <c r="D2880" s="34" t="s">
        <v>39</v>
      </c>
      <c r="E2880" s="34" t="s">
        <v>40</v>
      </c>
      <c r="F2880" s="34" t="s">
        <v>171</v>
      </c>
      <c r="G2880" s="35">
        <v>317</v>
      </c>
      <c r="H2880" s="36">
        <v>396.25</v>
      </c>
      <c r="I2880" s="37">
        <v>1539.33</v>
      </c>
      <c r="J2880" s="38">
        <f t="shared" si="88"/>
        <v>0.74258281200262455</v>
      </c>
      <c r="K2880" s="60">
        <f t="shared" si="89"/>
        <v>1143.08</v>
      </c>
    </row>
    <row r="2881" spans="1:11" x14ac:dyDescent="0.25">
      <c r="A2881" s="33">
        <v>2007</v>
      </c>
      <c r="B2881" s="34" t="s">
        <v>130</v>
      </c>
      <c r="C2881" s="34" t="s">
        <v>121</v>
      </c>
      <c r="D2881" s="34" t="s">
        <v>43</v>
      </c>
      <c r="E2881" s="34" t="s">
        <v>46</v>
      </c>
      <c r="F2881" s="34" t="s">
        <v>93</v>
      </c>
      <c r="G2881" s="35">
        <v>692</v>
      </c>
      <c r="H2881" s="36">
        <v>1723.08</v>
      </c>
      <c r="I2881" s="37">
        <v>3511.08</v>
      </c>
      <c r="J2881" s="38">
        <f t="shared" si="88"/>
        <v>0.50924501862674731</v>
      </c>
      <c r="K2881" s="60">
        <f t="shared" si="89"/>
        <v>1788</v>
      </c>
    </row>
    <row r="2882" spans="1:11" x14ac:dyDescent="0.25">
      <c r="A2882" s="33">
        <v>2007</v>
      </c>
      <c r="B2882" s="34" t="s">
        <v>130</v>
      </c>
      <c r="C2882" s="34" t="s">
        <v>121</v>
      </c>
      <c r="D2882" s="34" t="s">
        <v>43</v>
      </c>
      <c r="E2882" s="34" t="s">
        <v>46</v>
      </c>
      <c r="F2882" s="34" t="s">
        <v>156</v>
      </c>
      <c r="G2882" s="35">
        <v>554</v>
      </c>
      <c r="H2882" s="36">
        <v>1379.46</v>
      </c>
      <c r="I2882" s="37">
        <v>2960.46</v>
      </c>
      <c r="J2882" s="38">
        <f t="shared" ref="J2882:J2945" si="90">(I2882-H2882)/I2882</f>
        <v>0.53403862913195921</v>
      </c>
      <c r="K2882" s="60">
        <f t="shared" ref="K2882:K2945" si="91">I2882-H2882</f>
        <v>1581</v>
      </c>
    </row>
    <row r="2883" spans="1:11" x14ac:dyDescent="0.25">
      <c r="A2883" s="33">
        <v>2007</v>
      </c>
      <c r="B2883" s="34" t="s">
        <v>130</v>
      </c>
      <c r="C2883" s="34" t="s">
        <v>121</v>
      </c>
      <c r="D2883" s="34" t="s">
        <v>39</v>
      </c>
      <c r="E2883" s="34" t="s">
        <v>52</v>
      </c>
      <c r="F2883" s="34" t="s">
        <v>87</v>
      </c>
      <c r="G2883" s="35">
        <v>724</v>
      </c>
      <c r="H2883" s="36">
        <v>1440.76</v>
      </c>
      <c r="I2883" s="37">
        <v>2914.76</v>
      </c>
      <c r="J2883" s="38">
        <f t="shared" si="90"/>
        <v>0.5057020132017731</v>
      </c>
      <c r="K2883" s="60">
        <f t="shared" si="91"/>
        <v>1474.0000000000002</v>
      </c>
    </row>
    <row r="2884" spans="1:11" x14ac:dyDescent="0.25">
      <c r="A2884" s="33">
        <v>2007</v>
      </c>
      <c r="B2884" s="34" t="s">
        <v>130</v>
      </c>
      <c r="C2884" s="34" t="s">
        <v>121</v>
      </c>
      <c r="D2884" s="34" t="s">
        <v>39</v>
      </c>
      <c r="E2884" s="34" t="s">
        <v>52</v>
      </c>
      <c r="F2884" s="34" t="s">
        <v>87</v>
      </c>
      <c r="G2884" s="35">
        <v>377</v>
      </c>
      <c r="H2884" s="36">
        <v>750.23</v>
      </c>
      <c r="I2884" s="37">
        <v>1877.23</v>
      </c>
      <c r="J2884" s="38">
        <f t="shared" si="90"/>
        <v>0.60035264725153548</v>
      </c>
      <c r="K2884" s="60">
        <f t="shared" si="91"/>
        <v>1127</v>
      </c>
    </row>
    <row r="2885" spans="1:11" x14ac:dyDescent="0.25">
      <c r="A2885" s="33">
        <v>2007</v>
      </c>
      <c r="B2885" s="34" t="s">
        <v>130</v>
      </c>
      <c r="C2885" s="34" t="s">
        <v>121</v>
      </c>
      <c r="D2885" s="34" t="s">
        <v>43</v>
      </c>
      <c r="E2885" s="34" t="s">
        <v>46</v>
      </c>
      <c r="F2885" s="34" t="s">
        <v>131</v>
      </c>
      <c r="G2885" s="35">
        <v>282</v>
      </c>
      <c r="H2885" s="36">
        <v>702.18</v>
      </c>
      <c r="I2885" s="37">
        <v>1875.18</v>
      </c>
      <c r="J2885" s="38">
        <f t="shared" si="90"/>
        <v>0.62553994816497616</v>
      </c>
      <c r="K2885" s="60">
        <f t="shared" si="91"/>
        <v>1173</v>
      </c>
    </row>
    <row r="2886" spans="1:11" x14ac:dyDescent="0.25">
      <c r="A2886" s="33">
        <v>2007</v>
      </c>
      <c r="B2886" s="34" t="s">
        <v>130</v>
      </c>
      <c r="C2886" s="34" t="s">
        <v>121</v>
      </c>
      <c r="D2886" s="34" t="s">
        <v>43</v>
      </c>
      <c r="E2886" s="34" t="s">
        <v>44</v>
      </c>
      <c r="F2886" s="34" t="s">
        <v>144</v>
      </c>
      <c r="G2886" s="35">
        <v>80</v>
      </c>
      <c r="H2886" s="36">
        <v>180</v>
      </c>
      <c r="I2886" s="37">
        <v>1029.2</v>
      </c>
      <c r="J2886" s="38">
        <f t="shared" si="90"/>
        <v>0.82510687912942093</v>
      </c>
      <c r="K2886" s="60">
        <f t="shared" si="91"/>
        <v>849.2</v>
      </c>
    </row>
    <row r="2887" spans="1:11" x14ac:dyDescent="0.25">
      <c r="A2887" s="33">
        <v>2007</v>
      </c>
      <c r="B2887" s="34" t="s">
        <v>130</v>
      </c>
      <c r="C2887" s="34" t="s">
        <v>121</v>
      </c>
      <c r="D2887" s="34" t="s">
        <v>39</v>
      </c>
      <c r="E2887" s="34" t="s">
        <v>52</v>
      </c>
      <c r="F2887" s="34" t="s">
        <v>185</v>
      </c>
      <c r="G2887" s="35">
        <v>71</v>
      </c>
      <c r="H2887" s="36">
        <v>141.29</v>
      </c>
      <c r="I2887" s="37">
        <v>962.29</v>
      </c>
      <c r="J2887" s="38">
        <f t="shared" si="90"/>
        <v>0.85317315985825481</v>
      </c>
      <c r="K2887" s="60">
        <f t="shared" si="91"/>
        <v>821</v>
      </c>
    </row>
    <row r="2888" spans="1:11" x14ac:dyDescent="0.25">
      <c r="A2888" s="33">
        <v>2007</v>
      </c>
      <c r="B2888" s="34" t="s">
        <v>130</v>
      </c>
      <c r="C2888" s="34" t="s">
        <v>121</v>
      </c>
      <c r="D2888" s="34" t="s">
        <v>39</v>
      </c>
      <c r="E2888" s="34" t="s">
        <v>40</v>
      </c>
      <c r="F2888" s="34" t="s">
        <v>171</v>
      </c>
      <c r="G2888" s="35">
        <v>79</v>
      </c>
      <c r="H2888" s="36">
        <v>98.75</v>
      </c>
      <c r="I2888" s="37">
        <v>946.71</v>
      </c>
      <c r="J2888" s="38">
        <f t="shared" si="90"/>
        <v>0.89569139440800249</v>
      </c>
      <c r="K2888" s="60">
        <f t="shared" si="91"/>
        <v>847.96</v>
      </c>
    </row>
    <row r="2889" spans="1:11" x14ac:dyDescent="0.25">
      <c r="A2889" s="33">
        <v>2007</v>
      </c>
      <c r="B2889" s="34" t="s">
        <v>61</v>
      </c>
      <c r="C2889" s="34" t="s">
        <v>121</v>
      </c>
      <c r="D2889" s="34" t="s">
        <v>43</v>
      </c>
      <c r="E2889" s="34" t="s">
        <v>46</v>
      </c>
      <c r="F2889" s="34" t="s">
        <v>170</v>
      </c>
      <c r="G2889" s="35">
        <v>613</v>
      </c>
      <c r="H2889" s="36">
        <v>1526.37</v>
      </c>
      <c r="I2889" s="37">
        <v>3195.87</v>
      </c>
      <c r="J2889" s="38">
        <f t="shared" si="90"/>
        <v>0.5223929634184119</v>
      </c>
      <c r="K2889" s="60">
        <f t="shared" si="91"/>
        <v>1669.5</v>
      </c>
    </row>
    <row r="2890" spans="1:11" x14ac:dyDescent="0.25">
      <c r="A2890" s="33">
        <v>2007</v>
      </c>
      <c r="B2890" s="34" t="s">
        <v>81</v>
      </c>
      <c r="C2890" s="34" t="s">
        <v>135</v>
      </c>
      <c r="D2890" s="34" t="s">
        <v>43</v>
      </c>
      <c r="E2890" s="34" t="s">
        <v>46</v>
      </c>
      <c r="F2890" s="34" t="s">
        <v>87</v>
      </c>
      <c r="G2890" s="35">
        <v>838</v>
      </c>
      <c r="H2890" s="36">
        <v>2086.62</v>
      </c>
      <c r="I2890" s="37">
        <v>4093.62</v>
      </c>
      <c r="J2890" s="38">
        <f t="shared" si="90"/>
        <v>0.49027511102642651</v>
      </c>
      <c r="K2890" s="60">
        <f t="shared" si="91"/>
        <v>2007</v>
      </c>
    </row>
    <row r="2891" spans="1:11" x14ac:dyDescent="0.25">
      <c r="A2891" s="33">
        <v>2007</v>
      </c>
      <c r="B2891" s="34" t="s">
        <v>37</v>
      </c>
      <c r="C2891" s="34" t="s">
        <v>135</v>
      </c>
      <c r="D2891" s="34" t="s">
        <v>43</v>
      </c>
      <c r="E2891" s="34" t="s">
        <v>46</v>
      </c>
      <c r="F2891" s="34" t="s">
        <v>85</v>
      </c>
      <c r="G2891" s="35">
        <v>797</v>
      </c>
      <c r="H2891" s="36">
        <v>1984.53</v>
      </c>
      <c r="I2891" s="37">
        <v>3930.03</v>
      </c>
      <c r="J2891" s="38">
        <f t="shared" si="90"/>
        <v>0.49503438905046532</v>
      </c>
      <c r="K2891" s="60">
        <f t="shared" si="91"/>
        <v>1945.5000000000002</v>
      </c>
    </row>
    <row r="2892" spans="1:11" x14ac:dyDescent="0.25">
      <c r="A2892" s="33">
        <v>2007</v>
      </c>
      <c r="B2892" s="34" t="s">
        <v>37</v>
      </c>
      <c r="C2892" s="34" t="s">
        <v>135</v>
      </c>
      <c r="D2892" s="34" t="s">
        <v>39</v>
      </c>
      <c r="E2892" s="34" t="s">
        <v>52</v>
      </c>
      <c r="F2892" s="34" t="s">
        <v>209</v>
      </c>
      <c r="G2892" s="35">
        <v>919</v>
      </c>
      <c r="H2892" s="36">
        <v>1828.81</v>
      </c>
      <c r="I2892" s="37">
        <v>3497.81</v>
      </c>
      <c r="J2892" s="38">
        <f t="shared" si="90"/>
        <v>0.47715570599889645</v>
      </c>
      <c r="K2892" s="60">
        <f t="shared" si="91"/>
        <v>1669</v>
      </c>
    </row>
    <row r="2893" spans="1:11" x14ac:dyDescent="0.25">
      <c r="A2893" s="33">
        <v>2007</v>
      </c>
      <c r="B2893" s="34" t="s">
        <v>37</v>
      </c>
      <c r="C2893" s="34" t="s">
        <v>135</v>
      </c>
      <c r="D2893" s="34" t="s">
        <v>39</v>
      </c>
      <c r="E2893" s="34" t="s">
        <v>52</v>
      </c>
      <c r="F2893" s="34" t="s">
        <v>186</v>
      </c>
      <c r="G2893" s="35">
        <v>807</v>
      </c>
      <c r="H2893" s="36">
        <v>1605.93</v>
      </c>
      <c r="I2893" s="37">
        <v>3162.93</v>
      </c>
      <c r="J2893" s="38">
        <f t="shared" si="90"/>
        <v>0.49226508332463881</v>
      </c>
      <c r="K2893" s="60">
        <f t="shared" si="91"/>
        <v>1556.9999999999998</v>
      </c>
    </row>
    <row r="2894" spans="1:11" x14ac:dyDescent="0.25">
      <c r="A2894" s="33">
        <v>2007</v>
      </c>
      <c r="B2894" s="34" t="s">
        <v>37</v>
      </c>
      <c r="C2894" s="34" t="s">
        <v>135</v>
      </c>
      <c r="D2894" s="34" t="s">
        <v>39</v>
      </c>
      <c r="E2894" s="34" t="s">
        <v>40</v>
      </c>
      <c r="F2894" s="34" t="s">
        <v>153</v>
      </c>
      <c r="G2894" s="35">
        <v>783</v>
      </c>
      <c r="H2894" s="36">
        <v>978.75</v>
      </c>
      <c r="I2894" s="37">
        <v>2699.67</v>
      </c>
      <c r="J2894" s="38">
        <f t="shared" si="90"/>
        <v>0.63745568902865912</v>
      </c>
      <c r="K2894" s="60">
        <f t="shared" si="91"/>
        <v>1720.92</v>
      </c>
    </row>
    <row r="2895" spans="1:11" x14ac:dyDescent="0.25">
      <c r="A2895" s="33">
        <v>2007</v>
      </c>
      <c r="B2895" s="34" t="s">
        <v>37</v>
      </c>
      <c r="C2895" s="34" t="s">
        <v>135</v>
      </c>
      <c r="D2895" s="34" t="s">
        <v>43</v>
      </c>
      <c r="E2895" s="34" t="s">
        <v>44</v>
      </c>
      <c r="F2895" s="34" t="s">
        <v>146</v>
      </c>
      <c r="G2895" s="35">
        <v>436</v>
      </c>
      <c r="H2895" s="36">
        <v>981</v>
      </c>
      <c r="I2895" s="37">
        <v>2271.6400000000003</v>
      </c>
      <c r="J2895" s="38">
        <f t="shared" si="90"/>
        <v>0.5681534045887553</v>
      </c>
      <c r="K2895" s="60">
        <f t="shared" si="91"/>
        <v>1290.6400000000003</v>
      </c>
    </row>
    <row r="2896" spans="1:11" x14ac:dyDescent="0.25">
      <c r="A2896" s="33">
        <v>2007</v>
      </c>
      <c r="B2896" s="34" t="s">
        <v>37</v>
      </c>
      <c r="C2896" s="34" t="s">
        <v>135</v>
      </c>
      <c r="D2896" s="34" t="s">
        <v>43</v>
      </c>
      <c r="E2896" s="34" t="s">
        <v>44</v>
      </c>
      <c r="F2896" s="34" t="s">
        <v>122</v>
      </c>
      <c r="G2896" s="35">
        <v>422</v>
      </c>
      <c r="H2896" s="36">
        <v>949.5</v>
      </c>
      <c r="I2896" s="37">
        <v>2222.7799999999997</v>
      </c>
      <c r="J2896" s="38">
        <f t="shared" si="90"/>
        <v>0.57283221911300264</v>
      </c>
      <c r="K2896" s="60">
        <f t="shared" si="91"/>
        <v>1273.2799999999997</v>
      </c>
    </row>
    <row r="2897" spans="1:11" x14ac:dyDescent="0.25">
      <c r="A2897" s="33">
        <v>2007</v>
      </c>
      <c r="B2897" s="34" t="s">
        <v>37</v>
      </c>
      <c r="C2897" s="34" t="s">
        <v>135</v>
      </c>
      <c r="D2897" s="34" t="s">
        <v>39</v>
      </c>
      <c r="E2897" s="34" t="s">
        <v>52</v>
      </c>
      <c r="F2897" s="34" t="s">
        <v>128</v>
      </c>
      <c r="G2897" s="35">
        <v>476</v>
      </c>
      <c r="H2897" s="36">
        <v>947.24</v>
      </c>
      <c r="I2897" s="37">
        <v>2173.2399999999998</v>
      </c>
      <c r="J2897" s="38">
        <f t="shared" si="90"/>
        <v>0.56413465608952529</v>
      </c>
      <c r="K2897" s="60">
        <f t="shared" si="91"/>
        <v>1225.9999999999998</v>
      </c>
    </row>
    <row r="2898" spans="1:11" x14ac:dyDescent="0.25">
      <c r="A2898" s="33">
        <v>2007</v>
      </c>
      <c r="B2898" s="34" t="s">
        <v>37</v>
      </c>
      <c r="C2898" s="34" t="s">
        <v>135</v>
      </c>
      <c r="D2898" s="34" t="s">
        <v>39</v>
      </c>
      <c r="E2898" s="34" t="s">
        <v>40</v>
      </c>
      <c r="F2898" s="34" t="s">
        <v>84</v>
      </c>
      <c r="G2898" s="35">
        <v>465</v>
      </c>
      <c r="H2898" s="36">
        <v>581.25</v>
      </c>
      <c r="I2898" s="37">
        <v>1907.85</v>
      </c>
      <c r="J2898" s="38">
        <f t="shared" si="90"/>
        <v>0.69533768378017136</v>
      </c>
      <c r="K2898" s="60">
        <f t="shared" si="91"/>
        <v>1326.6</v>
      </c>
    </row>
    <row r="2899" spans="1:11" x14ac:dyDescent="0.25">
      <c r="A2899" s="33">
        <v>2007</v>
      </c>
      <c r="B2899" s="34" t="s">
        <v>37</v>
      </c>
      <c r="C2899" s="34" t="s">
        <v>135</v>
      </c>
      <c r="D2899" s="34" t="s">
        <v>39</v>
      </c>
      <c r="E2899" s="34" t="s">
        <v>40</v>
      </c>
      <c r="F2899" s="34" t="s">
        <v>153</v>
      </c>
      <c r="G2899" s="35">
        <v>334</v>
      </c>
      <c r="H2899" s="36">
        <v>417.5</v>
      </c>
      <c r="I2899" s="37">
        <v>1581.6599999999999</v>
      </c>
      <c r="J2899" s="38">
        <f t="shared" si="90"/>
        <v>0.73603682207301191</v>
      </c>
      <c r="K2899" s="60">
        <f t="shared" si="91"/>
        <v>1164.1599999999999</v>
      </c>
    </row>
    <row r="2900" spans="1:11" x14ac:dyDescent="0.25">
      <c r="A2900" s="33">
        <v>2007</v>
      </c>
      <c r="B2900" s="34" t="s">
        <v>37</v>
      </c>
      <c r="C2900" s="34" t="s">
        <v>135</v>
      </c>
      <c r="D2900" s="34" t="s">
        <v>39</v>
      </c>
      <c r="E2900" s="34" t="s">
        <v>52</v>
      </c>
      <c r="F2900" s="34" t="s">
        <v>128</v>
      </c>
      <c r="G2900" s="35">
        <v>205</v>
      </c>
      <c r="H2900" s="36">
        <v>407.95</v>
      </c>
      <c r="I2900" s="37">
        <v>1362.95</v>
      </c>
      <c r="J2900" s="38">
        <f t="shared" si="90"/>
        <v>0.70068601195935287</v>
      </c>
      <c r="K2900" s="60">
        <f t="shared" si="91"/>
        <v>955</v>
      </c>
    </row>
    <row r="2901" spans="1:11" x14ac:dyDescent="0.25">
      <c r="A2901" s="33">
        <v>2007</v>
      </c>
      <c r="B2901" s="34" t="s">
        <v>37</v>
      </c>
      <c r="C2901" s="34" t="s">
        <v>135</v>
      </c>
      <c r="D2901" s="34" t="s">
        <v>43</v>
      </c>
      <c r="E2901" s="34" t="s">
        <v>44</v>
      </c>
      <c r="F2901" s="34" t="s">
        <v>137</v>
      </c>
      <c r="G2901" s="35">
        <v>27</v>
      </c>
      <c r="H2901" s="36">
        <v>60.75</v>
      </c>
      <c r="I2901" s="37">
        <v>844.23</v>
      </c>
      <c r="J2901" s="38">
        <f t="shared" si="90"/>
        <v>0.92804093671155963</v>
      </c>
      <c r="K2901" s="60">
        <f t="shared" si="91"/>
        <v>783.48</v>
      </c>
    </row>
    <row r="2902" spans="1:11" x14ac:dyDescent="0.25">
      <c r="A2902" s="33">
        <v>2007</v>
      </c>
      <c r="B2902" s="34" t="s">
        <v>49</v>
      </c>
      <c r="C2902" s="34" t="s">
        <v>135</v>
      </c>
      <c r="D2902" s="34" t="s">
        <v>43</v>
      </c>
      <c r="E2902" s="34" t="s">
        <v>44</v>
      </c>
      <c r="F2902" s="34" t="s">
        <v>102</v>
      </c>
      <c r="G2902" s="35">
        <v>775</v>
      </c>
      <c r="H2902" s="36">
        <v>1743.75</v>
      </c>
      <c r="I2902" s="37">
        <v>3454.75</v>
      </c>
      <c r="J2902" s="38">
        <f t="shared" si="90"/>
        <v>0.49526014907012084</v>
      </c>
      <c r="K2902" s="60">
        <f t="shared" si="91"/>
        <v>1711</v>
      </c>
    </row>
    <row r="2903" spans="1:11" x14ac:dyDescent="0.25">
      <c r="A2903" s="33">
        <v>2007</v>
      </c>
      <c r="B2903" s="34" t="s">
        <v>49</v>
      </c>
      <c r="C2903" s="34" t="s">
        <v>135</v>
      </c>
      <c r="D2903" s="34" t="s">
        <v>39</v>
      </c>
      <c r="E2903" s="34" t="s">
        <v>52</v>
      </c>
      <c r="F2903" s="34" t="s">
        <v>210</v>
      </c>
      <c r="G2903" s="35">
        <v>786</v>
      </c>
      <c r="H2903" s="36">
        <v>1564.14</v>
      </c>
      <c r="I2903" s="37">
        <v>3100.14</v>
      </c>
      <c r="J2903" s="38">
        <f t="shared" si="90"/>
        <v>0.49546149528730954</v>
      </c>
      <c r="K2903" s="60">
        <f t="shared" si="91"/>
        <v>1535.9999999999998</v>
      </c>
    </row>
    <row r="2904" spans="1:11" x14ac:dyDescent="0.25">
      <c r="A2904" s="33">
        <v>2007</v>
      </c>
      <c r="B2904" s="34" t="s">
        <v>49</v>
      </c>
      <c r="C2904" s="34" t="s">
        <v>135</v>
      </c>
      <c r="D2904" s="34" t="s">
        <v>43</v>
      </c>
      <c r="E2904" s="34" t="s">
        <v>44</v>
      </c>
      <c r="F2904" s="34" t="s">
        <v>58</v>
      </c>
      <c r="G2904" s="35">
        <v>568</v>
      </c>
      <c r="H2904" s="36">
        <v>1278</v>
      </c>
      <c r="I2904" s="37">
        <v>2732.3199999999997</v>
      </c>
      <c r="J2904" s="38">
        <f t="shared" si="90"/>
        <v>0.53226562042513315</v>
      </c>
      <c r="K2904" s="60">
        <f t="shared" si="91"/>
        <v>1454.3199999999997</v>
      </c>
    </row>
    <row r="2905" spans="1:11" x14ac:dyDescent="0.25">
      <c r="A2905" s="33">
        <v>2007</v>
      </c>
      <c r="B2905" s="34" t="s">
        <v>49</v>
      </c>
      <c r="C2905" s="34" t="s">
        <v>135</v>
      </c>
      <c r="D2905" s="34" t="s">
        <v>43</v>
      </c>
      <c r="E2905" s="34" t="s">
        <v>46</v>
      </c>
      <c r="F2905" s="34" t="s">
        <v>97</v>
      </c>
      <c r="G2905" s="35">
        <v>477</v>
      </c>
      <c r="H2905" s="36">
        <v>1187.73</v>
      </c>
      <c r="I2905" s="37">
        <v>2653.23</v>
      </c>
      <c r="J2905" s="38">
        <f t="shared" si="90"/>
        <v>0.55234563155097749</v>
      </c>
      <c r="K2905" s="60">
        <f t="shared" si="91"/>
        <v>1465.5</v>
      </c>
    </row>
    <row r="2906" spans="1:11" x14ac:dyDescent="0.25">
      <c r="A2906" s="33">
        <v>2007</v>
      </c>
      <c r="B2906" s="34" t="s">
        <v>49</v>
      </c>
      <c r="C2906" s="34" t="s">
        <v>135</v>
      </c>
      <c r="D2906" s="34" t="s">
        <v>39</v>
      </c>
      <c r="E2906" s="34" t="s">
        <v>40</v>
      </c>
      <c r="F2906" s="34" t="s">
        <v>87</v>
      </c>
      <c r="G2906" s="35">
        <v>743</v>
      </c>
      <c r="H2906" s="36">
        <v>928.75</v>
      </c>
      <c r="I2906" s="37">
        <v>2600.0699999999997</v>
      </c>
      <c r="J2906" s="38">
        <f t="shared" si="90"/>
        <v>0.64279807851327075</v>
      </c>
      <c r="K2906" s="60">
        <f t="shared" si="91"/>
        <v>1671.3199999999997</v>
      </c>
    </row>
    <row r="2907" spans="1:11" x14ac:dyDescent="0.25">
      <c r="A2907" s="33">
        <v>2007</v>
      </c>
      <c r="B2907" s="34" t="s">
        <v>49</v>
      </c>
      <c r="C2907" s="34" t="s">
        <v>135</v>
      </c>
      <c r="D2907" s="34" t="s">
        <v>43</v>
      </c>
      <c r="E2907" s="34" t="s">
        <v>44</v>
      </c>
      <c r="F2907" s="34" t="s">
        <v>184</v>
      </c>
      <c r="G2907" s="35">
        <v>367</v>
      </c>
      <c r="H2907" s="36">
        <v>825.75</v>
      </c>
      <c r="I2907" s="37">
        <v>2030.83</v>
      </c>
      <c r="J2907" s="38">
        <f t="shared" si="90"/>
        <v>0.59339284922913293</v>
      </c>
      <c r="K2907" s="60">
        <f t="shared" si="91"/>
        <v>1205.08</v>
      </c>
    </row>
    <row r="2908" spans="1:11" x14ac:dyDescent="0.25">
      <c r="A2908" s="33">
        <v>2007</v>
      </c>
      <c r="B2908" s="34" t="s">
        <v>49</v>
      </c>
      <c r="C2908" s="34" t="s">
        <v>135</v>
      </c>
      <c r="D2908" s="34" t="s">
        <v>43</v>
      </c>
      <c r="E2908" s="34" t="s">
        <v>44</v>
      </c>
      <c r="F2908" s="34" t="s">
        <v>184</v>
      </c>
      <c r="G2908" s="35">
        <v>295</v>
      </c>
      <c r="H2908" s="36">
        <v>663.75</v>
      </c>
      <c r="I2908" s="37">
        <v>1779.55</v>
      </c>
      <c r="J2908" s="38">
        <f t="shared" si="90"/>
        <v>0.62701244696692982</v>
      </c>
      <c r="K2908" s="60">
        <f t="shared" si="91"/>
        <v>1115.8</v>
      </c>
    </row>
    <row r="2909" spans="1:11" x14ac:dyDescent="0.25">
      <c r="A2909" s="33">
        <v>2007</v>
      </c>
      <c r="B2909" s="34" t="s">
        <v>49</v>
      </c>
      <c r="C2909" s="34" t="s">
        <v>135</v>
      </c>
      <c r="D2909" s="34" t="s">
        <v>43</v>
      </c>
      <c r="E2909" s="34" t="s">
        <v>44</v>
      </c>
      <c r="F2909" s="34" t="s">
        <v>58</v>
      </c>
      <c r="G2909" s="35">
        <v>274</v>
      </c>
      <c r="H2909" s="36">
        <v>616.5</v>
      </c>
      <c r="I2909" s="37">
        <v>1706.26</v>
      </c>
      <c r="J2909" s="38">
        <f t="shared" si="90"/>
        <v>0.63868343628755286</v>
      </c>
      <c r="K2909" s="60">
        <f t="shared" si="91"/>
        <v>1089.76</v>
      </c>
    </row>
    <row r="2910" spans="1:11" x14ac:dyDescent="0.25">
      <c r="A2910" s="33">
        <v>2007</v>
      </c>
      <c r="B2910" s="34" t="s">
        <v>49</v>
      </c>
      <c r="C2910" s="34" t="s">
        <v>135</v>
      </c>
      <c r="D2910" s="34" t="s">
        <v>43</v>
      </c>
      <c r="E2910" s="34" t="s">
        <v>46</v>
      </c>
      <c r="F2910" s="34" t="s">
        <v>97</v>
      </c>
      <c r="G2910" s="35">
        <v>228</v>
      </c>
      <c r="H2910" s="36">
        <v>567.72</v>
      </c>
      <c r="I2910" s="37">
        <v>1659.72</v>
      </c>
      <c r="J2910" s="38">
        <f t="shared" si="90"/>
        <v>0.65794230352107586</v>
      </c>
      <c r="K2910" s="60">
        <f t="shared" si="91"/>
        <v>1092</v>
      </c>
    </row>
    <row r="2911" spans="1:11" x14ac:dyDescent="0.25">
      <c r="A2911" s="33">
        <v>2007</v>
      </c>
      <c r="B2911" s="34" t="s">
        <v>49</v>
      </c>
      <c r="C2911" s="34" t="s">
        <v>135</v>
      </c>
      <c r="D2911" s="34" t="s">
        <v>43</v>
      </c>
      <c r="E2911" s="34" t="s">
        <v>44</v>
      </c>
      <c r="F2911" s="34" t="s">
        <v>102</v>
      </c>
      <c r="G2911" s="35">
        <v>103</v>
      </c>
      <c r="H2911" s="36">
        <v>231.75</v>
      </c>
      <c r="I2911" s="37">
        <v>1109.47</v>
      </c>
      <c r="J2911" s="38">
        <f t="shared" si="90"/>
        <v>0.79111647903954141</v>
      </c>
      <c r="K2911" s="60">
        <f t="shared" si="91"/>
        <v>877.72</v>
      </c>
    </row>
    <row r="2912" spans="1:11" x14ac:dyDescent="0.25">
      <c r="A2912" s="33">
        <v>2007</v>
      </c>
      <c r="B2912" s="34" t="s">
        <v>49</v>
      </c>
      <c r="C2912" s="34" t="s">
        <v>135</v>
      </c>
      <c r="D2912" s="34" t="s">
        <v>39</v>
      </c>
      <c r="E2912" s="34" t="s">
        <v>40</v>
      </c>
      <c r="F2912" s="34" t="s">
        <v>187</v>
      </c>
      <c r="G2912" s="35">
        <v>126</v>
      </c>
      <c r="H2912" s="36">
        <v>157.5</v>
      </c>
      <c r="I2912" s="37">
        <v>1063.74</v>
      </c>
      <c r="J2912" s="38">
        <f t="shared" si="90"/>
        <v>0.85193750352529751</v>
      </c>
      <c r="K2912" s="60">
        <f t="shared" si="91"/>
        <v>906.24</v>
      </c>
    </row>
    <row r="2913" spans="1:11" x14ac:dyDescent="0.25">
      <c r="A2913" s="33">
        <v>2007</v>
      </c>
      <c r="B2913" s="34" t="s">
        <v>49</v>
      </c>
      <c r="C2913" s="34" t="s">
        <v>135</v>
      </c>
      <c r="D2913" s="34" t="s">
        <v>39</v>
      </c>
      <c r="E2913" s="34" t="s">
        <v>52</v>
      </c>
      <c r="F2913" s="34" t="s">
        <v>96</v>
      </c>
      <c r="G2913" s="35">
        <v>43</v>
      </c>
      <c r="H2913" s="36">
        <v>85.57</v>
      </c>
      <c r="I2913" s="37">
        <v>878.56999999999994</v>
      </c>
      <c r="J2913" s="38">
        <f t="shared" si="90"/>
        <v>0.90260309366356695</v>
      </c>
      <c r="K2913" s="60">
        <f t="shared" si="91"/>
        <v>793</v>
      </c>
    </row>
    <row r="2914" spans="1:11" x14ac:dyDescent="0.25">
      <c r="A2914" s="33">
        <v>2007</v>
      </c>
      <c r="B2914" s="34" t="s">
        <v>54</v>
      </c>
      <c r="C2914" s="34" t="s">
        <v>135</v>
      </c>
      <c r="D2914" s="34" t="s">
        <v>43</v>
      </c>
      <c r="E2914" s="34" t="s">
        <v>44</v>
      </c>
      <c r="F2914" s="34" t="s">
        <v>144</v>
      </c>
      <c r="G2914" s="35">
        <v>988</v>
      </c>
      <c r="H2914" s="36">
        <v>2223</v>
      </c>
      <c r="I2914" s="37">
        <v>4198.12</v>
      </c>
      <c r="J2914" s="38">
        <f t="shared" si="90"/>
        <v>0.47047726125027389</v>
      </c>
      <c r="K2914" s="60">
        <f t="shared" si="91"/>
        <v>1975.12</v>
      </c>
    </row>
    <row r="2915" spans="1:11" x14ac:dyDescent="0.25">
      <c r="A2915" s="33">
        <v>2007</v>
      </c>
      <c r="B2915" s="34" t="s">
        <v>54</v>
      </c>
      <c r="C2915" s="34" t="s">
        <v>135</v>
      </c>
      <c r="D2915" s="34" t="s">
        <v>43</v>
      </c>
      <c r="E2915" s="34" t="s">
        <v>44</v>
      </c>
      <c r="F2915" s="34" t="s">
        <v>168</v>
      </c>
      <c r="G2915" s="35">
        <v>932</v>
      </c>
      <c r="H2915" s="36">
        <v>2097</v>
      </c>
      <c r="I2915" s="37">
        <v>4002.68</v>
      </c>
      <c r="J2915" s="38">
        <f t="shared" si="90"/>
        <v>0.4761010123217444</v>
      </c>
      <c r="K2915" s="60">
        <f t="shared" si="91"/>
        <v>1905.6799999999998</v>
      </c>
    </row>
    <row r="2916" spans="1:11" x14ac:dyDescent="0.25">
      <c r="A2916" s="33">
        <v>2007</v>
      </c>
      <c r="B2916" s="34" t="s">
        <v>54</v>
      </c>
      <c r="C2916" s="34" t="s">
        <v>135</v>
      </c>
      <c r="D2916" s="34" t="s">
        <v>43</v>
      </c>
      <c r="E2916" s="34" t="s">
        <v>44</v>
      </c>
      <c r="F2916" s="34" t="s">
        <v>95</v>
      </c>
      <c r="G2916" s="35">
        <v>860</v>
      </c>
      <c r="H2916" s="36">
        <v>1935</v>
      </c>
      <c r="I2916" s="37">
        <v>3751.4</v>
      </c>
      <c r="J2916" s="38">
        <f t="shared" si="90"/>
        <v>0.4841925681079064</v>
      </c>
      <c r="K2916" s="60">
        <f t="shared" si="91"/>
        <v>1816.4</v>
      </c>
    </row>
    <row r="2917" spans="1:11" x14ac:dyDescent="0.25">
      <c r="A2917" s="33">
        <v>2007</v>
      </c>
      <c r="B2917" s="34" t="s">
        <v>54</v>
      </c>
      <c r="C2917" s="34" t="s">
        <v>135</v>
      </c>
      <c r="D2917" s="34" t="s">
        <v>39</v>
      </c>
      <c r="E2917" s="34" t="s">
        <v>40</v>
      </c>
      <c r="F2917" s="34" t="s">
        <v>107</v>
      </c>
      <c r="G2917" s="35">
        <v>650</v>
      </c>
      <c r="H2917" s="36">
        <v>812.5</v>
      </c>
      <c r="I2917" s="37">
        <v>2368.5</v>
      </c>
      <c r="J2917" s="38">
        <f t="shared" si="90"/>
        <v>0.65695587924846954</v>
      </c>
      <c r="K2917" s="60">
        <f t="shared" si="91"/>
        <v>1556</v>
      </c>
    </row>
    <row r="2918" spans="1:11" x14ac:dyDescent="0.25">
      <c r="A2918" s="33">
        <v>2007</v>
      </c>
      <c r="B2918" s="34" t="s">
        <v>54</v>
      </c>
      <c r="C2918" s="34" t="s">
        <v>135</v>
      </c>
      <c r="D2918" s="34" t="s">
        <v>43</v>
      </c>
      <c r="E2918" s="34" t="s">
        <v>46</v>
      </c>
      <c r="F2918" s="34" t="s">
        <v>91</v>
      </c>
      <c r="G2918" s="35">
        <v>121</v>
      </c>
      <c r="H2918" s="36">
        <v>301.29000000000002</v>
      </c>
      <c r="I2918" s="37">
        <v>1232.79</v>
      </c>
      <c r="J2918" s="38">
        <f t="shared" si="90"/>
        <v>0.75560314408780083</v>
      </c>
      <c r="K2918" s="60">
        <f t="shared" si="91"/>
        <v>931.5</v>
      </c>
    </row>
    <row r="2919" spans="1:11" x14ac:dyDescent="0.25">
      <c r="A2919" s="33">
        <v>2007</v>
      </c>
      <c r="B2919" s="34" t="s">
        <v>54</v>
      </c>
      <c r="C2919" s="34" t="s">
        <v>135</v>
      </c>
      <c r="D2919" s="34" t="s">
        <v>39</v>
      </c>
      <c r="E2919" s="34" t="s">
        <v>52</v>
      </c>
      <c r="F2919" s="34" t="s">
        <v>188</v>
      </c>
      <c r="G2919" s="35">
        <v>85</v>
      </c>
      <c r="H2919" s="36">
        <v>169.15</v>
      </c>
      <c r="I2919" s="37">
        <v>1004.15</v>
      </c>
      <c r="J2919" s="38">
        <f t="shared" si="90"/>
        <v>0.83154907135388145</v>
      </c>
      <c r="K2919" s="60">
        <f t="shared" si="91"/>
        <v>835</v>
      </c>
    </row>
    <row r="2920" spans="1:11" x14ac:dyDescent="0.25">
      <c r="A2920" s="33">
        <v>2007</v>
      </c>
      <c r="B2920" s="34" t="s">
        <v>61</v>
      </c>
      <c r="C2920" s="34" t="s">
        <v>135</v>
      </c>
      <c r="D2920" s="34" t="s">
        <v>43</v>
      </c>
      <c r="E2920" s="34" t="s">
        <v>44</v>
      </c>
      <c r="F2920" s="34" t="s">
        <v>88</v>
      </c>
      <c r="G2920" s="35">
        <v>832</v>
      </c>
      <c r="H2920" s="36">
        <v>1872</v>
      </c>
      <c r="I2920" s="37">
        <v>3653.68</v>
      </c>
      <c r="J2920" s="38">
        <f t="shared" si="90"/>
        <v>0.48763985899148254</v>
      </c>
      <c r="K2920" s="60">
        <f t="shared" si="91"/>
        <v>1781.6799999999998</v>
      </c>
    </row>
    <row r="2921" spans="1:11" x14ac:dyDescent="0.25">
      <c r="A2921" s="33">
        <v>2007</v>
      </c>
      <c r="B2921" s="34" t="s">
        <v>61</v>
      </c>
      <c r="C2921" s="34" t="s">
        <v>135</v>
      </c>
      <c r="D2921" s="34" t="s">
        <v>39</v>
      </c>
      <c r="E2921" s="34" t="s">
        <v>52</v>
      </c>
      <c r="F2921" s="34" t="s">
        <v>209</v>
      </c>
      <c r="G2921" s="35">
        <v>659</v>
      </c>
      <c r="H2921" s="36">
        <v>1311.41</v>
      </c>
      <c r="I2921" s="37">
        <v>2720.41</v>
      </c>
      <c r="J2921" s="38">
        <f t="shared" si="90"/>
        <v>0.51793663455140948</v>
      </c>
      <c r="K2921" s="60">
        <f t="shared" si="91"/>
        <v>1408.9999999999998</v>
      </c>
    </row>
    <row r="2922" spans="1:11" x14ac:dyDescent="0.25">
      <c r="A2922" s="33">
        <v>2007</v>
      </c>
      <c r="B2922" s="34" t="s">
        <v>61</v>
      </c>
      <c r="C2922" s="34" t="s">
        <v>135</v>
      </c>
      <c r="D2922" s="34" t="s">
        <v>39</v>
      </c>
      <c r="E2922" s="34" t="s">
        <v>40</v>
      </c>
      <c r="F2922" s="34" t="s">
        <v>153</v>
      </c>
      <c r="G2922" s="35">
        <v>756</v>
      </c>
      <c r="H2922" s="36">
        <v>945</v>
      </c>
      <c r="I2922" s="37">
        <v>2632.44</v>
      </c>
      <c r="J2922" s="38">
        <f t="shared" si="90"/>
        <v>0.64101745908738661</v>
      </c>
      <c r="K2922" s="60">
        <f t="shared" si="91"/>
        <v>1687.44</v>
      </c>
    </row>
    <row r="2923" spans="1:11" x14ac:dyDescent="0.25">
      <c r="A2923" s="33">
        <v>2007</v>
      </c>
      <c r="B2923" s="34" t="s">
        <v>61</v>
      </c>
      <c r="C2923" s="34" t="s">
        <v>135</v>
      </c>
      <c r="D2923" s="34" t="s">
        <v>39</v>
      </c>
      <c r="E2923" s="34" t="s">
        <v>52</v>
      </c>
      <c r="F2923" s="34" t="s">
        <v>139</v>
      </c>
      <c r="G2923" s="35">
        <v>468</v>
      </c>
      <c r="H2923" s="36">
        <v>931.32</v>
      </c>
      <c r="I2923" s="37">
        <v>2149.3199999999997</v>
      </c>
      <c r="J2923" s="38">
        <f t="shared" si="90"/>
        <v>0.5666908603651386</v>
      </c>
      <c r="K2923" s="60">
        <f t="shared" si="91"/>
        <v>1217.9999999999995</v>
      </c>
    </row>
    <row r="2924" spans="1:11" x14ac:dyDescent="0.25">
      <c r="A2924" s="33">
        <v>2007</v>
      </c>
      <c r="B2924" s="34" t="s">
        <v>61</v>
      </c>
      <c r="C2924" s="34" t="s">
        <v>135</v>
      </c>
      <c r="D2924" s="34" t="s">
        <v>43</v>
      </c>
      <c r="E2924" s="34" t="s">
        <v>46</v>
      </c>
      <c r="F2924" s="34" t="s">
        <v>85</v>
      </c>
      <c r="G2924" s="35">
        <v>306</v>
      </c>
      <c r="H2924" s="36">
        <v>761.94</v>
      </c>
      <c r="I2924" s="37">
        <v>1970.94</v>
      </c>
      <c r="J2924" s="38">
        <f t="shared" si="90"/>
        <v>0.61341288928125659</v>
      </c>
      <c r="K2924" s="60">
        <f t="shared" si="91"/>
        <v>1209</v>
      </c>
    </row>
    <row r="2925" spans="1:11" x14ac:dyDescent="0.25">
      <c r="A2925" s="33">
        <v>2007</v>
      </c>
      <c r="B2925" s="34" t="s">
        <v>61</v>
      </c>
      <c r="C2925" s="34" t="s">
        <v>135</v>
      </c>
      <c r="D2925" s="34" t="s">
        <v>43</v>
      </c>
      <c r="E2925" s="34" t="s">
        <v>44</v>
      </c>
      <c r="F2925" s="34" t="s">
        <v>42</v>
      </c>
      <c r="G2925" s="35">
        <v>156</v>
      </c>
      <c r="H2925" s="36">
        <v>351</v>
      </c>
      <c r="I2925" s="37">
        <v>1294.44</v>
      </c>
      <c r="J2925" s="38">
        <f t="shared" si="90"/>
        <v>0.72884027069620838</v>
      </c>
      <c r="K2925" s="60">
        <f t="shared" si="91"/>
        <v>943.44</v>
      </c>
    </row>
    <row r="2926" spans="1:11" x14ac:dyDescent="0.25">
      <c r="A2926" s="33">
        <v>2008</v>
      </c>
      <c r="B2926" s="34" t="s">
        <v>81</v>
      </c>
      <c r="C2926" s="34" t="s">
        <v>38</v>
      </c>
      <c r="D2926" s="34" t="s">
        <v>43</v>
      </c>
      <c r="E2926" s="34" t="s">
        <v>46</v>
      </c>
      <c r="F2926" s="34" t="s">
        <v>70</v>
      </c>
      <c r="G2926" s="35">
        <v>602</v>
      </c>
      <c r="H2926" s="36">
        <v>1498.98</v>
      </c>
      <c r="I2926" s="37">
        <v>3151.98</v>
      </c>
      <c r="J2926" s="38">
        <f t="shared" si="90"/>
        <v>0.52443226162602552</v>
      </c>
      <c r="K2926" s="60">
        <f t="shared" si="91"/>
        <v>1653</v>
      </c>
    </row>
    <row r="2927" spans="1:11" x14ac:dyDescent="0.25">
      <c r="A2927" s="33">
        <v>2008</v>
      </c>
      <c r="B2927" s="34" t="s">
        <v>37</v>
      </c>
      <c r="C2927" s="34" t="s">
        <v>38</v>
      </c>
      <c r="D2927" s="34" t="s">
        <v>39</v>
      </c>
      <c r="E2927" s="34" t="s">
        <v>52</v>
      </c>
      <c r="F2927" s="34" t="s">
        <v>91</v>
      </c>
      <c r="G2927" s="35">
        <v>869</v>
      </c>
      <c r="H2927" s="36">
        <v>1729.31</v>
      </c>
      <c r="I2927" s="37">
        <v>3348.31</v>
      </c>
      <c r="J2927" s="38">
        <f t="shared" si="90"/>
        <v>0.48352751089355528</v>
      </c>
      <c r="K2927" s="60">
        <f t="shared" si="91"/>
        <v>1619</v>
      </c>
    </row>
    <row r="2928" spans="1:11" x14ac:dyDescent="0.25">
      <c r="A2928" s="33">
        <v>2008</v>
      </c>
      <c r="B2928" s="34" t="s">
        <v>37</v>
      </c>
      <c r="C2928" s="34" t="s">
        <v>38</v>
      </c>
      <c r="D2928" s="34" t="s">
        <v>39</v>
      </c>
      <c r="E2928" s="34" t="s">
        <v>52</v>
      </c>
      <c r="F2928" s="34" t="s">
        <v>116</v>
      </c>
      <c r="G2928" s="35">
        <v>548</v>
      </c>
      <c r="H2928" s="36">
        <v>1090.52</v>
      </c>
      <c r="I2928" s="37">
        <v>2388.52</v>
      </c>
      <c r="J2928" s="38">
        <f t="shared" si="90"/>
        <v>0.54343275333679431</v>
      </c>
      <c r="K2928" s="60">
        <f t="shared" si="91"/>
        <v>1298</v>
      </c>
    </row>
    <row r="2929" spans="1:11" x14ac:dyDescent="0.25">
      <c r="A2929" s="33">
        <v>2008</v>
      </c>
      <c r="B2929" s="34" t="s">
        <v>37</v>
      </c>
      <c r="C2929" s="34" t="s">
        <v>38</v>
      </c>
      <c r="D2929" s="34" t="s">
        <v>39</v>
      </c>
      <c r="E2929" s="34" t="s">
        <v>52</v>
      </c>
      <c r="F2929" s="34" t="s">
        <v>107</v>
      </c>
      <c r="G2929" s="35">
        <v>496</v>
      </c>
      <c r="H2929" s="36">
        <v>987.04</v>
      </c>
      <c r="I2929" s="37">
        <v>2233.04</v>
      </c>
      <c r="J2929" s="38">
        <f t="shared" si="90"/>
        <v>0.5579837351771576</v>
      </c>
      <c r="K2929" s="60">
        <f t="shared" si="91"/>
        <v>1246</v>
      </c>
    </row>
    <row r="2930" spans="1:11" x14ac:dyDescent="0.25">
      <c r="A2930" s="33">
        <v>2008</v>
      </c>
      <c r="B2930" s="34" t="s">
        <v>37</v>
      </c>
      <c r="C2930" s="34" t="s">
        <v>38</v>
      </c>
      <c r="D2930" s="34" t="s">
        <v>43</v>
      </c>
      <c r="E2930" s="34" t="s">
        <v>46</v>
      </c>
      <c r="F2930" s="34" t="s">
        <v>71</v>
      </c>
      <c r="G2930" s="35">
        <v>315</v>
      </c>
      <c r="H2930" s="36">
        <v>784.35</v>
      </c>
      <c r="I2930" s="37">
        <v>2006.85</v>
      </c>
      <c r="J2930" s="38">
        <f t="shared" si="90"/>
        <v>0.60916361461992674</v>
      </c>
      <c r="K2930" s="60">
        <f t="shared" si="91"/>
        <v>1222.5</v>
      </c>
    </row>
    <row r="2931" spans="1:11" x14ac:dyDescent="0.25">
      <c r="A2931" s="33">
        <v>2008</v>
      </c>
      <c r="B2931" s="34" t="s">
        <v>37</v>
      </c>
      <c r="C2931" s="34" t="s">
        <v>38</v>
      </c>
      <c r="D2931" s="34" t="s">
        <v>43</v>
      </c>
      <c r="E2931" s="34" t="s">
        <v>46</v>
      </c>
      <c r="F2931" s="34" t="s">
        <v>47</v>
      </c>
      <c r="G2931" s="35">
        <v>18</v>
      </c>
      <c r="H2931" s="36">
        <v>44.82</v>
      </c>
      <c r="I2931" s="37">
        <v>821.81999999999994</v>
      </c>
      <c r="J2931" s="38">
        <f t="shared" si="90"/>
        <v>0.94546251003869453</v>
      </c>
      <c r="K2931" s="60">
        <f t="shared" si="91"/>
        <v>776.99999999999989</v>
      </c>
    </row>
    <row r="2932" spans="1:11" x14ac:dyDescent="0.25">
      <c r="A2932" s="33">
        <v>2008</v>
      </c>
      <c r="B2932" s="34" t="s">
        <v>49</v>
      </c>
      <c r="C2932" s="34" t="s">
        <v>38</v>
      </c>
      <c r="D2932" s="34" t="s">
        <v>43</v>
      </c>
      <c r="E2932" s="34" t="s">
        <v>44</v>
      </c>
      <c r="F2932" s="34" t="s">
        <v>155</v>
      </c>
      <c r="G2932" s="35">
        <v>855</v>
      </c>
      <c r="H2932" s="36">
        <v>1923.75</v>
      </c>
      <c r="I2932" s="37">
        <v>3733.95</v>
      </c>
      <c r="J2932" s="38">
        <f t="shared" si="90"/>
        <v>0.48479492226730403</v>
      </c>
      <c r="K2932" s="60">
        <f t="shared" si="91"/>
        <v>1810.1999999999998</v>
      </c>
    </row>
    <row r="2933" spans="1:11" x14ac:dyDescent="0.25">
      <c r="A2933" s="33">
        <v>2008</v>
      </c>
      <c r="B2933" s="34" t="s">
        <v>49</v>
      </c>
      <c r="C2933" s="34" t="s">
        <v>38</v>
      </c>
      <c r="D2933" s="34" t="s">
        <v>39</v>
      </c>
      <c r="E2933" s="34" t="s">
        <v>40</v>
      </c>
      <c r="F2933" s="34" t="s">
        <v>156</v>
      </c>
      <c r="G2933" s="35">
        <v>912</v>
      </c>
      <c r="H2933" s="36">
        <v>1140</v>
      </c>
      <c r="I2933" s="37">
        <v>3020.88</v>
      </c>
      <c r="J2933" s="38">
        <f t="shared" si="90"/>
        <v>0.6226265194248034</v>
      </c>
      <c r="K2933" s="60">
        <f t="shared" si="91"/>
        <v>1880.88</v>
      </c>
    </row>
    <row r="2934" spans="1:11" x14ac:dyDescent="0.25">
      <c r="A2934" s="33">
        <v>2008</v>
      </c>
      <c r="B2934" s="34" t="s">
        <v>49</v>
      </c>
      <c r="C2934" s="34" t="s">
        <v>38</v>
      </c>
      <c r="D2934" s="34" t="s">
        <v>39</v>
      </c>
      <c r="E2934" s="34" t="s">
        <v>52</v>
      </c>
      <c r="F2934" s="34" t="s">
        <v>189</v>
      </c>
      <c r="G2934" s="35">
        <v>263</v>
      </c>
      <c r="H2934" s="36">
        <v>523.37</v>
      </c>
      <c r="I2934" s="37">
        <v>1536.37</v>
      </c>
      <c r="J2934" s="38">
        <f t="shared" si="90"/>
        <v>0.65934638140552082</v>
      </c>
      <c r="K2934" s="60">
        <f t="shared" si="91"/>
        <v>1012.9999999999999</v>
      </c>
    </row>
    <row r="2935" spans="1:11" x14ac:dyDescent="0.25">
      <c r="A2935" s="33">
        <v>2008</v>
      </c>
      <c r="B2935" s="34" t="s">
        <v>49</v>
      </c>
      <c r="C2935" s="34" t="s">
        <v>38</v>
      </c>
      <c r="D2935" s="34" t="s">
        <v>43</v>
      </c>
      <c r="E2935" s="34" t="s">
        <v>44</v>
      </c>
      <c r="F2935" s="34" t="s">
        <v>50</v>
      </c>
      <c r="G2935" s="35">
        <v>20</v>
      </c>
      <c r="H2935" s="36">
        <v>45</v>
      </c>
      <c r="I2935" s="37">
        <v>819.8</v>
      </c>
      <c r="J2935" s="38">
        <f t="shared" si="90"/>
        <v>0.94510856306416202</v>
      </c>
      <c r="K2935" s="60">
        <f t="shared" si="91"/>
        <v>774.8</v>
      </c>
    </row>
    <row r="2936" spans="1:11" x14ac:dyDescent="0.25">
      <c r="A2936" s="33">
        <v>2008</v>
      </c>
      <c r="B2936" s="34" t="s">
        <v>54</v>
      </c>
      <c r="C2936" s="34" t="s">
        <v>38</v>
      </c>
      <c r="D2936" s="34" t="s">
        <v>43</v>
      </c>
      <c r="E2936" s="34" t="s">
        <v>44</v>
      </c>
      <c r="F2936" s="34" t="s">
        <v>105</v>
      </c>
      <c r="G2936" s="35">
        <v>763</v>
      </c>
      <c r="H2936" s="36">
        <v>1716.75</v>
      </c>
      <c r="I2936" s="37">
        <v>3412.87</v>
      </c>
      <c r="J2936" s="38">
        <f t="shared" si="90"/>
        <v>0.49697761707888083</v>
      </c>
      <c r="K2936" s="60">
        <f t="shared" si="91"/>
        <v>1696.12</v>
      </c>
    </row>
    <row r="2937" spans="1:11" x14ac:dyDescent="0.25">
      <c r="A2937" s="33">
        <v>2008</v>
      </c>
      <c r="B2937" s="34" t="s">
        <v>54</v>
      </c>
      <c r="C2937" s="34" t="s">
        <v>38</v>
      </c>
      <c r="D2937" s="34" t="s">
        <v>39</v>
      </c>
      <c r="E2937" s="34" t="s">
        <v>40</v>
      </c>
      <c r="F2937" s="34" t="s">
        <v>142</v>
      </c>
      <c r="G2937" s="35">
        <v>963</v>
      </c>
      <c r="H2937" s="36">
        <v>1203.75</v>
      </c>
      <c r="I2937" s="37">
        <v>3147.87</v>
      </c>
      <c r="J2937" s="38">
        <f t="shared" si="90"/>
        <v>0.61759856664982982</v>
      </c>
      <c r="K2937" s="60">
        <f t="shared" si="91"/>
        <v>1944.12</v>
      </c>
    </row>
    <row r="2938" spans="1:11" x14ac:dyDescent="0.25">
      <c r="A2938" s="33">
        <v>2008</v>
      </c>
      <c r="B2938" s="34" t="s">
        <v>54</v>
      </c>
      <c r="C2938" s="34" t="s">
        <v>38</v>
      </c>
      <c r="D2938" s="34" t="s">
        <v>43</v>
      </c>
      <c r="E2938" s="34" t="s">
        <v>44</v>
      </c>
      <c r="F2938" s="34" t="s">
        <v>72</v>
      </c>
      <c r="G2938" s="35">
        <v>673</v>
      </c>
      <c r="H2938" s="36">
        <v>1514.25</v>
      </c>
      <c r="I2938" s="37">
        <v>3098.77</v>
      </c>
      <c r="J2938" s="38">
        <f t="shared" si="90"/>
        <v>0.51133836974025182</v>
      </c>
      <c r="K2938" s="60">
        <f t="shared" si="91"/>
        <v>1584.52</v>
      </c>
    </row>
    <row r="2939" spans="1:11" x14ac:dyDescent="0.25">
      <c r="A2939" s="33">
        <v>2008</v>
      </c>
      <c r="B2939" s="34" t="s">
        <v>54</v>
      </c>
      <c r="C2939" s="34" t="s">
        <v>38</v>
      </c>
      <c r="D2939" s="34" t="s">
        <v>39</v>
      </c>
      <c r="E2939" s="34" t="s">
        <v>40</v>
      </c>
      <c r="F2939" s="34" t="s">
        <v>197</v>
      </c>
      <c r="G2939" s="35">
        <v>922</v>
      </c>
      <c r="H2939" s="36">
        <v>1152.5</v>
      </c>
      <c r="I2939" s="37">
        <v>3045.78</v>
      </c>
      <c r="J2939" s="38">
        <f t="shared" si="90"/>
        <v>0.62160760133693183</v>
      </c>
      <c r="K2939" s="60">
        <f t="shared" si="91"/>
        <v>1893.2800000000002</v>
      </c>
    </row>
    <row r="2940" spans="1:11" x14ac:dyDescent="0.25">
      <c r="A2940" s="33">
        <v>2008</v>
      </c>
      <c r="B2940" s="34" t="s">
        <v>54</v>
      </c>
      <c r="C2940" s="34" t="s">
        <v>38</v>
      </c>
      <c r="D2940" s="34" t="s">
        <v>43</v>
      </c>
      <c r="E2940" s="34" t="s">
        <v>44</v>
      </c>
      <c r="F2940" s="34" t="s">
        <v>73</v>
      </c>
      <c r="G2940" s="35">
        <v>490</v>
      </c>
      <c r="H2940" s="36">
        <v>1102.5</v>
      </c>
      <c r="I2940" s="37">
        <v>2460.1</v>
      </c>
      <c r="J2940" s="38">
        <f t="shared" si="90"/>
        <v>0.5518474858745579</v>
      </c>
      <c r="K2940" s="60">
        <f t="shared" si="91"/>
        <v>1357.6</v>
      </c>
    </row>
    <row r="2941" spans="1:11" x14ac:dyDescent="0.25">
      <c r="A2941" s="33">
        <v>2008</v>
      </c>
      <c r="B2941" s="34" t="s">
        <v>54</v>
      </c>
      <c r="C2941" s="34" t="s">
        <v>38</v>
      </c>
      <c r="D2941" s="34" t="s">
        <v>39</v>
      </c>
      <c r="E2941" s="34" t="s">
        <v>52</v>
      </c>
      <c r="F2941" s="34" t="s">
        <v>162</v>
      </c>
      <c r="G2941" s="35">
        <v>308</v>
      </c>
      <c r="H2941" s="36">
        <v>612.91999999999996</v>
      </c>
      <c r="I2941" s="37">
        <v>1670.92</v>
      </c>
      <c r="J2941" s="38">
        <f t="shared" si="90"/>
        <v>0.63318411414071285</v>
      </c>
      <c r="K2941" s="60">
        <f t="shared" si="91"/>
        <v>1058</v>
      </c>
    </row>
    <row r="2942" spans="1:11" x14ac:dyDescent="0.25">
      <c r="A2942" s="33">
        <v>2008</v>
      </c>
      <c r="B2942" s="34" t="s">
        <v>54</v>
      </c>
      <c r="C2942" s="34" t="s">
        <v>38</v>
      </c>
      <c r="D2942" s="34" t="s">
        <v>39</v>
      </c>
      <c r="E2942" s="34" t="s">
        <v>40</v>
      </c>
      <c r="F2942" s="34" t="s">
        <v>114</v>
      </c>
      <c r="G2942" s="35">
        <v>314</v>
      </c>
      <c r="H2942" s="36">
        <v>392.5</v>
      </c>
      <c r="I2942" s="37">
        <v>1531.8600000000001</v>
      </c>
      <c r="J2942" s="38">
        <f t="shared" si="90"/>
        <v>0.74377554084576925</v>
      </c>
      <c r="K2942" s="60">
        <f t="shared" si="91"/>
        <v>1139.3600000000001</v>
      </c>
    </row>
    <row r="2943" spans="1:11" x14ac:dyDescent="0.25">
      <c r="A2943" s="33">
        <v>2008</v>
      </c>
      <c r="B2943" s="34" t="s">
        <v>54</v>
      </c>
      <c r="C2943" s="34" t="s">
        <v>38</v>
      </c>
      <c r="D2943" s="34" t="s">
        <v>43</v>
      </c>
      <c r="E2943" s="34" t="s">
        <v>44</v>
      </c>
      <c r="F2943" s="34" t="s">
        <v>146</v>
      </c>
      <c r="G2943" s="35">
        <v>180</v>
      </c>
      <c r="H2943" s="36">
        <v>405</v>
      </c>
      <c r="I2943" s="37">
        <v>1378.2</v>
      </c>
      <c r="J2943" s="38">
        <f t="shared" si="90"/>
        <v>0.70613844144536353</v>
      </c>
      <c r="K2943" s="60">
        <f t="shared" si="91"/>
        <v>973.2</v>
      </c>
    </row>
    <row r="2944" spans="1:11" x14ac:dyDescent="0.25">
      <c r="A2944" s="33">
        <v>2008</v>
      </c>
      <c r="B2944" s="34" t="s">
        <v>54</v>
      </c>
      <c r="C2944" s="34" t="s">
        <v>38</v>
      </c>
      <c r="D2944" s="34" t="s">
        <v>43</v>
      </c>
      <c r="E2944" s="34" t="s">
        <v>44</v>
      </c>
      <c r="F2944" s="34" t="s">
        <v>73</v>
      </c>
      <c r="G2944" s="35">
        <v>171</v>
      </c>
      <c r="H2944" s="36">
        <v>384.75</v>
      </c>
      <c r="I2944" s="37">
        <v>1346.79</v>
      </c>
      <c r="J2944" s="38">
        <f t="shared" si="90"/>
        <v>0.71432071815205045</v>
      </c>
      <c r="K2944" s="60">
        <f t="shared" si="91"/>
        <v>962.04</v>
      </c>
    </row>
    <row r="2945" spans="1:11" x14ac:dyDescent="0.25">
      <c r="A2945" s="33">
        <v>2008</v>
      </c>
      <c r="B2945" s="34" t="s">
        <v>54</v>
      </c>
      <c r="C2945" s="34" t="s">
        <v>38</v>
      </c>
      <c r="D2945" s="34" t="s">
        <v>43</v>
      </c>
      <c r="E2945" s="34" t="s">
        <v>44</v>
      </c>
      <c r="F2945" s="34" t="s">
        <v>72</v>
      </c>
      <c r="G2945" s="35">
        <v>102</v>
      </c>
      <c r="H2945" s="36">
        <v>229.5</v>
      </c>
      <c r="I2945" s="37">
        <v>1105.98</v>
      </c>
      <c r="J2945" s="38">
        <f t="shared" si="90"/>
        <v>0.79249172679433622</v>
      </c>
      <c r="K2945" s="60">
        <f t="shared" si="91"/>
        <v>876.48</v>
      </c>
    </row>
    <row r="2946" spans="1:11" x14ac:dyDescent="0.25">
      <c r="A2946" s="33">
        <v>2008</v>
      </c>
      <c r="B2946" s="34" t="s">
        <v>61</v>
      </c>
      <c r="C2946" s="34" t="s">
        <v>38</v>
      </c>
      <c r="D2946" s="34" t="s">
        <v>43</v>
      </c>
      <c r="E2946" s="34" t="s">
        <v>46</v>
      </c>
      <c r="F2946" s="34" t="s">
        <v>172</v>
      </c>
      <c r="G2946" s="35">
        <v>674</v>
      </c>
      <c r="H2946" s="36">
        <v>1678.26</v>
      </c>
      <c r="I2946" s="37">
        <v>3439.26</v>
      </c>
      <c r="J2946" s="38">
        <f t="shared" ref="J2946:J3009" si="92">(I2946-H2946)/I2946</f>
        <v>0.51202875037071927</v>
      </c>
      <c r="K2946" s="60">
        <f t="shared" ref="K2946:K3009" si="93">I2946-H2946</f>
        <v>1761.0000000000002</v>
      </c>
    </row>
    <row r="2947" spans="1:11" x14ac:dyDescent="0.25">
      <c r="A2947" s="33">
        <v>2008</v>
      </c>
      <c r="B2947" s="34" t="s">
        <v>61</v>
      </c>
      <c r="C2947" s="34" t="s">
        <v>38</v>
      </c>
      <c r="D2947" s="34" t="s">
        <v>43</v>
      </c>
      <c r="E2947" s="34" t="s">
        <v>46</v>
      </c>
      <c r="F2947" s="34" t="s">
        <v>158</v>
      </c>
      <c r="G2947" s="35">
        <v>535</v>
      </c>
      <c r="H2947" s="36">
        <v>1332.15</v>
      </c>
      <c r="I2947" s="37">
        <v>2884.65</v>
      </c>
      <c r="J2947" s="38">
        <f t="shared" si="92"/>
        <v>0.53819354167749989</v>
      </c>
      <c r="K2947" s="60">
        <f t="shared" si="93"/>
        <v>1552.5</v>
      </c>
    </row>
    <row r="2948" spans="1:11" x14ac:dyDescent="0.25">
      <c r="A2948" s="33">
        <v>2008</v>
      </c>
      <c r="B2948" s="34" t="s">
        <v>61</v>
      </c>
      <c r="C2948" s="34" t="s">
        <v>38</v>
      </c>
      <c r="D2948" s="34" t="s">
        <v>43</v>
      </c>
      <c r="E2948" s="34" t="s">
        <v>44</v>
      </c>
      <c r="F2948" s="34" t="s">
        <v>164</v>
      </c>
      <c r="G2948" s="35">
        <v>545</v>
      </c>
      <c r="H2948" s="36">
        <v>1226.25</v>
      </c>
      <c r="I2948" s="37">
        <v>2652.05</v>
      </c>
      <c r="J2948" s="38">
        <f t="shared" si="92"/>
        <v>0.53762183970890443</v>
      </c>
      <c r="K2948" s="60">
        <f t="shared" si="93"/>
        <v>1425.8000000000002</v>
      </c>
    </row>
    <row r="2949" spans="1:11" x14ac:dyDescent="0.25">
      <c r="A2949" s="33">
        <v>2008</v>
      </c>
      <c r="B2949" s="34" t="s">
        <v>61</v>
      </c>
      <c r="C2949" s="34" t="s">
        <v>38</v>
      </c>
      <c r="D2949" s="34" t="s">
        <v>39</v>
      </c>
      <c r="E2949" s="34" t="s">
        <v>40</v>
      </c>
      <c r="F2949" s="34" t="s">
        <v>156</v>
      </c>
      <c r="G2949" s="35">
        <v>419</v>
      </c>
      <c r="H2949" s="36">
        <v>523.75</v>
      </c>
      <c r="I2949" s="37">
        <v>1793.31</v>
      </c>
      <c r="J2949" s="38">
        <f t="shared" si="92"/>
        <v>0.70794229664698238</v>
      </c>
      <c r="K2949" s="60">
        <f t="shared" si="93"/>
        <v>1269.56</v>
      </c>
    </row>
    <row r="2950" spans="1:11" x14ac:dyDescent="0.25">
      <c r="A2950" s="33">
        <v>2008</v>
      </c>
      <c r="B2950" s="34" t="s">
        <v>61</v>
      </c>
      <c r="C2950" s="34" t="s">
        <v>38</v>
      </c>
      <c r="D2950" s="34" t="s">
        <v>39</v>
      </c>
      <c r="E2950" s="34" t="s">
        <v>52</v>
      </c>
      <c r="F2950" s="34" t="s">
        <v>148</v>
      </c>
      <c r="G2950" s="35">
        <v>284</v>
      </c>
      <c r="H2950" s="36">
        <v>565.16</v>
      </c>
      <c r="I2950" s="37">
        <v>1599.1599999999999</v>
      </c>
      <c r="J2950" s="38">
        <f t="shared" si="92"/>
        <v>0.64658945946621982</v>
      </c>
      <c r="K2950" s="60">
        <f t="shared" si="93"/>
        <v>1034</v>
      </c>
    </row>
    <row r="2951" spans="1:11" x14ac:dyDescent="0.25">
      <c r="A2951" s="33">
        <v>2008</v>
      </c>
      <c r="B2951" s="34" t="s">
        <v>61</v>
      </c>
      <c r="C2951" s="34" t="s">
        <v>38</v>
      </c>
      <c r="D2951" s="34" t="s">
        <v>43</v>
      </c>
      <c r="E2951" s="34" t="s">
        <v>46</v>
      </c>
      <c r="F2951" s="34" t="s">
        <v>110</v>
      </c>
      <c r="G2951" s="35">
        <v>121</v>
      </c>
      <c r="H2951" s="36">
        <v>301.29000000000002</v>
      </c>
      <c r="I2951" s="37">
        <v>1232.79</v>
      </c>
      <c r="J2951" s="38">
        <f t="shared" si="92"/>
        <v>0.75560314408780083</v>
      </c>
      <c r="K2951" s="60">
        <f t="shared" si="93"/>
        <v>931.5</v>
      </c>
    </row>
    <row r="2952" spans="1:11" x14ac:dyDescent="0.25">
      <c r="A2952" s="33">
        <v>2008</v>
      </c>
      <c r="B2952" s="34" t="s">
        <v>61</v>
      </c>
      <c r="C2952" s="34" t="s">
        <v>38</v>
      </c>
      <c r="D2952" s="34" t="s">
        <v>39</v>
      </c>
      <c r="E2952" s="34" t="s">
        <v>52</v>
      </c>
      <c r="F2952" s="34" t="s">
        <v>148</v>
      </c>
      <c r="G2952" s="35">
        <v>126</v>
      </c>
      <c r="H2952" s="36">
        <v>250.74</v>
      </c>
      <c r="I2952" s="37">
        <v>1126.74</v>
      </c>
      <c r="J2952" s="38">
        <f t="shared" si="92"/>
        <v>0.77746418872144418</v>
      </c>
      <c r="K2952" s="60">
        <f t="shared" si="93"/>
        <v>876</v>
      </c>
    </row>
    <row r="2953" spans="1:11" x14ac:dyDescent="0.25">
      <c r="A2953" s="33">
        <v>2008</v>
      </c>
      <c r="B2953" s="34" t="s">
        <v>61</v>
      </c>
      <c r="C2953" s="34" t="s">
        <v>38</v>
      </c>
      <c r="D2953" s="34" t="s">
        <v>39</v>
      </c>
      <c r="E2953" s="34" t="s">
        <v>52</v>
      </c>
      <c r="F2953" s="34" t="s">
        <v>63</v>
      </c>
      <c r="G2953" s="35">
        <v>71</v>
      </c>
      <c r="H2953" s="36">
        <v>141.29</v>
      </c>
      <c r="I2953" s="37">
        <v>962.29</v>
      </c>
      <c r="J2953" s="38">
        <f t="shared" si="92"/>
        <v>0.85317315985825481</v>
      </c>
      <c r="K2953" s="60">
        <f t="shared" si="93"/>
        <v>821</v>
      </c>
    </row>
    <row r="2954" spans="1:11" x14ac:dyDescent="0.25">
      <c r="A2954" s="33">
        <v>2008</v>
      </c>
      <c r="B2954" s="34" t="s">
        <v>68</v>
      </c>
      <c r="C2954" s="34" t="s">
        <v>69</v>
      </c>
      <c r="D2954" s="34" t="s">
        <v>43</v>
      </c>
      <c r="E2954" s="34" t="s">
        <v>44</v>
      </c>
      <c r="F2954" s="34" t="s">
        <v>94</v>
      </c>
      <c r="G2954" s="35">
        <v>548</v>
      </c>
      <c r="H2954" s="36">
        <v>1233</v>
      </c>
      <c r="I2954" s="37">
        <v>2662.52</v>
      </c>
      <c r="J2954" s="38">
        <f t="shared" si="92"/>
        <v>0.53690488709943962</v>
      </c>
      <c r="K2954" s="60">
        <f t="shared" si="93"/>
        <v>1429.52</v>
      </c>
    </row>
    <row r="2955" spans="1:11" x14ac:dyDescent="0.25">
      <c r="A2955" s="33">
        <v>2008</v>
      </c>
      <c r="B2955" s="34" t="s">
        <v>68</v>
      </c>
      <c r="C2955" s="34" t="s">
        <v>69</v>
      </c>
      <c r="D2955" s="34" t="s">
        <v>43</v>
      </c>
      <c r="E2955" s="34" t="s">
        <v>44</v>
      </c>
      <c r="F2955" s="34" t="s">
        <v>161</v>
      </c>
      <c r="G2955" s="35">
        <v>438</v>
      </c>
      <c r="H2955" s="36">
        <v>985.5</v>
      </c>
      <c r="I2955" s="37">
        <v>2278.62</v>
      </c>
      <c r="J2955" s="38">
        <f t="shared" si="92"/>
        <v>0.56750138241567261</v>
      </c>
      <c r="K2955" s="60">
        <f t="shared" si="93"/>
        <v>1293.1199999999999</v>
      </c>
    </row>
    <row r="2956" spans="1:11" x14ac:dyDescent="0.25">
      <c r="A2956" s="33">
        <v>2008</v>
      </c>
      <c r="B2956" s="34" t="s">
        <v>68</v>
      </c>
      <c r="C2956" s="34" t="s">
        <v>69</v>
      </c>
      <c r="D2956" s="34" t="s">
        <v>39</v>
      </c>
      <c r="E2956" s="34" t="s">
        <v>52</v>
      </c>
      <c r="F2956" s="34" t="s">
        <v>190</v>
      </c>
      <c r="G2956" s="35">
        <v>295</v>
      </c>
      <c r="H2956" s="36">
        <v>587.04999999999995</v>
      </c>
      <c r="I2956" s="37">
        <v>1632.05</v>
      </c>
      <c r="J2956" s="38">
        <f t="shared" si="92"/>
        <v>0.6402990104469839</v>
      </c>
      <c r="K2956" s="60">
        <f t="shared" si="93"/>
        <v>1045</v>
      </c>
    </row>
    <row r="2957" spans="1:11" x14ac:dyDescent="0.25">
      <c r="A2957" s="33">
        <v>2008</v>
      </c>
      <c r="B2957" s="34" t="s">
        <v>74</v>
      </c>
      <c r="C2957" s="34" t="s">
        <v>69</v>
      </c>
      <c r="D2957" s="34" t="s">
        <v>43</v>
      </c>
      <c r="E2957" s="34" t="s">
        <v>46</v>
      </c>
      <c r="F2957" s="34" t="s">
        <v>51</v>
      </c>
      <c r="G2957" s="35">
        <v>919</v>
      </c>
      <c r="H2957" s="36">
        <v>2288.31</v>
      </c>
      <c r="I2957" s="37">
        <v>4416.8099999999995</v>
      </c>
      <c r="J2957" s="38">
        <f t="shared" si="92"/>
        <v>0.48190888899454581</v>
      </c>
      <c r="K2957" s="60">
        <f t="shared" si="93"/>
        <v>2128.4999999999995</v>
      </c>
    </row>
    <row r="2958" spans="1:11" x14ac:dyDescent="0.25">
      <c r="A2958" s="33">
        <v>2008</v>
      </c>
      <c r="B2958" s="34" t="s">
        <v>74</v>
      </c>
      <c r="C2958" s="34" t="s">
        <v>69</v>
      </c>
      <c r="D2958" s="34" t="s">
        <v>43</v>
      </c>
      <c r="E2958" s="34" t="s">
        <v>46</v>
      </c>
      <c r="F2958" s="34" t="s">
        <v>199</v>
      </c>
      <c r="G2958" s="35">
        <v>646</v>
      </c>
      <c r="H2958" s="36">
        <v>1608.54</v>
      </c>
      <c r="I2958" s="37">
        <v>3327.54</v>
      </c>
      <c r="J2958" s="38">
        <f t="shared" si="92"/>
        <v>0.51659784705818712</v>
      </c>
      <c r="K2958" s="60">
        <f t="shared" si="93"/>
        <v>1719</v>
      </c>
    </row>
    <row r="2959" spans="1:11" x14ac:dyDescent="0.25">
      <c r="A2959" s="33">
        <v>2008</v>
      </c>
      <c r="B2959" s="34" t="s">
        <v>74</v>
      </c>
      <c r="C2959" s="34" t="s">
        <v>69</v>
      </c>
      <c r="D2959" s="34" t="s">
        <v>39</v>
      </c>
      <c r="E2959" s="34" t="s">
        <v>44</v>
      </c>
      <c r="F2959" s="34" t="s">
        <v>157</v>
      </c>
      <c r="G2959" s="35">
        <v>703</v>
      </c>
      <c r="H2959" s="36">
        <v>1581.75</v>
      </c>
      <c r="I2959" s="37">
        <v>3203.47</v>
      </c>
      <c r="J2959" s="38">
        <f t="shared" si="92"/>
        <v>0.50623854757497333</v>
      </c>
      <c r="K2959" s="60">
        <f t="shared" si="93"/>
        <v>1621.7199999999998</v>
      </c>
    </row>
    <row r="2960" spans="1:11" x14ac:dyDescent="0.25">
      <c r="A2960" s="33">
        <v>2008</v>
      </c>
      <c r="B2960" s="34" t="s">
        <v>74</v>
      </c>
      <c r="C2960" s="34" t="s">
        <v>69</v>
      </c>
      <c r="D2960" s="34" t="s">
        <v>43</v>
      </c>
      <c r="E2960" s="34" t="s">
        <v>44</v>
      </c>
      <c r="F2960" s="34" t="s">
        <v>215</v>
      </c>
      <c r="G2960" s="35">
        <v>659</v>
      </c>
      <c r="H2960" s="36">
        <v>1482.75</v>
      </c>
      <c r="I2960" s="37">
        <v>3049.91</v>
      </c>
      <c r="J2960" s="38">
        <f t="shared" si="92"/>
        <v>0.51383811325580098</v>
      </c>
      <c r="K2960" s="60">
        <f t="shared" si="93"/>
        <v>1567.1599999999999</v>
      </c>
    </row>
    <row r="2961" spans="1:11" x14ac:dyDescent="0.25">
      <c r="A2961" s="33">
        <v>2008</v>
      </c>
      <c r="B2961" s="34" t="s">
        <v>74</v>
      </c>
      <c r="C2961" s="34" t="s">
        <v>69</v>
      </c>
      <c r="D2961" s="34" t="s">
        <v>39</v>
      </c>
      <c r="E2961" s="34" t="s">
        <v>40</v>
      </c>
      <c r="F2961" s="34" t="s">
        <v>112</v>
      </c>
      <c r="G2961" s="35">
        <v>837</v>
      </c>
      <c r="H2961" s="36">
        <v>1046.25</v>
      </c>
      <c r="I2961" s="37">
        <v>2834.13</v>
      </c>
      <c r="J2961" s="38">
        <f t="shared" si="92"/>
        <v>0.63083909347842193</v>
      </c>
      <c r="K2961" s="60">
        <f t="shared" si="93"/>
        <v>1787.88</v>
      </c>
    </row>
    <row r="2962" spans="1:11" x14ac:dyDescent="0.25">
      <c r="A2962" s="33">
        <v>2008</v>
      </c>
      <c r="B2962" s="34" t="s">
        <v>74</v>
      </c>
      <c r="C2962" s="34" t="s">
        <v>69</v>
      </c>
      <c r="D2962" s="34" t="s">
        <v>43</v>
      </c>
      <c r="E2962" s="34" t="s">
        <v>46</v>
      </c>
      <c r="F2962" s="34" t="s">
        <v>199</v>
      </c>
      <c r="G2962" s="35">
        <v>444</v>
      </c>
      <c r="H2962" s="36">
        <v>1105.56</v>
      </c>
      <c r="I2962" s="37">
        <v>2521.56</v>
      </c>
      <c r="J2962" s="38">
        <f t="shared" si="92"/>
        <v>0.56155713129967166</v>
      </c>
      <c r="K2962" s="60">
        <f t="shared" si="93"/>
        <v>1416</v>
      </c>
    </row>
    <row r="2963" spans="1:11" x14ac:dyDescent="0.25">
      <c r="A2963" s="33">
        <v>2008</v>
      </c>
      <c r="B2963" s="34" t="s">
        <v>74</v>
      </c>
      <c r="C2963" s="34" t="s">
        <v>69</v>
      </c>
      <c r="D2963" s="34" t="s">
        <v>43</v>
      </c>
      <c r="E2963" s="34" t="s">
        <v>44</v>
      </c>
      <c r="F2963" s="34" t="s">
        <v>67</v>
      </c>
      <c r="G2963" s="35">
        <v>495</v>
      </c>
      <c r="H2963" s="36">
        <v>1113.75</v>
      </c>
      <c r="I2963" s="37">
        <v>2477.5500000000002</v>
      </c>
      <c r="J2963" s="38">
        <f t="shared" si="92"/>
        <v>0.55046315916934074</v>
      </c>
      <c r="K2963" s="60">
        <f t="shared" si="93"/>
        <v>1363.8000000000002</v>
      </c>
    </row>
    <row r="2964" spans="1:11" x14ac:dyDescent="0.25">
      <c r="A2964" s="33">
        <v>2008</v>
      </c>
      <c r="B2964" s="34" t="s">
        <v>74</v>
      </c>
      <c r="C2964" s="34" t="s">
        <v>69</v>
      </c>
      <c r="D2964" s="34" t="s">
        <v>43</v>
      </c>
      <c r="E2964" s="34" t="s">
        <v>44</v>
      </c>
      <c r="F2964" s="34" t="s">
        <v>164</v>
      </c>
      <c r="G2964" s="35">
        <v>386</v>
      </c>
      <c r="H2964" s="36">
        <v>868.5</v>
      </c>
      <c r="I2964" s="37">
        <v>2097.1400000000003</v>
      </c>
      <c r="J2964" s="38">
        <f t="shared" si="92"/>
        <v>0.58586455839858098</v>
      </c>
      <c r="K2964" s="60">
        <f t="shared" si="93"/>
        <v>1228.6400000000003</v>
      </c>
    </row>
    <row r="2965" spans="1:11" x14ac:dyDescent="0.25">
      <c r="A2965" s="33">
        <v>2008</v>
      </c>
      <c r="B2965" s="34" t="s">
        <v>74</v>
      </c>
      <c r="C2965" s="34" t="s">
        <v>69</v>
      </c>
      <c r="D2965" s="34" t="s">
        <v>39</v>
      </c>
      <c r="E2965" s="34" t="s">
        <v>52</v>
      </c>
      <c r="F2965" s="34" t="s">
        <v>63</v>
      </c>
      <c r="G2965" s="35">
        <v>288</v>
      </c>
      <c r="H2965" s="36">
        <v>573.12</v>
      </c>
      <c r="I2965" s="37">
        <v>1611.12</v>
      </c>
      <c r="J2965" s="38">
        <f t="shared" si="92"/>
        <v>0.64427230746313124</v>
      </c>
      <c r="K2965" s="60">
        <f t="shared" si="93"/>
        <v>1038</v>
      </c>
    </row>
    <row r="2966" spans="1:11" x14ac:dyDescent="0.25">
      <c r="A2966" s="33">
        <v>2008</v>
      </c>
      <c r="B2966" s="34" t="s">
        <v>74</v>
      </c>
      <c r="C2966" s="34" t="s">
        <v>69</v>
      </c>
      <c r="D2966" s="34" t="s">
        <v>39</v>
      </c>
      <c r="E2966" s="34" t="s">
        <v>40</v>
      </c>
      <c r="F2966" s="34" t="s">
        <v>112</v>
      </c>
      <c r="G2966" s="35">
        <v>338</v>
      </c>
      <c r="H2966" s="36">
        <v>422.5</v>
      </c>
      <c r="I2966" s="37">
        <v>1591.62</v>
      </c>
      <c r="J2966" s="38">
        <f t="shared" si="92"/>
        <v>0.73454719091240372</v>
      </c>
      <c r="K2966" s="60">
        <f t="shared" si="93"/>
        <v>1169.1199999999999</v>
      </c>
    </row>
    <row r="2967" spans="1:11" x14ac:dyDescent="0.25">
      <c r="A2967" s="33">
        <v>2008</v>
      </c>
      <c r="B2967" s="34" t="s">
        <v>74</v>
      </c>
      <c r="C2967" s="34" t="s">
        <v>69</v>
      </c>
      <c r="D2967" s="34" t="s">
        <v>39</v>
      </c>
      <c r="E2967" s="34" t="s">
        <v>40</v>
      </c>
      <c r="F2967" s="34" t="s">
        <v>111</v>
      </c>
      <c r="G2967" s="35">
        <v>273</v>
      </c>
      <c r="H2967" s="36">
        <v>341.25</v>
      </c>
      <c r="I2967" s="37">
        <v>1429.77</v>
      </c>
      <c r="J2967" s="38">
        <f t="shared" si="92"/>
        <v>0.76132524811683</v>
      </c>
      <c r="K2967" s="60">
        <f t="shared" si="93"/>
        <v>1088.52</v>
      </c>
    </row>
    <row r="2968" spans="1:11" x14ac:dyDescent="0.25">
      <c r="A2968" s="33">
        <v>2008</v>
      </c>
      <c r="B2968" s="34" t="s">
        <v>74</v>
      </c>
      <c r="C2968" s="34" t="s">
        <v>69</v>
      </c>
      <c r="D2968" s="34" t="s">
        <v>39</v>
      </c>
      <c r="E2968" s="34" t="s">
        <v>40</v>
      </c>
      <c r="F2968" s="34" t="s">
        <v>112</v>
      </c>
      <c r="G2968" s="35">
        <v>123</v>
      </c>
      <c r="H2968" s="36">
        <v>153.75</v>
      </c>
      <c r="I2968" s="37">
        <v>1056.27</v>
      </c>
      <c r="J2968" s="38">
        <f t="shared" si="92"/>
        <v>0.85444062597631287</v>
      </c>
      <c r="K2968" s="60">
        <f t="shared" si="93"/>
        <v>902.52</v>
      </c>
    </row>
    <row r="2969" spans="1:11" x14ac:dyDescent="0.25">
      <c r="A2969" s="33">
        <v>2008</v>
      </c>
      <c r="B2969" s="34" t="s">
        <v>74</v>
      </c>
      <c r="C2969" s="34" t="s">
        <v>69</v>
      </c>
      <c r="D2969" s="34" t="s">
        <v>43</v>
      </c>
      <c r="E2969" s="34" t="s">
        <v>44</v>
      </c>
      <c r="F2969" s="34" t="s">
        <v>75</v>
      </c>
      <c r="G2969" s="35">
        <v>46</v>
      </c>
      <c r="H2969" s="36">
        <v>103.5</v>
      </c>
      <c r="I2969" s="37">
        <v>910.54</v>
      </c>
      <c r="J2969" s="38">
        <f t="shared" si="92"/>
        <v>0.8863311880861906</v>
      </c>
      <c r="K2969" s="60">
        <f t="shared" si="93"/>
        <v>807.04</v>
      </c>
    </row>
    <row r="2970" spans="1:11" x14ac:dyDescent="0.25">
      <c r="A2970" s="33">
        <v>2008</v>
      </c>
      <c r="B2970" s="34" t="s">
        <v>78</v>
      </c>
      <c r="C2970" s="34" t="s">
        <v>69</v>
      </c>
      <c r="D2970" s="34" t="s">
        <v>43</v>
      </c>
      <c r="E2970" s="34" t="s">
        <v>46</v>
      </c>
      <c r="F2970" s="34" t="s">
        <v>177</v>
      </c>
      <c r="G2970" s="35">
        <v>783</v>
      </c>
      <c r="H2970" s="36">
        <v>1949.67</v>
      </c>
      <c r="I2970" s="37">
        <v>3874.17</v>
      </c>
      <c r="J2970" s="38">
        <f t="shared" si="92"/>
        <v>0.49675156227011202</v>
      </c>
      <c r="K2970" s="60">
        <f t="shared" si="93"/>
        <v>1924.5</v>
      </c>
    </row>
    <row r="2971" spans="1:11" x14ac:dyDescent="0.25">
      <c r="A2971" s="33">
        <v>2008</v>
      </c>
      <c r="B2971" s="34" t="s">
        <v>78</v>
      </c>
      <c r="C2971" s="34" t="s">
        <v>69</v>
      </c>
      <c r="D2971" s="34" t="s">
        <v>43</v>
      </c>
      <c r="E2971" s="34" t="s">
        <v>44</v>
      </c>
      <c r="F2971" s="34" t="s">
        <v>147</v>
      </c>
      <c r="G2971" s="35">
        <v>883</v>
      </c>
      <c r="H2971" s="36">
        <v>1986.75</v>
      </c>
      <c r="I2971" s="37">
        <v>3831.67</v>
      </c>
      <c r="J2971" s="38">
        <f t="shared" si="92"/>
        <v>0.48149240409534227</v>
      </c>
      <c r="K2971" s="60">
        <f t="shared" si="93"/>
        <v>1844.92</v>
      </c>
    </row>
    <row r="2972" spans="1:11" x14ac:dyDescent="0.25">
      <c r="A2972" s="33">
        <v>2008</v>
      </c>
      <c r="B2972" s="34" t="s">
        <v>78</v>
      </c>
      <c r="C2972" s="34" t="s">
        <v>69</v>
      </c>
      <c r="D2972" s="34" t="s">
        <v>39</v>
      </c>
      <c r="E2972" s="34" t="s">
        <v>52</v>
      </c>
      <c r="F2972" s="34" t="s">
        <v>91</v>
      </c>
      <c r="G2972" s="35">
        <v>823</v>
      </c>
      <c r="H2972" s="36">
        <v>1637.77</v>
      </c>
      <c r="I2972" s="37">
        <v>3210.77</v>
      </c>
      <c r="J2972" s="38">
        <f t="shared" si="92"/>
        <v>0.48991363442414126</v>
      </c>
      <c r="K2972" s="60">
        <f t="shared" si="93"/>
        <v>1573</v>
      </c>
    </row>
    <row r="2973" spans="1:11" x14ac:dyDescent="0.25">
      <c r="A2973" s="33">
        <v>2008</v>
      </c>
      <c r="B2973" s="34" t="s">
        <v>78</v>
      </c>
      <c r="C2973" s="34" t="s">
        <v>69</v>
      </c>
      <c r="D2973" s="34" t="s">
        <v>43</v>
      </c>
      <c r="E2973" s="34" t="s">
        <v>46</v>
      </c>
      <c r="F2973" s="34" t="s">
        <v>119</v>
      </c>
      <c r="G2973" s="35">
        <v>535</v>
      </c>
      <c r="H2973" s="36">
        <v>1332.15</v>
      </c>
      <c r="I2973" s="37">
        <v>2884.65</v>
      </c>
      <c r="J2973" s="38">
        <f t="shared" si="92"/>
        <v>0.53819354167749989</v>
      </c>
      <c r="K2973" s="60">
        <f t="shared" si="93"/>
        <v>1552.5</v>
      </c>
    </row>
    <row r="2974" spans="1:11" x14ac:dyDescent="0.25">
      <c r="A2974" s="33">
        <v>2008</v>
      </c>
      <c r="B2974" s="34" t="s">
        <v>78</v>
      </c>
      <c r="C2974" s="34" t="s">
        <v>69</v>
      </c>
      <c r="D2974" s="34" t="s">
        <v>43</v>
      </c>
      <c r="E2974" s="34" t="s">
        <v>44</v>
      </c>
      <c r="F2974" s="34" t="s">
        <v>147</v>
      </c>
      <c r="G2974" s="35">
        <v>506</v>
      </c>
      <c r="H2974" s="36">
        <v>1138.5</v>
      </c>
      <c r="I2974" s="37">
        <v>2515.94</v>
      </c>
      <c r="J2974" s="38">
        <f t="shared" si="92"/>
        <v>0.54748523414707828</v>
      </c>
      <c r="K2974" s="60">
        <f t="shared" si="93"/>
        <v>1377.44</v>
      </c>
    </row>
    <row r="2975" spans="1:11" x14ac:dyDescent="0.25">
      <c r="A2975" s="33">
        <v>2008</v>
      </c>
      <c r="B2975" s="34" t="s">
        <v>78</v>
      </c>
      <c r="C2975" s="34" t="s">
        <v>69</v>
      </c>
      <c r="D2975" s="34" t="s">
        <v>43</v>
      </c>
      <c r="E2975" s="34" t="s">
        <v>46</v>
      </c>
      <c r="F2975" s="34" t="s">
        <v>118</v>
      </c>
      <c r="G2975" s="35">
        <v>372</v>
      </c>
      <c r="H2975" s="36">
        <v>926.28</v>
      </c>
      <c r="I2975" s="37">
        <v>2234.2799999999997</v>
      </c>
      <c r="J2975" s="38">
        <f t="shared" si="92"/>
        <v>0.58542349213169342</v>
      </c>
      <c r="K2975" s="60">
        <f t="shared" si="93"/>
        <v>1307.9999999999998</v>
      </c>
    </row>
    <row r="2976" spans="1:11" x14ac:dyDescent="0.25">
      <c r="A2976" s="33">
        <v>2008</v>
      </c>
      <c r="B2976" s="34" t="s">
        <v>78</v>
      </c>
      <c r="C2976" s="34" t="s">
        <v>69</v>
      </c>
      <c r="D2976" s="34" t="s">
        <v>39</v>
      </c>
      <c r="E2976" s="34" t="s">
        <v>52</v>
      </c>
      <c r="F2976" s="34" t="s">
        <v>57</v>
      </c>
      <c r="G2976" s="35">
        <v>360</v>
      </c>
      <c r="H2976" s="36">
        <v>716.4</v>
      </c>
      <c r="I2976" s="37">
        <v>1826.4</v>
      </c>
      <c r="J2976" s="38">
        <f t="shared" si="92"/>
        <v>0.60775295663600526</v>
      </c>
      <c r="K2976" s="60">
        <f t="shared" si="93"/>
        <v>1110</v>
      </c>
    </row>
    <row r="2977" spans="1:11" x14ac:dyDescent="0.25">
      <c r="A2977" s="33">
        <v>2008</v>
      </c>
      <c r="B2977" s="34" t="s">
        <v>78</v>
      </c>
      <c r="C2977" s="34" t="s">
        <v>69</v>
      </c>
      <c r="D2977" s="34" t="s">
        <v>39</v>
      </c>
      <c r="E2977" s="34" t="s">
        <v>52</v>
      </c>
      <c r="F2977" s="34" t="s">
        <v>160</v>
      </c>
      <c r="G2977" s="35">
        <v>301</v>
      </c>
      <c r="H2977" s="36">
        <v>598.99</v>
      </c>
      <c r="I2977" s="37">
        <v>1649.99</v>
      </c>
      <c r="J2977" s="38">
        <f t="shared" si="92"/>
        <v>0.63697355741549944</v>
      </c>
      <c r="K2977" s="60">
        <f t="shared" si="93"/>
        <v>1051</v>
      </c>
    </row>
    <row r="2978" spans="1:11" x14ac:dyDescent="0.25">
      <c r="A2978" s="33">
        <v>2008</v>
      </c>
      <c r="B2978" s="34" t="s">
        <v>78</v>
      </c>
      <c r="C2978" s="34" t="s">
        <v>69</v>
      </c>
      <c r="D2978" s="34" t="s">
        <v>43</v>
      </c>
      <c r="E2978" s="34" t="s">
        <v>46</v>
      </c>
      <c r="F2978" s="34" t="s">
        <v>177</v>
      </c>
      <c r="G2978" s="35">
        <v>202</v>
      </c>
      <c r="H2978" s="36">
        <v>502.98</v>
      </c>
      <c r="I2978" s="37">
        <v>1555.98</v>
      </c>
      <c r="J2978" s="38">
        <f t="shared" si="92"/>
        <v>0.67674391701692826</v>
      </c>
      <c r="K2978" s="60">
        <f t="shared" si="93"/>
        <v>1053</v>
      </c>
    </row>
    <row r="2979" spans="1:11" x14ac:dyDescent="0.25">
      <c r="A2979" s="33">
        <v>2008</v>
      </c>
      <c r="B2979" s="34" t="s">
        <v>78</v>
      </c>
      <c r="C2979" s="34" t="s">
        <v>69</v>
      </c>
      <c r="D2979" s="34" t="s">
        <v>39</v>
      </c>
      <c r="E2979" s="34" t="s">
        <v>52</v>
      </c>
      <c r="F2979" s="34" t="s">
        <v>115</v>
      </c>
      <c r="G2979" s="35">
        <v>211</v>
      </c>
      <c r="H2979" s="36">
        <v>419.89</v>
      </c>
      <c r="I2979" s="37">
        <v>1380.8899999999999</v>
      </c>
      <c r="J2979" s="38">
        <f t="shared" si="92"/>
        <v>0.6959279884712033</v>
      </c>
      <c r="K2979" s="60">
        <f t="shared" si="93"/>
        <v>960.99999999999989</v>
      </c>
    </row>
    <row r="2980" spans="1:11" x14ac:dyDescent="0.25">
      <c r="A2980" s="33">
        <v>2008</v>
      </c>
      <c r="B2980" s="34" t="s">
        <v>78</v>
      </c>
      <c r="C2980" s="34" t="s">
        <v>69</v>
      </c>
      <c r="D2980" s="34" t="s">
        <v>39</v>
      </c>
      <c r="E2980" s="34" t="s">
        <v>52</v>
      </c>
      <c r="F2980" s="34" t="s">
        <v>160</v>
      </c>
      <c r="G2980" s="35">
        <v>111</v>
      </c>
      <c r="H2980" s="36">
        <v>220.89</v>
      </c>
      <c r="I2980" s="37">
        <v>1081.8899999999999</v>
      </c>
      <c r="J2980" s="38">
        <f t="shared" si="92"/>
        <v>0.79582952056124001</v>
      </c>
      <c r="K2980" s="60">
        <f t="shared" si="93"/>
        <v>860.99999999999989</v>
      </c>
    </row>
    <row r="2981" spans="1:11" x14ac:dyDescent="0.25">
      <c r="A2981" s="33">
        <v>2008</v>
      </c>
      <c r="B2981" s="34" t="s">
        <v>78</v>
      </c>
      <c r="C2981" s="34" t="s">
        <v>69</v>
      </c>
      <c r="D2981" s="34" t="s">
        <v>43</v>
      </c>
      <c r="E2981" s="34" t="s">
        <v>46</v>
      </c>
      <c r="F2981" s="34" t="s">
        <v>58</v>
      </c>
      <c r="G2981" s="35">
        <v>75</v>
      </c>
      <c r="H2981" s="36">
        <v>186.75</v>
      </c>
      <c r="I2981" s="37">
        <v>1049.25</v>
      </c>
      <c r="J2981" s="38">
        <f t="shared" si="92"/>
        <v>0.82201572551822732</v>
      </c>
      <c r="K2981" s="60">
        <f t="shared" si="93"/>
        <v>862.5</v>
      </c>
    </row>
    <row r="2982" spans="1:11" x14ac:dyDescent="0.25">
      <c r="A2982" s="33">
        <v>2008</v>
      </c>
      <c r="B2982" s="34" t="s">
        <v>78</v>
      </c>
      <c r="C2982" s="34" t="s">
        <v>69</v>
      </c>
      <c r="D2982" s="34" t="s">
        <v>43</v>
      </c>
      <c r="E2982" s="34" t="s">
        <v>46</v>
      </c>
      <c r="F2982" s="34" t="s">
        <v>47</v>
      </c>
      <c r="G2982" s="35">
        <v>53</v>
      </c>
      <c r="H2982" s="36">
        <v>131.97</v>
      </c>
      <c r="I2982" s="37">
        <v>961.47</v>
      </c>
      <c r="J2982" s="38">
        <f t="shared" si="92"/>
        <v>0.86274142718961588</v>
      </c>
      <c r="K2982" s="60">
        <f t="shared" si="93"/>
        <v>829.5</v>
      </c>
    </row>
    <row r="2983" spans="1:11" x14ac:dyDescent="0.25">
      <c r="A2983" s="33">
        <v>2008</v>
      </c>
      <c r="B2983" s="34" t="s">
        <v>49</v>
      </c>
      <c r="C2983" s="34" t="s">
        <v>69</v>
      </c>
      <c r="D2983" s="34" t="s">
        <v>43</v>
      </c>
      <c r="E2983" s="34" t="s">
        <v>46</v>
      </c>
      <c r="F2983" s="34" t="s">
        <v>51</v>
      </c>
      <c r="G2983" s="35">
        <v>780</v>
      </c>
      <c r="H2983" s="36">
        <v>1942.2</v>
      </c>
      <c r="I2983" s="37">
        <v>3862.2</v>
      </c>
      <c r="J2983" s="38">
        <f t="shared" si="92"/>
        <v>0.49712599036818389</v>
      </c>
      <c r="K2983" s="60">
        <f t="shared" si="93"/>
        <v>1919.9999999999998</v>
      </c>
    </row>
    <row r="2984" spans="1:11" x14ac:dyDescent="0.25">
      <c r="A2984" s="33">
        <v>2008</v>
      </c>
      <c r="B2984" s="34" t="s">
        <v>130</v>
      </c>
      <c r="C2984" s="34" t="s">
        <v>69</v>
      </c>
      <c r="D2984" s="34" t="s">
        <v>43</v>
      </c>
      <c r="E2984" s="34" t="s">
        <v>46</v>
      </c>
      <c r="F2984" s="34" t="s">
        <v>64</v>
      </c>
      <c r="G2984" s="35">
        <v>717</v>
      </c>
      <c r="H2984" s="36">
        <v>1785.33</v>
      </c>
      <c r="I2984" s="37">
        <v>3610.83</v>
      </c>
      <c r="J2984" s="38">
        <f t="shared" si="92"/>
        <v>0.50556243301401615</v>
      </c>
      <c r="K2984" s="60">
        <f t="shared" si="93"/>
        <v>1825.5</v>
      </c>
    </row>
    <row r="2985" spans="1:11" x14ac:dyDescent="0.25">
      <c r="A2985" s="33">
        <v>2008</v>
      </c>
      <c r="B2985" s="34" t="s">
        <v>130</v>
      </c>
      <c r="C2985" s="34" t="s">
        <v>69</v>
      </c>
      <c r="D2985" s="34" t="s">
        <v>39</v>
      </c>
      <c r="E2985" s="34" t="s">
        <v>40</v>
      </c>
      <c r="F2985" s="34" t="s">
        <v>112</v>
      </c>
      <c r="G2985" s="35">
        <v>998</v>
      </c>
      <c r="H2985" s="36">
        <v>1247.5</v>
      </c>
      <c r="I2985" s="37">
        <v>3235.02</v>
      </c>
      <c r="J2985" s="38">
        <f t="shared" si="92"/>
        <v>0.61437641807469501</v>
      </c>
      <c r="K2985" s="60">
        <f t="shared" si="93"/>
        <v>1987.52</v>
      </c>
    </row>
    <row r="2986" spans="1:11" x14ac:dyDescent="0.25">
      <c r="A2986" s="33">
        <v>2008</v>
      </c>
      <c r="B2986" s="34" t="s">
        <v>130</v>
      </c>
      <c r="C2986" s="34" t="s">
        <v>69</v>
      </c>
      <c r="D2986" s="34" t="s">
        <v>39</v>
      </c>
      <c r="E2986" s="34" t="s">
        <v>52</v>
      </c>
      <c r="F2986" s="34" t="s">
        <v>102</v>
      </c>
      <c r="G2986" s="35">
        <v>385</v>
      </c>
      <c r="H2986" s="36">
        <v>766.15</v>
      </c>
      <c r="I2986" s="37">
        <v>1901.15</v>
      </c>
      <c r="J2986" s="38">
        <f t="shared" si="92"/>
        <v>0.59700707466533409</v>
      </c>
      <c r="K2986" s="60">
        <f t="shared" si="93"/>
        <v>1135</v>
      </c>
    </row>
    <row r="2987" spans="1:11" x14ac:dyDescent="0.25">
      <c r="A2987" s="33">
        <v>2008</v>
      </c>
      <c r="B2987" s="34" t="s">
        <v>61</v>
      </c>
      <c r="C2987" s="34" t="s">
        <v>69</v>
      </c>
      <c r="D2987" s="34" t="s">
        <v>43</v>
      </c>
      <c r="E2987" s="34" t="s">
        <v>46</v>
      </c>
      <c r="F2987" s="34" t="s">
        <v>199</v>
      </c>
      <c r="G2987" s="35">
        <v>249</v>
      </c>
      <c r="H2987" s="36">
        <v>620.01</v>
      </c>
      <c r="I2987" s="37">
        <v>1743.51</v>
      </c>
      <c r="J2987" s="38">
        <f t="shared" si="92"/>
        <v>0.64438976547309734</v>
      </c>
      <c r="K2987" s="60">
        <f t="shared" si="93"/>
        <v>1123.5</v>
      </c>
    </row>
    <row r="2988" spans="1:11" x14ac:dyDescent="0.25">
      <c r="A2988" s="33">
        <v>2008</v>
      </c>
      <c r="B2988" s="34" t="s">
        <v>81</v>
      </c>
      <c r="C2988" s="34" t="s">
        <v>82</v>
      </c>
      <c r="D2988" s="34" t="s">
        <v>43</v>
      </c>
      <c r="E2988" s="34" t="s">
        <v>44</v>
      </c>
      <c r="F2988" s="34" t="s">
        <v>125</v>
      </c>
      <c r="G2988" s="35">
        <v>962</v>
      </c>
      <c r="H2988" s="36">
        <v>2164.5</v>
      </c>
      <c r="I2988" s="37">
        <v>4107.38</v>
      </c>
      <c r="J2988" s="38">
        <f t="shared" si="92"/>
        <v>0.47302173161480071</v>
      </c>
      <c r="K2988" s="60">
        <f t="shared" si="93"/>
        <v>1942.88</v>
      </c>
    </row>
    <row r="2989" spans="1:11" x14ac:dyDescent="0.25">
      <c r="A2989" s="33">
        <v>2008</v>
      </c>
      <c r="B2989" s="34" t="s">
        <v>81</v>
      </c>
      <c r="C2989" s="34" t="s">
        <v>82</v>
      </c>
      <c r="D2989" s="34" t="s">
        <v>39</v>
      </c>
      <c r="E2989" s="34" t="s">
        <v>40</v>
      </c>
      <c r="F2989" s="34" t="s">
        <v>84</v>
      </c>
      <c r="G2989" s="35">
        <v>999</v>
      </c>
      <c r="H2989" s="36">
        <v>1248.75</v>
      </c>
      <c r="I2989" s="37">
        <v>3237.51</v>
      </c>
      <c r="J2989" s="38">
        <f t="shared" si="92"/>
        <v>0.61428690567751143</v>
      </c>
      <c r="K2989" s="60">
        <f t="shared" si="93"/>
        <v>1988.7600000000002</v>
      </c>
    </row>
    <row r="2990" spans="1:11" x14ac:dyDescent="0.25">
      <c r="A2990" s="33">
        <v>2008</v>
      </c>
      <c r="B2990" s="34" t="s">
        <v>81</v>
      </c>
      <c r="C2990" s="34" t="s">
        <v>82</v>
      </c>
      <c r="D2990" s="34" t="s">
        <v>43</v>
      </c>
      <c r="E2990" s="34" t="s">
        <v>44</v>
      </c>
      <c r="F2990" s="34" t="s">
        <v>125</v>
      </c>
      <c r="G2990" s="35">
        <v>637</v>
      </c>
      <c r="H2990" s="36">
        <v>1433.25</v>
      </c>
      <c r="I2990" s="37">
        <v>2973.13</v>
      </c>
      <c r="J2990" s="38">
        <f t="shared" si="92"/>
        <v>0.51793228012229542</v>
      </c>
      <c r="K2990" s="60">
        <f t="shared" si="93"/>
        <v>1539.88</v>
      </c>
    </row>
    <row r="2991" spans="1:11" x14ac:dyDescent="0.25">
      <c r="A2991" s="33">
        <v>2008</v>
      </c>
      <c r="B2991" s="34" t="s">
        <v>81</v>
      </c>
      <c r="C2991" s="34" t="s">
        <v>82</v>
      </c>
      <c r="D2991" s="34" t="s">
        <v>39</v>
      </c>
      <c r="E2991" s="34" t="s">
        <v>52</v>
      </c>
      <c r="F2991" s="34" t="s">
        <v>165</v>
      </c>
      <c r="G2991" s="35">
        <v>679</v>
      </c>
      <c r="H2991" s="36">
        <v>1351.21</v>
      </c>
      <c r="I2991" s="37">
        <v>2780.21</v>
      </c>
      <c r="J2991" s="38">
        <f t="shared" si="92"/>
        <v>0.5139899503994303</v>
      </c>
      <c r="K2991" s="60">
        <f t="shared" si="93"/>
        <v>1429</v>
      </c>
    </row>
    <row r="2992" spans="1:11" x14ac:dyDescent="0.25">
      <c r="A2992" s="33">
        <v>2008</v>
      </c>
      <c r="B2992" s="34" t="s">
        <v>81</v>
      </c>
      <c r="C2992" s="34" t="s">
        <v>82</v>
      </c>
      <c r="D2992" s="34" t="s">
        <v>43</v>
      </c>
      <c r="E2992" s="34" t="s">
        <v>46</v>
      </c>
      <c r="F2992" s="34" t="s">
        <v>53</v>
      </c>
      <c r="G2992" s="35">
        <v>430</v>
      </c>
      <c r="H2992" s="36">
        <v>1070.7</v>
      </c>
      <c r="I2992" s="37">
        <v>2465.6999999999998</v>
      </c>
      <c r="J2992" s="38">
        <f t="shared" si="92"/>
        <v>0.56576225818226056</v>
      </c>
      <c r="K2992" s="60">
        <f t="shared" si="93"/>
        <v>1394.9999999999998</v>
      </c>
    </row>
    <row r="2993" spans="1:11" x14ac:dyDescent="0.25">
      <c r="A2993" s="33">
        <v>2008</v>
      </c>
      <c r="B2993" s="34" t="s">
        <v>81</v>
      </c>
      <c r="C2993" s="34" t="s">
        <v>82</v>
      </c>
      <c r="D2993" s="34" t="s">
        <v>39</v>
      </c>
      <c r="E2993" s="34" t="s">
        <v>52</v>
      </c>
      <c r="F2993" s="34" t="s">
        <v>127</v>
      </c>
      <c r="G2993" s="35">
        <v>568</v>
      </c>
      <c r="H2993" s="36">
        <v>1130.32</v>
      </c>
      <c r="I2993" s="37">
        <v>2448.3199999999997</v>
      </c>
      <c r="J2993" s="38">
        <f t="shared" si="92"/>
        <v>0.53832832309502021</v>
      </c>
      <c r="K2993" s="60">
        <f t="shared" si="93"/>
        <v>1317.9999999999998</v>
      </c>
    </row>
    <row r="2994" spans="1:11" x14ac:dyDescent="0.25">
      <c r="A2994" s="33">
        <v>2008</v>
      </c>
      <c r="B2994" s="34" t="s">
        <v>81</v>
      </c>
      <c r="C2994" s="34" t="s">
        <v>82</v>
      </c>
      <c r="D2994" s="34" t="s">
        <v>39</v>
      </c>
      <c r="E2994" s="34" t="s">
        <v>40</v>
      </c>
      <c r="F2994" s="34" t="s">
        <v>145</v>
      </c>
      <c r="G2994" s="35">
        <v>569</v>
      </c>
      <c r="H2994" s="36">
        <v>711.25</v>
      </c>
      <c r="I2994" s="37">
        <v>2166.81</v>
      </c>
      <c r="J2994" s="38">
        <f t="shared" si="92"/>
        <v>0.67175248406643873</v>
      </c>
      <c r="K2994" s="60">
        <f t="shared" si="93"/>
        <v>1455.56</v>
      </c>
    </row>
    <row r="2995" spans="1:11" x14ac:dyDescent="0.25">
      <c r="A2995" s="33">
        <v>2008</v>
      </c>
      <c r="B2995" s="34" t="s">
        <v>81</v>
      </c>
      <c r="C2995" s="34" t="s">
        <v>82</v>
      </c>
      <c r="D2995" s="34" t="s">
        <v>39</v>
      </c>
      <c r="E2995" s="34" t="s">
        <v>52</v>
      </c>
      <c r="F2995" s="34" t="s">
        <v>208</v>
      </c>
      <c r="G2995" s="35">
        <v>350</v>
      </c>
      <c r="H2995" s="36">
        <v>696.5</v>
      </c>
      <c r="I2995" s="37">
        <v>1796.5</v>
      </c>
      <c r="J2995" s="38">
        <f t="shared" si="92"/>
        <v>0.61230169774561649</v>
      </c>
      <c r="K2995" s="60">
        <f t="shared" si="93"/>
        <v>1100</v>
      </c>
    </row>
    <row r="2996" spans="1:11" x14ac:dyDescent="0.25">
      <c r="A2996" s="33">
        <v>2008</v>
      </c>
      <c r="B2996" s="34" t="s">
        <v>81</v>
      </c>
      <c r="C2996" s="34" t="s">
        <v>82</v>
      </c>
      <c r="D2996" s="34" t="s">
        <v>43</v>
      </c>
      <c r="E2996" s="34" t="s">
        <v>46</v>
      </c>
      <c r="F2996" s="34" t="s">
        <v>53</v>
      </c>
      <c r="G2996" s="35">
        <v>224</v>
      </c>
      <c r="H2996" s="36">
        <v>557.76</v>
      </c>
      <c r="I2996" s="37">
        <v>1643.76</v>
      </c>
      <c r="J2996" s="38">
        <f t="shared" si="92"/>
        <v>0.66068039129799971</v>
      </c>
      <c r="K2996" s="60">
        <f t="shared" si="93"/>
        <v>1086</v>
      </c>
    </row>
    <row r="2997" spans="1:11" x14ac:dyDescent="0.25">
      <c r="A2997" s="33">
        <v>2008</v>
      </c>
      <c r="B2997" s="34" t="s">
        <v>81</v>
      </c>
      <c r="C2997" s="34" t="s">
        <v>82</v>
      </c>
      <c r="D2997" s="34" t="s">
        <v>39</v>
      </c>
      <c r="E2997" s="34" t="s">
        <v>52</v>
      </c>
      <c r="F2997" s="34" t="s">
        <v>208</v>
      </c>
      <c r="G2997" s="35">
        <v>276</v>
      </c>
      <c r="H2997" s="36">
        <v>549.24</v>
      </c>
      <c r="I2997" s="37">
        <v>1575.24</v>
      </c>
      <c r="J2997" s="38">
        <f t="shared" si="92"/>
        <v>0.65132932124628629</v>
      </c>
      <c r="K2997" s="60">
        <f t="shared" si="93"/>
        <v>1026</v>
      </c>
    </row>
    <row r="2998" spans="1:11" x14ac:dyDescent="0.25">
      <c r="A2998" s="33">
        <v>2008</v>
      </c>
      <c r="B2998" s="34" t="s">
        <v>81</v>
      </c>
      <c r="C2998" s="34" t="s">
        <v>82</v>
      </c>
      <c r="D2998" s="34" t="s">
        <v>43</v>
      </c>
      <c r="E2998" s="34" t="s">
        <v>46</v>
      </c>
      <c r="F2998" s="34" t="s">
        <v>83</v>
      </c>
      <c r="G2998" s="35">
        <v>191</v>
      </c>
      <c r="H2998" s="36">
        <v>475.59</v>
      </c>
      <c r="I2998" s="37">
        <v>1512.0900000000001</v>
      </c>
      <c r="J2998" s="38">
        <f t="shared" si="92"/>
        <v>0.68547507092831783</v>
      </c>
      <c r="K2998" s="60">
        <f t="shared" si="93"/>
        <v>1036.5000000000002</v>
      </c>
    </row>
    <row r="2999" spans="1:11" x14ac:dyDescent="0.25">
      <c r="A2999" s="33">
        <v>2008</v>
      </c>
      <c r="B2999" s="34" t="s">
        <v>81</v>
      </c>
      <c r="C2999" s="34" t="s">
        <v>82</v>
      </c>
      <c r="D2999" s="34" t="s">
        <v>39</v>
      </c>
      <c r="E2999" s="34" t="s">
        <v>52</v>
      </c>
      <c r="F2999" s="34" t="s">
        <v>165</v>
      </c>
      <c r="G2999" s="35">
        <v>108</v>
      </c>
      <c r="H2999" s="36">
        <v>214.92</v>
      </c>
      <c r="I2999" s="37">
        <v>1072.92</v>
      </c>
      <c r="J2999" s="38">
        <f t="shared" si="92"/>
        <v>0.79968683592439327</v>
      </c>
      <c r="K2999" s="60">
        <f t="shared" si="93"/>
        <v>858.00000000000011</v>
      </c>
    </row>
    <row r="3000" spans="1:11" x14ac:dyDescent="0.25">
      <c r="A3000" s="33">
        <v>2008</v>
      </c>
      <c r="B3000" s="34" t="s">
        <v>90</v>
      </c>
      <c r="C3000" s="34" t="s">
        <v>82</v>
      </c>
      <c r="D3000" s="34" t="s">
        <v>39</v>
      </c>
      <c r="E3000" s="34" t="s">
        <v>52</v>
      </c>
      <c r="F3000" s="34" t="s">
        <v>185</v>
      </c>
      <c r="G3000" s="35">
        <v>645</v>
      </c>
      <c r="H3000" s="36">
        <v>1283.55</v>
      </c>
      <c r="I3000" s="37">
        <v>2678.55</v>
      </c>
      <c r="J3000" s="38">
        <f t="shared" si="92"/>
        <v>0.52080416643333149</v>
      </c>
      <c r="K3000" s="60">
        <f t="shared" si="93"/>
        <v>1395.0000000000002</v>
      </c>
    </row>
    <row r="3001" spans="1:11" x14ac:dyDescent="0.25">
      <c r="A3001" s="33">
        <v>2008</v>
      </c>
      <c r="B3001" s="34" t="s">
        <v>90</v>
      </c>
      <c r="C3001" s="34" t="s">
        <v>82</v>
      </c>
      <c r="D3001" s="34" t="s">
        <v>43</v>
      </c>
      <c r="E3001" s="34" t="s">
        <v>46</v>
      </c>
      <c r="F3001" s="34" t="s">
        <v>132</v>
      </c>
      <c r="G3001" s="35">
        <v>306</v>
      </c>
      <c r="H3001" s="36">
        <v>761.94</v>
      </c>
      <c r="I3001" s="37">
        <v>1970.94</v>
      </c>
      <c r="J3001" s="38">
        <f t="shared" si="92"/>
        <v>0.61341288928125659</v>
      </c>
      <c r="K3001" s="60">
        <f t="shared" si="93"/>
        <v>1209</v>
      </c>
    </row>
    <row r="3002" spans="1:11" x14ac:dyDescent="0.25">
      <c r="A3002" s="33">
        <v>2008</v>
      </c>
      <c r="B3002" s="34" t="s">
        <v>90</v>
      </c>
      <c r="C3002" s="34" t="s">
        <v>82</v>
      </c>
      <c r="D3002" s="34" t="s">
        <v>43</v>
      </c>
      <c r="E3002" s="34" t="s">
        <v>46</v>
      </c>
      <c r="F3002" s="34" t="s">
        <v>132</v>
      </c>
      <c r="G3002" s="35">
        <v>271</v>
      </c>
      <c r="H3002" s="36">
        <v>674.79</v>
      </c>
      <c r="I3002" s="37">
        <v>1831.29</v>
      </c>
      <c r="J3002" s="38">
        <f t="shared" si="92"/>
        <v>0.63152204183935912</v>
      </c>
      <c r="K3002" s="60">
        <f t="shared" si="93"/>
        <v>1156.5</v>
      </c>
    </row>
    <row r="3003" spans="1:11" x14ac:dyDescent="0.25">
      <c r="A3003" s="33">
        <v>2008</v>
      </c>
      <c r="B3003" s="34" t="s">
        <v>90</v>
      </c>
      <c r="C3003" s="34" t="s">
        <v>82</v>
      </c>
      <c r="D3003" s="34" t="s">
        <v>43</v>
      </c>
      <c r="E3003" s="34" t="s">
        <v>44</v>
      </c>
      <c r="F3003" s="34" t="s">
        <v>102</v>
      </c>
      <c r="G3003" s="35">
        <v>191</v>
      </c>
      <c r="H3003" s="36">
        <v>429.75</v>
      </c>
      <c r="I3003" s="37">
        <v>1416.5900000000001</v>
      </c>
      <c r="J3003" s="38">
        <f t="shared" si="92"/>
        <v>0.69663064118764073</v>
      </c>
      <c r="K3003" s="60">
        <f t="shared" si="93"/>
        <v>986.84000000000015</v>
      </c>
    </row>
    <row r="3004" spans="1:11" x14ac:dyDescent="0.25">
      <c r="A3004" s="33">
        <v>2008</v>
      </c>
      <c r="B3004" s="34" t="s">
        <v>90</v>
      </c>
      <c r="C3004" s="34" t="s">
        <v>82</v>
      </c>
      <c r="D3004" s="34" t="s">
        <v>43</v>
      </c>
      <c r="E3004" s="34" t="s">
        <v>44</v>
      </c>
      <c r="F3004" s="34" t="s">
        <v>58</v>
      </c>
      <c r="G3004" s="35">
        <v>183</v>
      </c>
      <c r="H3004" s="36">
        <v>411.75</v>
      </c>
      <c r="I3004" s="37">
        <v>1388.67</v>
      </c>
      <c r="J3004" s="38">
        <f t="shared" si="92"/>
        <v>0.703493270539437</v>
      </c>
      <c r="K3004" s="60">
        <f t="shared" si="93"/>
        <v>976.92000000000007</v>
      </c>
    </row>
    <row r="3005" spans="1:11" x14ac:dyDescent="0.25">
      <c r="A3005" s="33">
        <v>2008</v>
      </c>
      <c r="B3005" s="34" t="s">
        <v>90</v>
      </c>
      <c r="C3005" s="34" t="s">
        <v>82</v>
      </c>
      <c r="D3005" s="34" t="s">
        <v>43</v>
      </c>
      <c r="E3005" s="34" t="s">
        <v>44</v>
      </c>
      <c r="F3005" s="34" t="s">
        <v>154</v>
      </c>
      <c r="G3005" s="35">
        <v>168</v>
      </c>
      <c r="H3005" s="36">
        <v>378</v>
      </c>
      <c r="I3005" s="37">
        <v>1336.3200000000002</v>
      </c>
      <c r="J3005" s="38">
        <f t="shared" si="92"/>
        <v>0.71713362068965525</v>
      </c>
      <c r="K3005" s="60">
        <f t="shared" si="93"/>
        <v>958.32000000000016</v>
      </c>
    </row>
    <row r="3006" spans="1:11" x14ac:dyDescent="0.25">
      <c r="A3006" s="33">
        <v>2008</v>
      </c>
      <c r="B3006" s="34" t="s">
        <v>90</v>
      </c>
      <c r="C3006" s="34" t="s">
        <v>82</v>
      </c>
      <c r="D3006" s="34" t="s">
        <v>43</v>
      </c>
      <c r="E3006" s="34" t="s">
        <v>44</v>
      </c>
      <c r="F3006" s="34" t="s">
        <v>154</v>
      </c>
      <c r="G3006" s="35">
        <v>80</v>
      </c>
      <c r="H3006" s="36">
        <v>180</v>
      </c>
      <c r="I3006" s="37">
        <v>1029.2</v>
      </c>
      <c r="J3006" s="38">
        <f t="shared" si="92"/>
        <v>0.82510687912942093</v>
      </c>
      <c r="K3006" s="60">
        <f t="shared" si="93"/>
        <v>849.2</v>
      </c>
    </row>
    <row r="3007" spans="1:11" x14ac:dyDescent="0.25">
      <c r="A3007" s="33">
        <v>2008</v>
      </c>
      <c r="B3007" s="34" t="s">
        <v>90</v>
      </c>
      <c r="C3007" s="34" t="s">
        <v>82</v>
      </c>
      <c r="D3007" s="34" t="s">
        <v>43</v>
      </c>
      <c r="E3007" s="34" t="s">
        <v>44</v>
      </c>
      <c r="F3007" s="34" t="s">
        <v>58</v>
      </c>
      <c r="G3007" s="35">
        <v>15</v>
      </c>
      <c r="H3007" s="36">
        <v>33.75</v>
      </c>
      <c r="I3007" s="37">
        <v>802.35</v>
      </c>
      <c r="J3007" s="38">
        <f t="shared" si="92"/>
        <v>0.95793606281547949</v>
      </c>
      <c r="K3007" s="60">
        <f t="shared" si="93"/>
        <v>768.6</v>
      </c>
    </row>
    <row r="3008" spans="1:11" x14ac:dyDescent="0.25">
      <c r="A3008" s="33">
        <v>2008</v>
      </c>
      <c r="B3008" s="34" t="s">
        <v>98</v>
      </c>
      <c r="C3008" s="34" t="s">
        <v>82</v>
      </c>
      <c r="D3008" s="34" t="s">
        <v>39</v>
      </c>
      <c r="E3008" s="34" t="s">
        <v>52</v>
      </c>
      <c r="F3008" s="34" t="s">
        <v>203</v>
      </c>
      <c r="G3008" s="35">
        <v>761</v>
      </c>
      <c r="H3008" s="36">
        <v>1514.39</v>
      </c>
      <c r="I3008" s="37">
        <v>3025.39</v>
      </c>
      <c r="J3008" s="38">
        <f t="shared" si="92"/>
        <v>0.4994397416531422</v>
      </c>
      <c r="K3008" s="60">
        <f t="shared" si="93"/>
        <v>1510.9999999999998</v>
      </c>
    </row>
    <row r="3009" spans="1:11" x14ac:dyDescent="0.25">
      <c r="A3009" s="33">
        <v>2008</v>
      </c>
      <c r="B3009" s="34" t="s">
        <v>98</v>
      </c>
      <c r="C3009" s="34" t="s">
        <v>82</v>
      </c>
      <c r="D3009" s="34" t="s">
        <v>43</v>
      </c>
      <c r="E3009" s="34" t="s">
        <v>44</v>
      </c>
      <c r="F3009" s="34" t="s">
        <v>146</v>
      </c>
      <c r="G3009" s="35">
        <v>636</v>
      </c>
      <c r="H3009" s="36">
        <v>1431</v>
      </c>
      <c r="I3009" s="37">
        <v>2969.64</v>
      </c>
      <c r="J3009" s="38">
        <f t="shared" si="92"/>
        <v>0.5181234088980482</v>
      </c>
      <c r="K3009" s="60">
        <f t="shared" si="93"/>
        <v>1538.6399999999999</v>
      </c>
    </row>
    <row r="3010" spans="1:11" x14ac:dyDescent="0.25">
      <c r="A3010" s="33">
        <v>2008</v>
      </c>
      <c r="B3010" s="34" t="s">
        <v>98</v>
      </c>
      <c r="C3010" s="34" t="s">
        <v>82</v>
      </c>
      <c r="D3010" s="34" t="s">
        <v>39</v>
      </c>
      <c r="E3010" s="34" t="s">
        <v>40</v>
      </c>
      <c r="F3010" s="34" t="s">
        <v>204</v>
      </c>
      <c r="G3010" s="35">
        <v>782</v>
      </c>
      <c r="H3010" s="36">
        <v>977.5</v>
      </c>
      <c r="I3010" s="37">
        <v>2697.1800000000003</v>
      </c>
      <c r="J3010" s="38">
        <f t="shared" ref="J3010:J3073" si="94">(I3010-H3010)/I3010</f>
        <v>0.63758444004478754</v>
      </c>
      <c r="K3010" s="60">
        <f t="shared" ref="K3010:K3073" si="95">I3010-H3010</f>
        <v>1719.6800000000003</v>
      </c>
    </row>
    <row r="3011" spans="1:11" x14ac:dyDescent="0.25">
      <c r="A3011" s="33">
        <v>2008</v>
      </c>
      <c r="B3011" s="34" t="s">
        <v>98</v>
      </c>
      <c r="C3011" s="34" t="s">
        <v>82</v>
      </c>
      <c r="D3011" s="34" t="s">
        <v>39</v>
      </c>
      <c r="E3011" s="34" t="s">
        <v>40</v>
      </c>
      <c r="F3011" s="34" t="s">
        <v>194</v>
      </c>
      <c r="G3011" s="35">
        <v>724</v>
      </c>
      <c r="H3011" s="36">
        <v>905</v>
      </c>
      <c r="I3011" s="37">
        <v>2552.7600000000002</v>
      </c>
      <c r="J3011" s="38">
        <f t="shared" si="94"/>
        <v>0.64548175308293776</v>
      </c>
      <c r="K3011" s="60">
        <f t="shared" si="95"/>
        <v>1647.7600000000002</v>
      </c>
    </row>
    <row r="3012" spans="1:11" x14ac:dyDescent="0.25">
      <c r="A3012" s="33">
        <v>2008</v>
      </c>
      <c r="B3012" s="34" t="s">
        <v>98</v>
      </c>
      <c r="C3012" s="34" t="s">
        <v>82</v>
      </c>
      <c r="D3012" s="34" t="s">
        <v>43</v>
      </c>
      <c r="E3012" s="34" t="s">
        <v>46</v>
      </c>
      <c r="F3012" s="34" t="s">
        <v>182</v>
      </c>
      <c r="G3012" s="35">
        <v>344</v>
      </c>
      <c r="H3012" s="36">
        <v>856.56</v>
      </c>
      <c r="I3012" s="37">
        <v>2122.56</v>
      </c>
      <c r="J3012" s="38">
        <f t="shared" si="94"/>
        <v>0.59644957033016732</v>
      </c>
      <c r="K3012" s="60">
        <f t="shared" si="95"/>
        <v>1266</v>
      </c>
    </row>
    <row r="3013" spans="1:11" x14ac:dyDescent="0.25">
      <c r="A3013" s="33">
        <v>2008</v>
      </c>
      <c r="B3013" s="34" t="s">
        <v>98</v>
      </c>
      <c r="C3013" s="34" t="s">
        <v>82</v>
      </c>
      <c r="D3013" s="34" t="s">
        <v>39</v>
      </c>
      <c r="E3013" s="34" t="s">
        <v>40</v>
      </c>
      <c r="F3013" s="34" t="s">
        <v>53</v>
      </c>
      <c r="G3013" s="35">
        <v>226</v>
      </c>
      <c r="H3013" s="36">
        <v>282.5</v>
      </c>
      <c r="I3013" s="37">
        <v>1312.74</v>
      </c>
      <c r="J3013" s="38">
        <f t="shared" si="94"/>
        <v>0.78480125538949064</v>
      </c>
      <c r="K3013" s="60">
        <f t="shared" si="95"/>
        <v>1030.24</v>
      </c>
    </row>
    <row r="3014" spans="1:11" x14ac:dyDescent="0.25">
      <c r="A3014" s="33">
        <v>2008</v>
      </c>
      <c r="B3014" s="34" t="s">
        <v>98</v>
      </c>
      <c r="C3014" s="34" t="s">
        <v>82</v>
      </c>
      <c r="D3014" s="34" t="s">
        <v>43</v>
      </c>
      <c r="E3014" s="34" t="s">
        <v>46</v>
      </c>
      <c r="F3014" s="34" t="s">
        <v>170</v>
      </c>
      <c r="G3014" s="35">
        <v>131</v>
      </c>
      <c r="H3014" s="36">
        <v>326.19</v>
      </c>
      <c r="I3014" s="37">
        <v>1272.69</v>
      </c>
      <c r="J3014" s="38">
        <f t="shared" si="94"/>
        <v>0.74370035122457157</v>
      </c>
      <c r="K3014" s="60">
        <f t="shared" si="95"/>
        <v>946.5</v>
      </c>
    </row>
    <row r="3015" spans="1:11" x14ac:dyDescent="0.25">
      <c r="A3015" s="33">
        <v>2008</v>
      </c>
      <c r="B3015" s="34" t="s">
        <v>98</v>
      </c>
      <c r="C3015" s="34" t="s">
        <v>82</v>
      </c>
      <c r="D3015" s="34" t="s">
        <v>43</v>
      </c>
      <c r="E3015" s="34" t="s">
        <v>44</v>
      </c>
      <c r="F3015" s="34" t="s">
        <v>89</v>
      </c>
      <c r="G3015" s="35">
        <v>61</v>
      </c>
      <c r="H3015" s="36">
        <v>137.25</v>
      </c>
      <c r="I3015" s="37">
        <v>962.89</v>
      </c>
      <c r="J3015" s="38">
        <f t="shared" si="94"/>
        <v>0.85746035372680163</v>
      </c>
      <c r="K3015" s="60">
        <f t="shared" si="95"/>
        <v>825.64</v>
      </c>
    </row>
    <row r="3016" spans="1:11" x14ac:dyDescent="0.25">
      <c r="A3016" s="33">
        <v>2008</v>
      </c>
      <c r="B3016" s="34" t="s">
        <v>101</v>
      </c>
      <c r="C3016" s="34" t="s">
        <v>82</v>
      </c>
      <c r="D3016" s="34" t="s">
        <v>43</v>
      </c>
      <c r="E3016" s="34" t="s">
        <v>44</v>
      </c>
      <c r="F3016" s="34" t="s">
        <v>95</v>
      </c>
      <c r="G3016" s="35">
        <v>994</v>
      </c>
      <c r="H3016" s="36">
        <v>2236.5</v>
      </c>
      <c r="I3016" s="37">
        <v>4219.0599999999995</v>
      </c>
      <c r="J3016" s="38">
        <f t="shared" si="94"/>
        <v>0.46990561878712311</v>
      </c>
      <c r="K3016" s="60">
        <f t="shared" si="95"/>
        <v>1982.5599999999995</v>
      </c>
    </row>
    <row r="3017" spans="1:11" x14ac:dyDescent="0.25">
      <c r="A3017" s="33">
        <v>2008</v>
      </c>
      <c r="B3017" s="34" t="s">
        <v>101</v>
      </c>
      <c r="C3017" s="34" t="s">
        <v>82</v>
      </c>
      <c r="D3017" s="34" t="s">
        <v>43</v>
      </c>
      <c r="E3017" s="34" t="s">
        <v>44</v>
      </c>
      <c r="F3017" s="34" t="s">
        <v>168</v>
      </c>
      <c r="G3017" s="35">
        <v>993</v>
      </c>
      <c r="H3017" s="36">
        <v>2234.25</v>
      </c>
      <c r="I3017" s="37">
        <v>4215.57</v>
      </c>
      <c r="J3017" s="38">
        <f t="shared" si="94"/>
        <v>0.4700004981532746</v>
      </c>
      <c r="K3017" s="60">
        <f t="shared" si="95"/>
        <v>1981.3199999999997</v>
      </c>
    </row>
    <row r="3018" spans="1:11" x14ac:dyDescent="0.25">
      <c r="A3018" s="33">
        <v>2008</v>
      </c>
      <c r="B3018" s="34" t="s">
        <v>101</v>
      </c>
      <c r="C3018" s="34" t="s">
        <v>82</v>
      </c>
      <c r="D3018" s="34" t="s">
        <v>39</v>
      </c>
      <c r="E3018" s="34" t="s">
        <v>52</v>
      </c>
      <c r="F3018" s="34" t="s">
        <v>185</v>
      </c>
      <c r="G3018" s="35">
        <v>834</v>
      </c>
      <c r="H3018" s="36">
        <v>1659.66</v>
      </c>
      <c r="I3018" s="37">
        <v>3243.66</v>
      </c>
      <c r="J3018" s="38">
        <f t="shared" si="94"/>
        <v>0.48833724866354666</v>
      </c>
      <c r="K3018" s="60">
        <f t="shared" si="95"/>
        <v>1583.9999999999998</v>
      </c>
    </row>
    <row r="3019" spans="1:11" x14ac:dyDescent="0.25">
      <c r="A3019" s="33">
        <v>2008</v>
      </c>
      <c r="B3019" s="34" t="s">
        <v>101</v>
      </c>
      <c r="C3019" s="34" t="s">
        <v>82</v>
      </c>
      <c r="D3019" s="34" t="s">
        <v>43</v>
      </c>
      <c r="E3019" s="34" t="s">
        <v>44</v>
      </c>
      <c r="F3019" s="34" t="s">
        <v>92</v>
      </c>
      <c r="G3019" s="35">
        <v>482</v>
      </c>
      <c r="H3019" s="36">
        <v>1084.5</v>
      </c>
      <c r="I3019" s="37">
        <v>2432.1800000000003</v>
      </c>
      <c r="J3019" s="38">
        <f t="shared" si="94"/>
        <v>0.55410372587555201</v>
      </c>
      <c r="K3019" s="60">
        <f t="shared" si="95"/>
        <v>1347.6800000000003</v>
      </c>
    </row>
    <row r="3020" spans="1:11" x14ac:dyDescent="0.25">
      <c r="A3020" s="33">
        <v>2008</v>
      </c>
      <c r="B3020" s="34" t="s">
        <v>81</v>
      </c>
      <c r="C3020" s="34" t="s">
        <v>103</v>
      </c>
      <c r="D3020" s="34" t="s">
        <v>43</v>
      </c>
      <c r="E3020" s="34" t="s">
        <v>46</v>
      </c>
      <c r="F3020" s="34" t="s">
        <v>79</v>
      </c>
      <c r="G3020" s="35">
        <v>754</v>
      </c>
      <c r="H3020" s="36">
        <v>1877.46</v>
      </c>
      <c r="I3020" s="37">
        <v>3758.46</v>
      </c>
      <c r="J3020" s="38">
        <f t="shared" si="94"/>
        <v>0.50047093756485372</v>
      </c>
      <c r="K3020" s="60">
        <f t="shared" si="95"/>
        <v>1881</v>
      </c>
    </row>
    <row r="3021" spans="1:11" x14ac:dyDescent="0.25">
      <c r="A3021" s="33">
        <v>2008</v>
      </c>
      <c r="B3021" s="34" t="s">
        <v>81</v>
      </c>
      <c r="C3021" s="34" t="s">
        <v>103</v>
      </c>
      <c r="D3021" s="34" t="s">
        <v>39</v>
      </c>
      <c r="E3021" s="34" t="s">
        <v>40</v>
      </c>
      <c r="F3021" s="34" t="s">
        <v>116</v>
      </c>
      <c r="G3021" s="35">
        <v>764</v>
      </c>
      <c r="H3021" s="36">
        <v>955</v>
      </c>
      <c r="I3021" s="37">
        <v>2652.3599999999997</v>
      </c>
      <c r="J3021" s="38">
        <f t="shared" si="94"/>
        <v>0.6399432957818697</v>
      </c>
      <c r="K3021" s="60">
        <f t="shared" si="95"/>
        <v>1697.3599999999997</v>
      </c>
    </row>
    <row r="3022" spans="1:11" x14ac:dyDescent="0.25">
      <c r="A3022" s="33">
        <v>2008</v>
      </c>
      <c r="B3022" s="34" t="s">
        <v>81</v>
      </c>
      <c r="C3022" s="34" t="s">
        <v>103</v>
      </c>
      <c r="D3022" s="34" t="s">
        <v>39</v>
      </c>
      <c r="E3022" s="34" t="s">
        <v>52</v>
      </c>
      <c r="F3022" s="34" t="s">
        <v>115</v>
      </c>
      <c r="G3022" s="35">
        <v>516</v>
      </c>
      <c r="H3022" s="36">
        <v>1026.8399999999999</v>
      </c>
      <c r="I3022" s="37">
        <v>2292.84</v>
      </c>
      <c r="J3022" s="38">
        <f t="shared" si="94"/>
        <v>0.55215366096195118</v>
      </c>
      <c r="K3022" s="60">
        <f t="shared" si="95"/>
        <v>1266.0000000000002</v>
      </c>
    </row>
    <row r="3023" spans="1:11" x14ac:dyDescent="0.25">
      <c r="A3023" s="33">
        <v>2008</v>
      </c>
      <c r="B3023" s="34" t="s">
        <v>81</v>
      </c>
      <c r="C3023" s="34" t="s">
        <v>103</v>
      </c>
      <c r="D3023" s="34" t="s">
        <v>43</v>
      </c>
      <c r="E3023" s="34" t="s">
        <v>44</v>
      </c>
      <c r="F3023" s="34" t="s">
        <v>132</v>
      </c>
      <c r="G3023" s="35">
        <v>384</v>
      </c>
      <c r="H3023" s="36">
        <v>864</v>
      </c>
      <c r="I3023" s="37">
        <v>2090.16</v>
      </c>
      <c r="J3023" s="38">
        <f t="shared" si="94"/>
        <v>0.5866345160179125</v>
      </c>
      <c r="K3023" s="60">
        <f t="shared" si="95"/>
        <v>1226.1599999999999</v>
      </c>
    </row>
    <row r="3024" spans="1:11" x14ac:dyDescent="0.25">
      <c r="A3024" s="33">
        <v>2008</v>
      </c>
      <c r="B3024" s="34" t="s">
        <v>81</v>
      </c>
      <c r="C3024" s="34" t="s">
        <v>103</v>
      </c>
      <c r="D3024" s="34" t="s">
        <v>43</v>
      </c>
      <c r="E3024" s="34" t="s">
        <v>44</v>
      </c>
      <c r="F3024" s="34" t="s">
        <v>159</v>
      </c>
      <c r="G3024" s="35">
        <v>295</v>
      </c>
      <c r="H3024" s="36">
        <v>663.75</v>
      </c>
      <c r="I3024" s="37">
        <v>1779.55</v>
      </c>
      <c r="J3024" s="38">
        <f t="shared" si="94"/>
        <v>0.62701244696692982</v>
      </c>
      <c r="K3024" s="60">
        <f t="shared" si="95"/>
        <v>1115.8</v>
      </c>
    </row>
    <row r="3025" spans="1:11" x14ac:dyDescent="0.25">
      <c r="A3025" s="33">
        <v>2008</v>
      </c>
      <c r="B3025" s="34" t="s">
        <v>81</v>
      </c>
      <c r="C3025" s="34" t="s">
        <v>103</v>
      </c>
      <c r="D3025" s="34" t="s">
        <v>39</v>
      </c>
      <c r="E3025" s="34" t="s">
        <v>52</v>
      </c>
      <c r="F3025" s="34" t="s">
        <v>162</v>
      </c>
      <c r="G3025" s="35">
        <v>105</v>
      </c>
      <c r="H3025" s="36">
        <v>208.95</v>
      </c>
      <c r="I3025" s="37">
        <v>1063.95</v>
      </c>
      <c r="J3025" s="38">
        <f t="shared" si="94"/>
        <v>0.80360919216128579</v>
      </c>
      <c r="K3025" s="60">
        <f t="shared" si="95"/>
        <v>855</v>
      </c>
    </row>
    <row r="3026" spans="1:11" x14ac:dyDescent="0.25">
      <c r="A3026" s="33">
        <v>2008</v>
      </c>
      <c r="B3026" s="34" t="s">
        <v>90</v>
      </c>
      <c r="C3026" s="34" t="s">
        <v>103</v>
      </c>
      <c r="D3026" s="34" t="s">
        <v>43</v>
      </c>
      <c r="E3026" s="34" t="s">
        <v>46</v>
      </c>
      <c r="F3026" s="34" t="s">
        <v>152</v>
      </c>
      <c r="G3026" s="35">
        <v>704</v>
      </c>
      <c r="H3026" s="36">
        <v>1752.96</v>
      </c>
      <c r="I3026" s="37">
        <v>3558.96</v>
      </c>
      <c r="J3026" s="38">
        <f t="shared" si="94"/>
        <v>0.50745161507856229</v>
      </c>
      <c r="K3026" s="60">
        <f t="shared" si="95"/>
        <v>1806</v>
      </c>
    </row>
    <row r="3027" spans="1:11" x14ac:dyDescent="0.25">
      <c r="A3027" s="33">
        <v>2008</v>
      </c>
      <c r="B3027" s="34" t="s">
        <v>90</v>
      </c>
      <c r="C3027" s="34" t="s">
        <v>103</v>
      </c>
      <c r="D3027" s="34" t="s">
        <v>43</v>
      </c>
      <c r="E3027" s="34" t="s">
        <v>44</v>
      </c>
      <c r="F3027" s="34" t="s">
        <v>65</v>
      </c>
      <c r="G3027" s="35">
        <v>625</v>
      </c>
      <c r="H3027" s="36">
        <v>1406.25</v>
      </c>
      <c r="I3027" s="37">
        <v>2931.25</v>
      </c>
      <c r="J3027" s="38">
        <f t="shared" si="94"/>
        <v>0.52025586353944564</v>
      </c>
      <c r="K3027" s="60">
        <f t="shared" si="95"/>
        <v>1525</v>
      </c>
    </row>
    <row r="3028" spans="1:11" x14ac:dyDescent="0.25">
      <c r="A3028" s="33">
        <v>2008</v>
      </c>
      <c r="B3028" s="34" t="s">
        <v>90</v>
      </c>
      <c r="C3028" s="34" t="s">
        <v>103</v>
      </c>
      <c r="D3028" s="34" t="s">
        <v>43</v>
      </c>
      <c r="E3028" s="34" t="s">
        <v>44</v>
      </c>
      <c r="F3028" s="34" t="s">
        <v>195</v>
      </c>
      <c r="G3028" s="35">
        <v>295</v>
      </c>
      <c r="H3028" s="36">
        <v>663.75</v>
      </c>
      <c r="I3028" s="37">
        <v>1779.55</v>
      </c>
      <c r="J3028" s="38">
        <f t="shared" si="94"/>
        <v>0.62701244696692982</v>
      </c>
      <c r="K3028" s="60">
        <f t="shared" si="95"/>
        <v>1115.8</v>
      </c>
    </row>
    <row r="3029" spans="1:11" x14ac:dyDescent="0.25">
      <c r="A3029" s="33">
        <v>2008</v>
      </c>
      <c r="B3029" s="34" t="s">
        <v>90</v>
      </c>
      <c r="C3029" s="34" t="s">
        <v>103</v>
      </c>
      <c r="D3029" s="34" t="s">
        <v>39</v>
      </c>
      <c r="E3029" s="34" t="s">
        <v>52</v>
      </c>
      <c r="F3029" s="34" t="s">
        <v>76</v>
      </c>
      <c r="G3029" s="35">
        <v>336</v>
      </c>
      <c r="H3029" s="36">
        <v>668.64</v>
      </c>
      <c r="I3029" s="37">
        <v>1754.6399999999999</v>
      </c>
      <c r="J3029" s="38">
        <f t="shared" si="94"/>
        <v>0.61893037888113811</v>
      </c>
      <c r="K3029" s="60">
        <f t="shared" si="95"/>
        <v>1086</v>
      </c>
    </row>
    <row r="3030" spans="1:11" x14ac:dyDescent="0.25">
      <c r="A3030" s="33">
        <v>2008</v>
      </c>
      <c r="B3030" s="34" t="s">
        <v>90</v>
      </c>
      <c r="C3030" s="34" t="s">
        <v>103</v>
      </c>
      <c r="D3030" s="34" t="s">
        <v>43</v>
      </c>
      <c r="E3030" s="34" t="s">
        <v>44</v>
      </c>
      <c r="F3030" s="34" t="s">
        <v>164</v>
      </c>
      <c r="G3030" s="35">
        <v>154</v>
      </c>
      <c r="H3030" s="36">
        <v>346.5</v>
      </c>
      <c r="I3030" s="37">
        <v>1287.46</v>
      </c>
      <c r="J3030" s="38">
        <f t="shared" si="94"/>
        <v>0.73086542494524098</v>
      </c>
      <c r="K3030" s="60">
        <f t="shared" si="95"/>
        <v>940.96</v>
      </c>
    </row>
    <row r="3031" spans="1:11" x14ac:dyDescent="0.25">
      <c r="A3031" s="33">
        <v>2008</v>
      </c>
      <c r="B3031" s="34" t="s">
        <v>90</v>
      </c>
      <c r="C3031" s="34" t="s">
        <v>103</v>
      </c>
      <c r="D3031" s="34" t="s">
        <v>39</v>
      </c>
      <c r="E3031" s="34" t="s">
        <v>40</v>
      </c>
      <c r="F3031" s="34" t="s">
        <v>106</v>
      </c>
      <c r="G3031" s="35">
        <v>57</v>
      </c>
      <c r="H3031" s="36">
        <v>71.25</v>
      </c>
      <c r="I3031" s="37">
        <v>891.93000000000006</v>
      </c>
      <c r="J3031" s="38">
        <f t="shared" si="94"/>
        <v>0.92011704954424678</v>
      </c>
      <c r="K3031" s="60">
        <f t="shared" si="95"/>
        <v>820.68000000000006</v>
      </c>
    </row>
    <row r="3032" spans="1:11" x14ac:dyDescent="0.25">
      <c r="A3032" s="33">
        <v>2008</v>
      </c>
      <c r="B3032" s="34" t="s">
        <v>78</v>
      </c>
      <c r="C3032" s="34" t="s">
        <v>103</v>
      </c>
      <c r="D3032" s="34" t="s">
        <v>43</v>
      </c>
      <c r="E3032" s="34" t="s">
        <v>46</v>
      </c>
      <c r="F3032" s="34" t="s">
        <v>102</v>
      </c>
      <c r="G3032" s="35">
        <v>981</v>
      </c>
      <c r="H3032" s="36">
        <v>2442.69</v>
      </c>
      <c r="I3032" s="37">
        <v>4664.1900000000005</v>
      </c>
      <c r="J3032" s="38">
        <f t="shared" si="94"/>
        <v>0.4762884873900935</v>
      </c>
      <c r="K3032" s="60">
        <f t="shared" si="95"/>
        <v>2221.5000000000005</v>
      </c>
    </row>
    <row r="3033" spans="1:11" x14ac:dyDescent="0.25">
      <c r="A3033" s="33">
        <v>2008</v>
      </c>
      <c r="B3033" s="34" t="s">
        <v>98</v>
      </c>
      <c r="C3033" s="34" t="s">
        <v>103</v>
      </c>
      <c r="D3033" s="34" t="s">
        <v>43</v>
      </c>
      <c r="E3033" s="34" t="s">
        <v>46</v>
      </c>
      <c r="F3033" s="34" t="s">
        <v>77</v>
      </c>
      <c r="G3033" s="35">
        <v>992</v>
      </c>
      <c r="H3033" s="36">
        <v>2470.08</v>
      </c>
      <c r="I3033" s="37">
        <v>4708.08</v>
      </c>
      <c r="J3033" s="38">
        <f t="shared" si="94"/>
        <v>0.47535301014426262</v>
      </c>
      <c r="K3033" s="60">
        <f t="shared" si="95"/>
        <v>2238</v>
      </c>
    </row>
    <row r="3034" spans="1:11" x14ac:dyDescent="0.25">
      <c r="A3034" s="33">
        <v>2008</v>
      </c>
      <c r="B3034" s="34" t="s">
        <v>98</v>
      </c>
      <c r="C3034" s="34" t="s">
        <v>103</v>
      </c>
      <c r="D3034" s="34" t="s">
        <v>43</v>
      </c>
      <c r="E3034" s="34" t="s">
        <v>46</v>
      </c>
      <c r="F3034" s="34" t="s">
        <v>109</v>
      </c>
      <c r="G3034" s="35">
        <v>883</v>
      </c>
      <c r="H3034" s="36">
        <v>2198.67</v>
      </c>
      <c r="I3034" s="37">
        <v>4273.17</v>
      </c>
      <c r="J3034" s="38">
        <f t="shared" si="94"/>
        <v>0.48547097353955027</v>
      </c>
      <c r="K3034" s="60">
        <f t="shared" si="95"/>
        <v>2074.5</v>
      </c>
    </row>
    <row r="3035" spans="1:11" x14ac:dyDescent="0.25">
      <c r="A3035" s="33">
        <v>2008</v>
      </c>
      <c r="B3035" s="34" t="s">
        <v>98</v>
      </c>
      <c r="C3035" s="34" t="s">
        <v>103</v>
      </c>
      <c r="D3035" s="34" t="s">
        <v>43</v>
      </c>
      <c r="E3035" s="34" t="s">
        <v>44</v>
      </c>
      <c r="F3035" s="34" t="s">
        <v>198</v>
      </c>
      <c r="G3035" s="35">
        <v>927</v>
      </c>
      <c r="H3035" s="36">
        <v>2085.75</v>
      </c>
      <c r="I3035" s="37">
        <v>3985.23</v>
      </c>
      <c r="J3035" s="38">
        <f t="shared" si="94"/>
        <v>0.47662995611294706</v>
      </c>
      <c r="K3035" s="60">
        <f t="shared" si="95"/>
        <v>1899.48</v>
      </c>
    </row>
    <row r="3036" spans="1:11" x14ac:dyDescent="0.25">
      <c r="A3036" s="33">
        <v>2008</v>
      </c>
      <c r="B3036" s="34" t="s">
        <v>98</v>
      </c>
      <c r="C3036" s="34" t="s">
        <v>103</v>
      </c>
      <c r="D3036" s="34" t="s">
        <v>43</v>
      </c>
      <c r="E3036" s="34" t="s">
        <v>44</v>
      </c>
      <c r="F3036" s="34" t="s">
        <v>129</v>
      </c>
      <c r="G3036" s="35">
        <v>926</v>
      </c>
      <c r="H3036" s="36">
        <v>2083.5</v>
      </c>
      <c r="I3036" s="37">
        <v>3981.74</v>
      </c>
      <c r="J3036" s="38">
        <f t="shared" si="94"/>
        <v>0.47673630121504668</v>
      </c>
      <c r="K3036" s="60">
        <f t="shared" si="95"/>
        <v>1898.2399999999998</v>
      </c>
    </row>
    <row r="3037" spans="1:11" x14ac:dyDescent="0.25">
      <c r="A3037" s="33">
        <v>2008</v>
      </c>
      <c r="B3037" s="34" t="s">
        <v>98</v>
      </c>
      <c r="C3037" s="34" t="s">
        <v>103</v>
      </c>
      <c r="D3037" s="34" t="s">
        <v>39</v>
      </c>
      <c r="E3037" s="34" t="s">
        <v>52</v>
      </c>
      <c r="F3037" s="34" t="s">
        <v>102</v>
      </c>
      <c r="G3037" s="35">
        <v>932</v>
      </c>
      <c r="H3037" s="36">
        <v>1854.68</v>
      </c>
      <c r="I3037" s="37">
        <v>3536.68</v>
      </c>
      <c r="J3037" s="38">
        <f t="shared" si="94"/>
        <v>0.47558727394053174</v>
      </c>
      <c r="K3037" s="60">
        <f t="shared" si="95"/>
        <v>1681.9999999999998</v>
      </c>
    </row>
    <row r="3038" spans="1:11" x14ac:dyDescent="0.25">
      <c r="A3038" s="33">
        <v>2008</v>
      </c>
      <c r="B3038" s="34" t="s">
        <v>98</v>
      </c>
      <c r="C3038" s="34" t="s">
        <v>103</v>
      </c>
      <c r="D3038" s="34" t="s">
        <v>39</v>
      </c>
      <c r="E3038" s="34" t="s">
        <v>40</v>
      </c>
      <c r="F3038" s="34" t="s">
        <v>111</v>
      </c>
      <c r="G3038" s="35">
        <v>974</v>
      </c>
      <c r="H3038" s="36">
        <v>1217.5</v>
      </c>
      <c r="I3038" s="37">
        <v>3175.26</v>
      </c>
      <c r="J3038" s="38">
        <f t="shared" si="94"/>
        <v>0.61656683232239251</v>
      </c>
      <c r="K3038" s="60">
        <f t="shared" si="95"/>
        <v>1957.7600000000002</v>
      </c>
    </row>
    <row r="3039" spans="1:11" x14ac:dyDescent="0.25">
      <c r="A3039" s="33">
        <v>2008</v>
      </c>
      <c r="B3039" s="34" t="s">
        <v>98</v>
      </c>
      <c r="C3039" s="34" t="s">
        <v>103</v>
      </c>
      <c r="D3039" s="34" t="s">
        <v>43</v>
      </c>
      <c r="E3039" s="34" t="s">
        <v>44</v>
      </c>
      <c r="F3039" s="34" t="s">
        <v>198</v>
      </c>
      <c r="G3039" s="35">
        <v>689</v>
      </c>
      <c r="H3039" s="36">
        <v>1550.25</v>
      </c>
      <c r="I3039" s="37">
        <v>3154.61</v>
      </c>
      <c r="J3039" s="38">
        <f t="shared" si="94"/>
        <v>0.50857633748704278</v>
      </c>
      <c r="K3039" s="60">
        <f t="shared" si="95"/>
        <v>1604.3600000000001</v>
      </c>
    </row>
    <row r="3040" spans="1:11" x14ac:dyDescent="0.25">
      <c r="A3040" s="33">
        <v>2008</v>
      </c>
      <c r="B3040" s="34" t="s">
        <v>98</v>
      </c>
      <c r="C3040" s="34" t="s">
        <v>103</v>
      </c>
      <c r="D3040" s="34" t="s">
        <v>39</v>
      </c>
      <c r="E3040" s="34" t="s">
        <v>40</v>
      </c>
      <c r="F3040" s="34" t="s">
        <v>129</v>
      </c>
      <c r="G3040" s="35">
        <v>715</v>
      </c>
      <c r="H3040" s="36">
        <v>893.75</v>
      </c>
      <c r="I3040" s="37">
        <v>2530.35</v>
      </c>
      <c r="J3040" s="38">
        <f t="shared" si="94"/>
        <v>0.64678799375580454</v>
      </c>
      <c r="K3040" s="60">
        <f t="shared" si="95"/>
        <v>1636.6</v>
      </c>
    </row>
    <row r="3041" spans="1:11" x14ac:dyDescent="0.25">
      <c r="A3041" s="33">
        <v>2008</v>
      </c>
      <c r="B3041" s="34" t="s">
        <v>98</v>
      </c>
      <c r="C3041" s="34" t="s">
        <v>103</v>
      </c>
      <c r="D3041" s="34" t="s">
        <v>43</v>
      </c>
      <c r="E3041" s="34" t="s">
        <v>44</v>
      </c>
      <c r="F3041" s="34" t="s">
        <v>129</v>
      </c>
      <c r="G3041" s="35">
        <v>423</v>
      </c>
      <c r="H3041" s="36">
        <v>951.75</v>
      </c>
      <c r="I3041" s="37">
        <v>2226.27</v>
      </c>
      <c r="J3041" s="38">
        <f t="shared" si="94"/>
        <v>0.57249120726596503</v>
      </c>
      <c r="K3041" s="60">
        <f t="shared" si="95"/>
        <v>1274.52</v>
      </c>
    </row>
    <row r="3042" spans="1:11" x14ac:dyDescent="0.25">
      <c r="A3042" s="33">
        <v>2008</v>
      </c>
      <c r="B3042" s="34" t="s">
        <v>98</v>
      </c>
      <c r="C3042" s="34" t="s">
        <v>103</v>
      </c>
      <c r="D3042" s="34" t="s">
        <v>43</v>
      </c>
      <c r="E3042" s="34" t="s">
        <v>46</v>
      </c>
      <c r="F3042" s="34" t="s">
        <v>77</v>
      </c>
      <c r="G3042" s="35">
        <v>178</v>
      </c>
      <c r="H3042" s="36">
        <v>443.22</v>
      </c>
      <c r="I3042" s="37">
        <v>1460.22</v>
      </c>
      <c r="J3042" s="38">
        <f t="shared" si="94"/>
        <v>0.69647039487200557</v>
      </c>
      <c r="K3042" s="60">
        <f t="shared" si="95"/>
        <v>1017</v>
      </c>
    </row>
    <row r="3043" spans="1:11" x14ac:dyDescent="0.25">
      <c r="A3043" s="33">
        <v>2008</v>
      </c>
      <c r="B3043" s="34" t="s">
        <v>98</v>
      </c>
      <c r="C3043" s="34" t="s">
        <v>103</v>
      </c>
      <c r="D3043" s="34" t="s">
        <v>39</v>
      </c>
      <c r="E3043" s="34" t="s">
        <v>52</v>
      </c>
      <c r="F3043" s="34" t="s">
        <v>108</v>
      </c>
      <c r="G3043" s="35">
        <v>63</v>
      </c>
      <c r="H3043" s="36">
        <v>125.37</v>
      </c>
      <c r="I3043" s="37">
        <v>938.37</v>
      </c>
      <c r="J3043" s="38">
        <f t="shared" si="94"/>
        <v>0.86639598452635957</v>
      </c>
      <c r="K3043" s="60">
        <f t="shared" si="95"/>
        <v>813</v>
      </c>
    </row>
    <row r="3044" spans="1:11" x14ac:dyDescent="0.25">
      <c r="A3044" s="33">
        <v>2008</v>
      </c>
      <c r="B3044" s="34" t="s">
        <v>98</v>
      </c>
      <c r="C3044" s="34" t="s">
        <v>103</v>
      </c>
      <c r="D3044" s="34" t="s">
        <v>43</v>
      </c>
      <c r="E3044" s="34" t="s">
        <v>46</v>
      </c>
      <c r="F3044" s="34" t="s">
        <v>109</v>
      </c>
      <c r="G3044" s="35">
        <v>41</v>
      </c>
      <c r="H3044" s="36">
        <v>102.09</v>
      </c>
      <c r="I3044" s="37">
        <v>913.59</v>
      </c>
      <c r="J3044" s="38">
        <f t="shared" si="94"/>
        <v>0.88825403080156307</v>
      </c>
      <c r="K3044" s="60">
        <f t="shared" si="95"/>
        <v>811.5</v>
      </c>
    </row>
    <row r="3045" spans="1:11" x14ac:dyDescent="0.25">
      <c r="A3045" s="33">
        <v>2008</v>
      </c>
      <c r="B3045" s="34" t="s">
        <v>101</v>
      </c>
      <c r="C3045" s="34" t="s">
        <v>103</v>
      </c>
      <c r="D3045" s="34" t="s">
        <v>43</v>
      </c>
      <c r="E3045" s="34" t="s">
        <v>46</v>
      </c>
      <c r="F3045" s="34" t="s">
        <v>79</v>
      </c>
      <c r="G3045" s="35">
        <v>930</v>
      </c>
      <c r="H3045" s="36">
        <v>2315.6999999999998</v>
      </c>
      <c r="I3045" s="37">
        <v>4460.7</v>
      </c>
      <c r="J3045" s="38">
        <f t="shared" si="94"/>
        <v>0.4808662317573475</v>
      </c>
      <c r="K3045" s="60">
        <f t="shared" si="95"/>
        <v>2145</v>
      </c>
    </row>
    <row r="3046" spans="1:11" x14ac:dyDescent="0.25">
      <c r="A3046" s="33">
        <v>2008</v>
      </c>
      <c r="B3046" s="34" t="s">
        <v>101</v>
      </c>
      <c r="C3046" s="34" t="s">
        <v>103</v>
      </c>
      <c r="D3046" s="34" t="s">
        <v>43</v>
      </c>
      <c r="E3046" s="34" t="s">
        <v>44</v>
      </c>
      <c r="F3046" s="34" t="s">
        <v>161</v>
      </c>
      <c r="G3046" s="35">
        <v>878</v>
      </c>
      <c r="H3046" s="36">
        <v>1975.5</v>
      </c>
      <c r="I3046" s="37">
        <v>3814.22</v>
      </c>
      <c r="J3046" s="38">
        <f t="shared" si="94"/>
        <v>0.48206972854213964</v>
      </c>
      <c r="K3046" s="60">
        <f t="shared" si="95"/>
        <v>1838.7199999999998</v>
      </c>
    </row>
    <row r="3047" spans="1:11" x14ac:dyDescent="0.25">
      <c r="A3047" s="33">
        <v>2008</v>
      </c>
      <c r="B3047" s="34" t="s">
        <v>101</v>
      </c>
      <c r="C3047" s="34" t="s">
        <v>103</v>
      </c>
      <c r="D3047" s="34" t="s">
        <v>39</v>
      </c>
      <c r="E3047" s="34" t="s">
        <v>40</v>
      </c>
      <c r="F3047" s="34" t="s">
        <v>116</v>
      </c>
      <c r="G3047" s="35">
        <v>832</v>
      </c>
      <c r="H3047" s="36">
        <v>1040</v>
      </c>
      <c r="I3047" s="37">
        <v>2821.68</v>
      </c>
      <c r="J3047" s="38">
        <f t="shared" si="94"/>
        <v>0.63142525020555129</v>
      </c>
      <c r="K3047" s="60">
        <f t="shared" si="95"/>
        <v>1781.6799999999998</v>
      </c>
    </row>
    <row r="3048" spans="1:11" x14ac:dyDescent="0.25">
      <c r="A3048" s="33">
        <v>2008</v>
      </c>
      <c r="B3048" s="34" t="s">
        <v>101</v>
      </c>
      <c r="C3048" s="34" t="s">
        <v>103</v>
      </c>
      <c r="D3048" s="34" t="s">
        <v>39</v>
      </c>
      <c r="E3048" s="34" t="s">
        <v>52</v>
      </c>
      <c r="F3048" s="34" t="s">
        <v>129</v>
      </c>
      <c r="G3048" s="35">
        <v>517</v>
      </c>
      <c r="H3048" s="36">
        <v>1028.83</v>
      </c>
      <c r="I3048" s="37">
        <v>2295.83</v>
      </c>
      <c r="J3048" s="38">
        <f t="shared" si="94"/>
        <v>0.55187012975699423</v>
      </c>
      <c r="K3048" s="60">
        <f t="shared" si="95"/>
        <v>1267</v>
      </c>
    </row>
    <row r="3049" spans="1:11" x14ac:dyDescent="0.25">
      <c r="A3049" s="33">
        <v>2008</v>
      </c>
      <c r="B3049" s="34" t="s">
        <v>101</v>
      </c>
      <c r="C3049" s="34" t="s">
        <v>103</v>
      </c>
      <c r="D3049" s="34" t="s">
        <v>43</v>
      </c>
      <c r="E3049" s="34" t="s">
        <v>44</v>
      </c>
      <c r="F3049" s="34" t="s">
        <v>117</v>
      </c>
      <c r="G3049" s="35">
        <v>384</v>
      </c>
      <c r="H3049" s="36">
        <v>864</v>
      </c>
      <c r="I3049" s="37">
        <v>2090.16</v>
      </c>
      <c r="J3049" s="38">
        <f t="shared" si="94"/>
        <v>0.5866345160179125</v>
      </c>
      <c r="K3049" s="60">
        <f t="shared" si="95"/>
        <v>1226.1599999999999</v>
      </c>
    </row>
    <row r="3050" spans="1:11" x14ac:dyDescent="0.25">
      <c r="A3050" s="33">
        <v>2008</v>
      </c>
      <c r="B3050" s="34" t="s">
        <v>101</v>
      </c>
      <c r="C3050" s="34" t="s">
        <v>103</v>
      </c>
      <c r="D3050" s="34" t="s">
        <v>43</v>
      </c>
      <c r="E3050" s="34" t="s">
        <v>44</v>
      </c>
      <c r="F3050" s="34" t="s">
        <v>146</v>
      </c>
      <c r="G3050" s="35">
        <v>204</v>
      </c>
      <c r="H3050" s="36">
        <v>459</v>
      </c>
      <c r="I3050" s="37">
        <v>1461.96</v>
      </c>
      <c r="J3050" s="38">
        <f t="shared" si="94"/>
        <v>0.686037921694164</v>
      </c>
      <c r="K3050" s="60">
        <f t="shared" si="95"/>
        <v>1002.96</v>
      </c>
    </row>
    <row r="3051" spans="1:11" x14ac:dyDescent="0.25">
      <c r="A3051" s="33">
        <v>2008</v>
      </c>
      <c r="B3051" s="34" t="s">
        <v>101</v>
      </c>
      <c r="C3051" s="34" t="s">
        <v>103</v>
      </c>
      <c r="D3051" s="34" t="s">
        <v>39</v>
      </c>
      <c r="E3051" s="34" t="s">
        <v>52</v>
      </c>
      <c r="F3051" s="34" t="s">
        <v>180</v>
      </c>
      <c r="G3051" s="35">
        <v>124</v>
      </c>
      <c r="H3051" s="36">
        <v>246.76</v>
      </c>
      <c r="I3051" s="37">
        <v>1120.76</v>
      </c>
      <c r="J3051" s="38">
        <f t="shared" si="94"/>
        <v>0.77982797387487068</v>
      </c>
      <c r="K3051" s="60">
        <f t="shared" si="95"/>
        <v>874</v>
      </c>
    </row>
    <row r="3052" spans="1:11" x14ac:dyDescent="0.25">
      <c r="A3052" s="33">
        <v>2008</v>
      </c>
      <c r="B3052" s="34" t="s">
        <v>101</v>
      </c>
      <c r="C3052" s="34" t="s">
        <v>103</v>
      </c>
      <c r="D3052" s="34" t="s">
        <v>39</v>
      </c>
      <c r="E3052" s="34" t="s">
        <v>52</v>
      </c>
      <c r="F3052" s="34" t="s">
        <v>129</v>
      </c>
      <c r="G3052" s="35">
        <v>119</v>
      </c>
      <c r="H3052" s="36">
        <v>236.81</v>
      </c>
      <c r="I3052" s="37">
        <v>1105.81</v>
      </c>
      <c r="J3052" s="38">
        <f t="shared" si="94"/>
        <v>0.78584928694802914</v>
      </c>
      <c r="K3052" s="60">
        <f t="shared" si="95"/>
        <v>869</v>
      </c>
    </row>
    <row r="3053" spans="1:11" x14ac:dyDescent="0.25">
      <c r="A3053" s="33">
        <v>2008</v>
      </c>
      <c r="B3053" s="34" t="s">
        <v>101</v>
      </c>
      <c r="C3053" s="34" t="s">
        <v>103</v>
      </c>
      <c r="D3053" s="34" t="s">
        <v>39</v>
      </c>
      <c r="E3053" s="34" t="s">
        <v>40</v>
      </c>
      <c r="F3053" s="34" t="s">
        <v>142</v>
      </c>
      <c r="G3053" s="35">
        <v>88</v>
      </c>
      <c r="H3053" s="36">
        <v>110</v>
      </c>
      <c r="I3053" s="37">
        <v>969.12</v>
      </c>
      <c r="J3053" s="38">
        <f t="shared" si="94"/>
        <v>0.88649496450387977</v>
      </c>
      <c r="K3053" s="60">
        <f t="shared" si="95"/>
        <v>859.12</v>
      </c>
    </row>
    <row r="3054" spans="1:11" x14ac:dyDescent="0.25">
      <c r="A3054" s="33">
        <v>2008</v>
      </c>
      <c r="B3054" s="34" t="s">
        <v>101</v>
      </c>
      <c r="C3054" s="34" t="s">
        <v>103</v>
      </c>
      <c r="D3054" s="34" t="s">
        <v>39</v>
      </c>
      <c r="E3054" s="34" t="s">
        <v>52</v>
      </c>
      <c r="F3054" s="34" t="s">
        <v>115</v>
      </c>
      <c r="G3054" s="35">
        <v>37</v>
      </c>
      <c r="H3054" s="36">
        <v>73.63</v>
      </c>
      <c r="I3054" s="37">
        <v>860.63</v>
      </c>
      <c r="J3054" s="38">
        <f t="shared" si="94"/>
        <v>0.91444639392073246</v>
      </c>
      <c r="K3054" s="60">
        <f t="shared" si="95"/>
        <v>787</v>
      </c>
    </row>
    <row r="3055" spans="1:11" x14ac:dyDescent="0.25">
      <c r="A3055" s="33">
        <v>2008</v>
      </c>
      <c r="B3055" s="34" t="s">
        <v>101</v>
      </c>
      <c r="C3055" s="34" t="s">
        <v>103</v>
      </c>
      <c r="D3055" s="34" t="s">
        <v>39</v>
      </c>
      <c r="E3055" s="34" t="s">
        <v>40</v>
      </c>
      <c r="F3055" s="34" t="s">
        <v>116</v>
      </c>
      <c r="G3055" s="35">
        <v>5</v>
      </c>
      <c r="H3055" s="36">
        <v>6.25</v>
      </c>
      <c r="I3055" s="37">
        <v>762.45</v>
      </c>
      <c r="J3055" s="38">
        <f t="shared" si="94"/>
        <v>0.99180274116335498</v>
      </c>
      <c r="K3055" s="60">
        <f t="shared" si="95"/>
        <v>756.2</v>
      </c>
    </row>
    <row r="3056" spans="1:11" x14ac:dyDescent="0.25">
      <c r="A3056" s="33">
        <v>2008</v>
      </c>
      <c r="B3056" s="34" t="s">
        <v>68</v>
      </c>
      <c r="C3056" s="34" t="s">
        <v>121</v>
      </c>
      <c r="D3056" s="34" t="s">
        <v>43</v>
      </c>
      <c r="E3056" s="34" t="s">
        <v>46</v>
      </c>
      <c r="F3056" s="34" t="s">
        <v>124</v>
      </c>
      <c r="G3056" s="35">
        <v>933</v>
      </c>
      <c r="H3056" s="36">
        <v>2323.17</v>
      </c>
      <c r="I3056" s="37">
        <v>4472.67</v>
      </c>
      <c r="J3056" s="38">
        <f t="shared" si="94"/>
        <v>0.48058542213040534</v>
      </c>
      <c r="K3056" s="60">
        <f t="shared" si="95"/>
        <v>2149.5</v>
      </c>
    </row>
    <row r="3057" spans="1:11" x14ac:dyDescent="0.25">
      <c r="A3057" s="33">
        <v>2008</v>
      </c>
      <c r="B3057" s="34" t="s">
        <v>68</v>
      </c>
      <c r="C3057" s="34" t="s">
        <v>121</v>
      </c>
      <c r="D3057" s="34" t="s">
        <v>43</v>
      </c>
      <c r="E3057" s="34" t="s">
        <v>46</v>
      </c>
      <c r="F3057" s="34" t="s">
        <v>138</v>
      </c>
      <c r="G3057" s="35">
        <v>699</v>
      </c>
      <c r="H3057" s="36">
        <v>1740.51</v>
      </c>
      <c r="I3057" s="37">
        <v>3539.01</v>
      </c>
      <c r="J3057" s="38">
        <f t="shared" si="94"/>
        <v>0.50819296922020574</v>
      </c>
      <c r="K3057" s="60">
        <f t="shared" si="95"/>
        <v>1798.5000000000002</v>
      </c>
    </row>
    <row r="3058" spans="1:11" x14ac:dyDescent="0.25">
      <c r="A3058" s="33">
        <v>2008</v>
      </c>
      <c r="B3058" s="34" t="s">
        <v>68</v>
      </c>
      <c r="C3058" s="34" t="s">
        <v>121</v>
      </c>
      <c r="D3058" s="34" t="s">
        <v>39</v>
      </c>
      <c r="E3058" s="34" t="s">
        <v>52</v>
      </c>
      <c r="F3058" s="34" t="s">
        <v>128</v>
      </c>
      <c r="G3058" s="35">
        <v>864</v>
      </c>
      <c r="H3058" s="36">
        <v>1719.36</v>
      </c>
      <c r="I3058" s="37">
        <v>3333.36</v>
      </c>
      <c r="J3058" s="38">
        <f t="shared" si="94"/>
        <v>0.48419612643098858</v>
      </c>
      <c r="K3058" s="60">
        <f t="shared" si="95"/>
        <v>1614.0000000000002</v>
      </c>
    </row>
    <row r="3059" spans="1:11" x14ac:dyDescent="0.25">
      <c r="A3059" s="33">
        <v>2008</v>
      </c>
      <c r="B3059" s="34" t="s">
        <v>68</v>
      </c>
      <c r="C3059" s="34" t="s">
        <v>121</v>
      </c>
      <c r="D3059" s="34" t="s">
        <v>39</v>
      </c>
      <c r="E3059" s="34" t="s">
        <v>52</v>
      </c>
      <c r="F3059" s="34" t="s">
        <v>128</v>
      </c>
      <c r="G3059" s="35">
        <v>778</v>
      </c>
      <c r="H3059" s="36">
        <v>1548.22</v>
      </c>
      <c r="I3059" s="37">
        <v>3076.22</v>
      </c>
      <c r="J3059" s="38">
        <f t="shared" si="94"/>
        <v>0.49671349903452933</v>
      </c>
      <c r="K3059" s="60">
        <f t="shared" si="95"/>
        <v>1527.9999999999998</v>
      </c>
    </row>
    <row r="3060" spans="1:11" x14ac:dyDescent="0.25">
      <c r="A3060" s="33">
        <v>2008</v>
      </c>
      <c r="B3060" s="34" t="s">
        <v>68</v>
      </c>
      <c r="C3060" s="34" t="s">
        <v>121</v>
      </c>
      <c r="D3060" s="34" t="s">
        <v>39</v>
      </c>
      <c r="E3060" s="34" t="s">
        <v>52</v>
      </c>
      <c r="F3060" s="34" t="s">
        <v>129</v>
      </c>
      <c r="G3060" s="35">
        <v>700</v>
      </c>
      <c r="H3060" s="36">
        <v>1393</v>
      </c>
      <c r="I3060" s="37">
        <v>2843</v>
      </c>
      <c r="J3060" s="38">
        <f t="shared" si="94"/>
        <v>0.51002462187829756</v>
      </c>
      <c r="K3060" s="60">
        <f t="shared" si="95"/>
        <v>1450</v>
      </c>
    </row>
    <row r="3061" spans="1:11" x14ac:dyDescent="0.25">
      <c r="A3061" s="33">
        <v>2008</v>
      </c>
      <c r="B3061" s="34" t="s">
        <v>68</v>
      </c>
      <c r="C3061" s="34" t="s">
        <v>121</v>
      </c>
      <c r="D3061" s="34" t="s">
        <v>43</v>
      </c>
      <c r="E3061" s="34" t="s">
        <v>46</v>
      </c>
      <c r="F3061" s="34" t="s">
        <v>170</v>
      </c>
      <c r="G3061" s="35">
        <v>517</v>
      </c>
      <c r="H3061" s="36">
        <v>1287.33</v>
      </c>
      <c r="I3061" s="37">
        <v>2812.83</v>
      </c>
      <c r="J3061" s="38">
        <f t="shared" si="94"/>
        <v>0.54233636586640499</v>
      </c>
      <c r="K3061" s="60">
        <f t="shared" si="95"/>
        <v>1525.5</v>
      </c>
    </row>
    <row r="3062" spans="1:11" x14ac:dyDescent="0.25">
      <c r="A3062" s="33">
        <v>2008</v>
      </c>
      <c r="B3062" s="34" t="s">
        <v>68</v>
      </c>
      <c r="C3062" s="34" t="s">
        <v>121</v>
      </c>
      <c r="D3062" s="34" t="s">
        <v>39</v>
      </c>
      <c r="E3062" s="34" t="s">
        <v>52</v>
      </c>
      <c r="F3062" s="34" t="s">
        <v>165</v>
      </c>
      <c r="G3062" s="35">
        <v>648</v>
      </c>
      <c r="H3062" s="36">
        <v>1289.52</v>
      </c>
      <c r="I3062" s="37">
        <v>2687.52</v>
      </c>
      <c r="J3062" s="38">
        <f t="shared" si="94"/>
        <v>0.52018217538846223</v>
      </c>
      <c r="K3062" s="60">
        <f t="shared" si="95"/>
        <v>1398</v>
      </c>
    </row>
    <row r="3063" spans="1:11" x14ac:dyDescent="0.25">
      <c r="A3063" s="33">
        <v>2008</v>
      </c>
      <c r="B3063" s="34" t="s">
        <v>68</v>
      </c>
      <c r="C3063" s="34" t="s">
        <v>121</v>
      </c>
      <c r="D3063" s="34" t="s">
        <v>43</v>
      </c>
      <c r="E3063" s="34" t="s">
        <v>46</v>
      </c>
      <c r="F3063" s="34" t="s">
        <v>138</v>
      </c>
      <c r="G3063" s="35">
        <v>432</v>
      </c>
      <c r="H3063" s="36">
        <v>1075.68</v>
      </c>
      <c r="I3063" s="37">
        <v>2473.6800000000003</v>
      </c>
      <c r="J3063" s="38">
        <f t="shared" si="94"/>
        <v>0.56514989812748617</v>
      </c>
      <c r="K3063" s="60">
        <f t="shared" si="95"/>
        <v>1398.0000000000002</v>
      </c>
    </row>
    <row r="3064" spans="1:11" x14ac:dyDescent="0.25">
      <c r="A3064" s="33">
        <v>2008</v>
      </c>
      <c r="B3064" s="34" t="s">
        <v>68</v>
      </c>
      <c r="C3064" s="34" t="s">
        <v>121</v>
      </c>
      <c r="D3064" s="34" t="s">
        <v>43</v>
      </c>
      <c r="E3064" s="34" t="s">
        <v>44</v>
      </c>
      <c r="F3064" s="34" t="s">
        <v>89</v>
      </c>
      <c r="G3064" s="35">
        <v>466</v>
      </c>
      <c r="H3064" s="36">
        <v>1048.5</v>
      </c>
      <c r="I3064" s="37">
        <v>2376.34</v>
      </c>
      <c r="J3064" s="38">
        <f t="shared" si="94"/>
        <v>0.55877525943257278</v>
      </c>
      <c r="K3064" s="60">
        <f t="shared" si="95"/>
        <v>1327.8400000000001</v>
      </c>
    </row>
    <row r="3065" spans="1:11" x14ac:dyDescent="0.25">
      <c r="A3065" s="33">
        <v>2008</v>
      </c>
      <c r="B3065" s="34" t="s">
        <v>68</v>
      </c>
      <c r="C3065" s="34" t="s">
        <v>121</v>
      </c>
      <c r="D3065" s="34" t="s">
        <v>43</v>
      </c>
      <c r="E3065" s="34" t="s">
        <v>44</v>
      </c>
      <c r="F3065" s="34" t="s">
        <v>88</v>
      </c>
      <c r="G3065" s="35">
        <v>248</v>
      </c>
      <c r="H3065" s="36">
        <v>558</v>
      </c>
      <c r="I3065" s="37">
        <v>1615.52</v>
      </c>
      <c r="J3065" s="38">
        <f t="shared" si="94"/>
        <v>0.65460037634941071</v>
      </c>
      <c r="K3065" s="60">
        <f t="shared" si="95"/>
        <v>1057.52</v>
      </c>
    </row>
    <row r="3066" spans="1:11" x14ac:dyDescent="0.25">
      <c r="A3066" s="33">
        <v>2008</v>
      </c>
      <c r="B3066" s="34" t="s">
        <v>68</v>
      </c>
      <c r="C3066" s="34" t="s">
        <v>121</v>
      </c>
      <c r="D3066" s="34" t="s">
        <v>39</v>
      </c>
      <c r="E3066" s="34" t="s">
        <v>40</v>
      </c>
      <c r="F3066" s="34" t="s">
        <v>53</v>
      </c>
      <c r="G3066" s="35">
        <v>330</v>
      </c>
      <c r="H3066" s="36">
        <v>412.5</v>
      </c>
      <c r="I3066" s="37">
        <v>1571.7</v>
      </c>
      <c r="J3066" s="38">
        <f t="shared" si="94"/>
        <v>0.73754533307883186</v>
      </c>
      <c r="K3066" s="60">
        <f t="shared" si="95"/>
        <v>1159.2</v>
      </c>
    </row>
    <row r="3067" spans="1:11" x14ac:dyDescent="0.25">
      <c r="A3067" s="33">
        <v>2008</v>
      </c>
      <c r="B3067" s="34" t="s">
        <v>68</v>
      </c>
      <c r="C3067" s="34" t="s">
        <v>121</v>
      </c>
      <c r="D3067" s="34" t="s">
        <v>39</v>
      </c>
      <c r="E3067" s="34" t="s">
        <v>40</v>
      </c>
      <c r="F3067" s="34" t="s">
        <v>202</v>
      </c>
      <c r="G3067" s="35">
        <v>214</v>
      </c>
      <c r="H3067" s="36">
        <v>267.5</v>
      </c>
      <c r="I3067" s="37">
        <v>1282.8600000000001</v>
      </c>
      <c r="J3067" s="38">
        <f t="shared" si="94"/>
        <v>0.79148153344870054</v>
      </c>
      <c r="K3067" s="60">
        <f t="shared" si="95"/>
        <v>1015.3600000000001</v>
      </c>
    </row>
    <row r="3068" spans="1:11" x14ac:dyDescent="0.25">
      <c r="A3068" s="33">
        <v>2008</v>
      </c>
      <c r="B3068" s="34" t="s">
        <v>68</v>
      </c>
      <c r="C3068" s="34" t="s">
        <v>121</v>
      </c>
      <c r="D3068" s="34" t="s">
        <v>39</v>
      </c>
      <c r="E3068" s="34" t="s">
        <v>52</v>
      </c>
      <c r="F3068" s="34" t="s">
        <v>165</v>
      </c>
      <c r="G3068" s="35">
        <v>122</v>
      </c>
      <c r="H3068" s="36">
        <v>242.78</v>
      </c>
      <c r="I3068" s="37">
        <v>1114.78</v>
      </c>
      <c r="J3068" s="38">
        <f t="shared" si="94"/>
        <v>0.78221711907282154</v>
      </c>
      <c r="K3068" s="60">
        <f t="shared" si="95"/>
        <v>872</v>
      </c>
    </row>
    <row r="3069" spans="1:11" x14ac:dyDescent="0.25">
      <c r="A3069" s="33">
        <v>2008</v>
      </c>
      <c r="B3069" s="34" t="s">
        <v>68</v>
      </c>
      <c r="C3069" s="34" t="s">
        <v>121</v>
      </c>
      <c r="D3069" s="34" t="s">
        <v>43</v>
      </c>
      <c r="E3069" s="34" t="s">
        <v>46</v>
      </c>
      <c r="F3069" s="34" t="s">
        <v>87</v>
      </c>
      <c r="G3069" s="35">
        <v>81</v>
      </c>
      <c r="H3069" s="36">
        <v>201.69</v>
      </c>
      <c r="I3069" s="37">
        <v>1073.19</v>
      </c>
      <c r="J3069" s="38">
        <f t="shared" si="94"/>
        <v>0.81206496519721572</v>
      </c>
      <c r="K3069" s="60">
        <f t="shared" si="95"/>
        <v>871.5</v>
      </c>
    </row>
    <row r="3070" spans="1:11" x14ac:dyDescent="0.25">
      <c r="A3070" s="33">
        <v>2008</v>
      </c>
      <c r="B3070" s="34" t="s">
        <v>68</v>
      </c>
      <c r="C3070" s="34" t="s">
        <v>121</v>
      </c>
      <c r="D3070" s="34" t="s">
        <v>43</v>
      </c>
      <c r="E3070" s="34" t="s">
        <v>46</v>
      </c>
      <c r="F3070" s="34" t="s">
        <v>124</v>
      </c>
      <c r="G3070" s="35">
        <v>37</v>
      </c>
      <c r="H3070" s="36">
        <v>92.13</v>
      </c>
      <c r="I3070" s="37">
        <v>897.63</v>
      </c>
      <c r="J3070" s="38">
        <f t="shared" si="94"/>
        <v>0.89736305604759203</v>
      </c>
      <c r="K3070" s="60">
        <f t="shared" si="95"/>
        <v>805.5</v>
      </c>
    </row>
    <row r="3071" spans="1:11" x14ac:dyDescent="0.25">
      <c r="A3071" s="33">
        <v>2008</v>
      </c>
      <c r="B3071" s="34" t="s">
        <v>74</v>
      </c>
      <c r="C3071" s="34" t="s">
        <v>121</v>
      </c>
      <c r="D3071" s="34" t="s">
        <v>39</v>
      </c>
      <c r="E3071" s="34" t="s">
        <v>52</v>
      </c>
      <c r="F3071" s="34" t="s">
        <v>139</v>
      </c>
      <c r="G3071" s="35">
        <v>921</v>
      </c>
      <c r="H3071" s="36">
        <v>1832.79</v>
      </c>
      <c r="I3071" s="37">
        <v>3503.79</v>
      </c>
      <c r="J3071" s="38">
        <f t="shared" si="94"/>
        <v>0.47691214370724272</v>
      </c>
      <c r="K3071" s="60">
        <f t="shared" si="95"/>
        <v>1671</v>
      </c>
    </row>
    <row r="3072" spans="1:11" x14ac:dyDescent="0.25">
      <c r="A3072" s="33">
        <v>2008</v>
      </c>
      <c r="B3072" s="34" t="s">
        <v>74</v>
      </c>
      <c r="C3072" s="34" t="s">
        <v>121</v>
      </c>
      <c r="D3072" s="34" t="s">
        <v>43</v>
      </c>
      <c r="E3072" s="34" t="s">
        <v>44</v>
      </c>
      <c r="F3072" s="34" t="s">
        <v>140</v>
      </c>
      <c r="G3072" s="35">
        <v>406</v>
      </c>
      <c r="H3072" s="36">
        <v>913.5</v>
      </c>
      <c r="I3072" s="37">
        <v>2166.94</v>
      </c>
      <c r="J3072" s="38">
        <f t="shared" si="94"/>
        <v>0.5784377970779071</v>
      </c>
      <c r="K3072" s="60">
        <f t="shared" si="95"/>
        <v>1253.44</v>
      </c>
    </row>
    <row r="3073" spans="1:11" x14ac:dyDescent="0.25">
      <c r="A3073" s="33">
        <v>2008</v>
      </c>
      <c r="B3073" s="34" t="s">
        <v>74</v>
      </c>
      <c r="C3073" s="34" t="s">
        <v>121</v>
      </c>
      <c r="D3073" s="34" t="s">
        <v>43</v>
      </c>
      <c r="E3073" s="34" t="s">
        <v>44</v>
      </c>
      <c r="F3073" s="34" t="s">
        <v>100</v>
      </c>
      <c r="G3073" s="35">
        <v>379</v>
      </c>
      <c r="H3073" s="36">
        <v>852.75</v>
      </c>
      <c r="I3073" s="37">
        <v>2072.71</v>
      </c>
      <c r="J3073" s="38">
        <f t="shared" si="94"/>
        <v>0.58858209783327142</v>
      </c>
      <c r="K3073" s="60">
        <f t="shared" si="95"/>
        <v>1219.96</v>
      </c>
    </row>
    <row r="3074" spans="1:11" x14ac:dyDescent="0.25">
      <c r="A3074" s="33">
        <v>2008</v>
      </c>
      <c r="B3074" s="34" t="s">
        <v>74</v>
      </c>
      <c r="C3074" s="34" t="s">
        <v>121</v>
      </c>
      <c r="D3074" s="34" t="s">
        <v>39</v>
      </c>
      <c r="E3074" s="34" t="s">
        <v>52</v>
      </c>
      <c r="F3074" s="34" t="s">
        <v>128</v>
      </c>
      <c r="G3074" s="35">
        <v>56</v>
      </c>
      <c r="H3074" s="36">
        <v>111.44</v>
      </c>
      <c r="I3074" s="37">
        <v>917.44</v>
      </c>
      <c r="J3074" s="38">
        <f t="shared" ref="J3074:J3137" si="96">(I3074-H3074)/I3074</f>
        <v>0.87853156609696537</v>
      </c>
      <c r="K3074" s="60">
        <f t="shared" ref="K3074:K3137" si="97">I3074-H3074</f>
        <v>806</v>
      </c>
    </row>
    <row r="3075" spans="1:11" x14ac:dyDescent="0.25">
      <c r="A3075" s="33">
        <v>2008</v>
      </c>
      <c r="B3075" s="34" t="s">
        <v>78</v>
      </c>
      <c r="C3075" s="34" t="s">
        <v>121</v>
      </c>
      <c r="D3075" s="34" t="s">
        <v>39</v>
      </c>
      <c r="E3075" s="34" t="s">
        <v>52</v>
      </c>
      <c r="F3075" s="34" t="s">
        <v>141</v>
      </c>
      <c r="G3075" s="35">
        <v>597</v>
      </c>
      <c r="H3075" s="36">
        <v>1188.03</v>
      </c>
      <c r="I3075" s="37">
        <v>2535.0299999999997</v>
      </c>
      <c r="J3075" s="38">
        <f t="shared" si="96"/>
        <v>0.53135465852475117</v>
      </c>
      <c r="K3075" s="60">
        <f t="shared" si="97"/>
        <v>1346.9999999999998</v>
      </c>
    </row>
    <row r="3076" spans="1:11" x14ac:dyDescent="0.25">
      <c r="A3076" s="33">
        <v>2008</v>
      </c>
      <c r="B3076" s="34" t="s">
        <v>78</v>
      </c>
      <c r="C3076" s="34" t="s">
        <v>121</v>
      </c>
      <c r="D3076" s="34" t="s">
        <v>43</v>
      </c>
      <c r="E3076" s="34" t="s">
        <v>44</v>
      </c>
      <c r="F3076" s="34" t="s">
        <v>58</v>
      </c>
      <c r="G3076" s="35">
        <v>505</v>
      </c>
      <c r="H3076" s="36">
        <v>1136.25</v>
      </c>
      <c r="I3076" s="37">
        <v>2512.4499999999998</v>
      </c>
      <c r="J3076" s="38">
        <f t="shared" si="96"/>
        <v>0.54775219407351383</v>
      </c>
      <c r="K3076" s="60">
        <f t="shared" si="97"/>
        <v>1376.1999999999998</v>
      </c>
    </row>
    <row r="3077" spans="1:11" x14ac:dyDescent="0.25">
      <c r="A3077" s="33">
        <v>2008</v>
      </c>
      <c r="B3077" s="34" t="s">
        <v>78</v>
      </c>
      <c r="C3077" s="34" t="s">
        <v>121</v>
      </c>
      <c r="D3077" s="34" t="s">
        <v>39</v>
      </c>
      <c r="E3077" s="34" t="s">
        <v>40</v>
      </c>
      <c r="F3077" s="34" t="s">
        <v>56</v>
      </c>
      <c r="G3077" s="35">
        <v>688</v>
      </c>
      <c r="H3077" s="36">
        <v>860</v>
      </c>
      <c r="I3077" s="37">
        <v>2463.12</v>
      </c>
      <c r="J3077" s="38">
        <f t="shared" si="96"/>
        <v>0.65084932930592088</v>
      </c>
      <c r="K3077" s="60">
        <f t="shared" si="97"/>
        <v>1603.12</v>
      </c>
    </row>
    <row r="3078" spans="1:11" x14ac:dyDescent="0.25">
      <c r="A3078" s="33">
        <v>2008</v>
      </c>
      <c r="B3078" s="34" t="s">
        <v>78</v>
      </c>
      <c r="C3078" s="34" t="s">
        <v>121</v>
      </c>
      <c r="D3078" s="34" t="s">
        <v>39</v>
      </c>
      <c r="E3078" s="34" t="s">
        <v>52</v>
      </c>
      <c r="F3078" s="34" t="s">
        <v>213</v>
      </c>
      <c r="G3078" s="35">
        <v>524</v>
      </c>
      <c r="H3078" s="36">
        <v>1042.76</v>
      </c>
      <c r="I3078" s="37">
        <v>2316.7600000000002</v>
      </c>
      <c r="J3078" s="38">
        <f t="shared" si="96"/>
        <v>0.54990590307153098</v>
      </c>
      <c r="K3078" s="60">
        <f t="shared" si="97"/>
        <v>1274.0000000000002</v>
      </c>
    </row>
    <row r="3079" spans="1:11" x14ac:dyDescent="0.25">
      <c r="A3079" s="33">
        <v>2008</v>
      </c>
      <c r="B3079" s="34" t="s">
        <v>54</v>
      </c>
      <c r="C3079" s="34" t="s">
        <v>121</v>
      </c>
      <c r="D3079" s="34" t="s">
        <v>43</v>
      </c>
      <c r="E3079" s="34" t="s">
        <v>44</v>
      </c>
      <c r="F3079" s="34" t="s">
        <v>71</v>
      </c>
      <c r="G3079" s="35">
        <v>435</v>
      </c>
      <c r="H3079" s="36">
        <v>978.75</v>
      </c>
      <c r="I3079" s="37">
        <v>2268.15</v>
      </c>
      <c r="J3079" s="38">
        <f t="shared" si="96"/>
        <v>0.5684809205740361</v>
      </c>
      <c r="K3079" s="60">
        <f t="shared" si="97"/>
        <v>1289.4000000000001</v>
      </c>
    </row>
    <row r="3080" spans="1:11" x14ac:dyDescent="0.25">
      <c r="A3080" s="33">
        <v>2008</v>
      </c>
      <c r="B3080" s="34" t="s">
        <v>130</v>
      </c>
      <c r="C3080" s="34" t="s">
        <v>121</v>
      </c>
      <c r="D3080" s="34" t="s">
        <v>43</v>
      </c>
      <c r="E3080" s="34" t="s">
        <v>46</v>
      </c>
      <c r="F3080" s="34" t="s">
        <v>131</v>
      </c>
      <c r="G3080" s="35">
        <v>961</v>
      </c>
      <c r="H3080" s="36">
        <v>2392.89</v>
      </c>
      <c r="I3080" s="37">
        <v>4584.3899999999994</v>
      </c>
      <c r="J3080" s="38">
        <f t="shared" si="96"/>
        <v>0.4780352456924476</v>
      </c>
      <c r="K3080" s="60">
        <f t="shared" si="97"/>
        <v>2191.4999999999995</v>
      </c>
    </row>
    <row r="3081" spans="1:11" x14ac:dyDescent="0.25">
      <c r="A3081" s="33">
        <v>2008</v>
      </c>
      <c r="B3081" s="34" t="s">
        <v>130</v>
      </c>
      <c r="C3081" s="34" t="s">
        <v>121</v>
      </c>
      <c r="D3081" s="34" t="s">
        <v>39</v>
      </c>
      <c r="E3081" s="34" t="s">
        <v>52</v>
      </c>
      <c r="F3081" s="34" t="s">
        <v>139</v>
      </c>
      <c r="G3081" s="35">
        <v>937</v>
      </c>
      <c r="H3081" s="36">
        <v>1864.63</v>
      </c>
      <c r="I3081" s="37">
        <v>3551.63</v>
      </c>
      <c r="J3081" s="38">
        <f t="shared" si="96"/>
        <v>0.4749931721491259</v>
      </c>
      <c r="K3081" s="60">
        <f t="shared" si="97"/>
        <v>1687</v>
      </c>
    </row>
    <row r="3082" spans="1:11" x14ac:dyDescent="0.25">
      <c r="A3082" s="33">
        <v>2008</v>
      </c>
      <c r="B3082" s="34" t="s">
        <v>130</v>
      </c>
      <c r="C3082" s="34" t="s">
        <v>121</v>
      </c>
      <c r="D3082" s="34" t="s">
        <v>43</v>
      </c>
      <c r="E3082" s="34" t="s">
        <v>46</v>
      </c>
      <c r="F3082" s="34" t="s">
        <v>156</v>
      </c>
      <c r="G3082" s="35">
        <v>615</v>
      </c>
      <c r="H3082" s="36">
        <v>1531.35</v>
      </c>
      <c r="I3082" s="37">
        <v>3203.85</v>
      </c>
      <c r="J3082" s="38">
        <f t="shared" si="96"/>
        <v>0.52202818484011426</v>
      </c>
      <c r="K3082" s="60">
        <f t="shared" si="97"/>
        <v>1672.5</v>
      </c>
    </row>
    <row r="3083" spans="1:11" x14ac:dyDescent="0.25">
      <c r="A3083" s="33">
        <v>2008</v>
      </c>
      <c r="B3083" s="34" t="s">
        <v>130</v>
      </c>
      <c r="C3083" s="34" t="s">
        <v>121</v>
      </c>
      <c r="D3083" s="34" t="s">
        <v>43</v>
      </c>
      <c r="E3083" s="34" t="s">
        <v>44</v>
      </c>
      <c r="F3083" s="34" t="s">
        <v>174</v>
      </c>
      <c r="G3083" s="35">
        <v>561</v>
      </c>
      <c r="H3083" s="36">
        <v>1262.25</v>
      </c>
      <c r="I3083" s="37">
        <v>2707.8900000000003</v>
      </c>
      <c r="J3083" s="38">
        <f t="shared" si="96"/>
        <v>0.53386215835946071</v>
      </c>
      <c r="K3083" s="60">
        <f t="shared" si="97"/>
        <v>1445.6400000000003</v>
      </c>
    </row>
    <row r="3084" spans="1:11" x14ac:dyDescent="0.25">
      <c r="A3084" s="33">
        <v>2008</v>
      </c>
      <c r="B3084" s="34" t="s">
        <v>130</v>
      </c>
      <c r="C3084" s="34" t="s">
        <v>121</v>
      </c>
      <c r="D3084" s="34" t="s">
        <v>43</v>
      </c>
      <c r="E3084" s="34" t="s">
        <v>44</v>
      </c>
      <c r="F3084" s="34" t="s">
        <v>95</v>
      </c>
      <c r="G3084" s="35">
        <v>503</v>
      </c>
      <c r="H3084" s="36">
        <v>1131.75</v>
      </c>
      <c r="I3084" s="37">
        <v>2505.4700000000003</v>
      </c>
      <c r="J3084" s="38">
        <f t="shared" si="96"/>
        <v>0.54828834510091928</v>
      </c>
      <c r="K3084" s="60">
        <f t="shared" si="97"/>
        <v>1373.7200000000003</v>
      </c>
    </row>
    <row r="3085" spans="1:11" x14ac:dyDescent="0.25">
      <c r="A3085" s="33">
        <v>2008</v>
      </c>
      <c r="B3085" s="34" t="s">
        <v>130</v>
      </c>
      <c r="C3085" s="34" t="s">
        <v>121</v>
      </c>
      <c r="D3085" s="34" t="s">
        <v>43</v>
      </c>
      <c r="E3085" s="34" t="s">
        <v>44</v>
      </c>
      <c r="F3085" s="34" t="s">
        <v>147</v>
      </c>
      <c r="G3085" s="35">
        <v>487</v>
      </c>
      <c r="H3085" s="36">
        <v>1095.75</v>
      </c>
      <c r="I3085" s="37">
        <v>2449.63</v>
      </c>
      <c r="J3085" s="38">
        <f t="shared" si="96"/>
        <v>0.55268754873184933</v>
      </c>
      <c r="K3085" s="60">
        <f t="shared" si="97"/>
        <v>1353.88</v>
      </c>
    </row>
    <row r="3086" spans="1:11" x14ac:dyDescent="0.25">
      <c r="A3086" s="33">
        <v>2008</v>
      </c>
      <c r="B3086" s="34" t="s">
        <v>130</v>
      </c>
      <c r="C3086" s="34" t="s">
        <v>121</v>
      </c>
      <c r="D3086" s="34" t="s">
        <v>43</v>
      </c>
      <c r="E3086" s="34" t="s">
        <v>46</v>
      </c>
      <c r="F3086" s="34" t="s">
        <v>129</v>
      </c>
      <c r="G3086" s="35">
        <v>352</v>
      </c>
      <c r="H3086" s="36">
        <v>876.48</v>
      </c>
      <c r="I3086" s="37">
        <v>2154.48</v>
      </c>
      <c r="J3086" s="38">
        <f t="shared" si="96"/>
        <v>0.59318257769856297</v>
      </c>
      <c r="K3086" s="60">
        <f t="shared" si="97"/>
        <v>1278</v>
      </c>
    </row>
    <row r="3087" spans="1:11" x14ac:dyDescent="0.25">
      <c r="A3087" s="33">
        <v>2008</v>
      </c>
      <c r="B3087" s="34" t="s">
        <v>130</v>
      </c>
      <c r="C3087" s="34" t="s">
        <v>121</v>
      </c>
      <c r="D3087" s="34" t="s">
        <v>43</v>
      </c>
      <c r="E3087" s="34" t="s">
        <v>44</v>
      </c>
      <c r="F3087" s="34" t="s">
        <v>107</v>
      </c>
      <c r="G3087" s="35">
        <v>396</v>
      </c>
      <c r="H3087" s="36">
        <v>891</v>
      </c>
      <c r="I3087" s="37">
        <v>2132.04</v>
      </c>
      <c r="J3087" s="38">
        <f t="shared" si="96"/>
        <v>0.5820903923003321</v>
      </c>
      <c r="K3087" s="60">
        <f t="shared" si="97"/>
        <v>1241.04</v>
      </c>
    </row>
    <row r="3088" spans="1:11" x14ac:dyDescent="0.25">
      <c r="A3088" s="33">
        <v>2008</v>
      </c>
      <c r="B3088" s="34" t="s">
        <v>130</v>
      </c>
      <c r="C3088" s="34" t="s">
        <v>121</v>
      </c>
      <c r="D3088" s="34" t="s">
        <v>43</v>
      </c>
      <c r="E3088" s="34" t="s">
        <v>46</v>
      </c>
      <c r="F3088" s="34" t="s">
        <v>91</v>
      </c>
      <c r="G3088" s="35">
        <v>235</v>
      </c>
      <c r="H3088" s="36">
        <v>585.15</v>
      </c>
      <c r="I3088" s="37">
        <v>1687.65</v>
      </c>
      <c r="J3088" s="38">
        <f t="shared" si="96"/>
        <v>0.6532752644209403</v>
      </c>
      <c r="K3088" s="60">
        <f t="shared" si="97"/>
        <v>1102.5</v>
      </c>
    </row>
    <row r="3089" spans="1:11" x14ac:dyDescent="0.25">
      <c r="A3089" s="33">
        <v>2008</v>
      </c>
      <c r="B3089" s="34" t="s">
        <v>130</v>
      </c>
      <c r="C3089" s="34" t="s">
        <v>121</v>
      </c>
      <c r="D3089" s="34" t="s">
        <v>39</v>
      </c>
      <c r="E3089" s="34" t="s">
        <v>40</v>
      </c>
      <c r="F3089" s="34" t="s">
        <v>171</v>
      </c>
      <c r="G3089" s="35">
        <v>221</v>
      </c>
      <c r="H3089" s="36">
        <v>276.25</v>
      </c>
      <c r="I3089" s="37">
        <v>1300.29</v>
      </c>
      <c r="J3089" s="38">
        <f t="shared" si="96"/>
        <v>0.78754739327380818</v>
      </c>
      <c r="K3089" s="60">
        <f t="shared" si="97"/>
        <v>1024.04</v>
      </c>
    </row>
    <row r="3090" spans="1:11" x14ac:dyDescent="0.25">
      <c r="A3090" s="33">
        <v>2008</v>
      </c>
      <c r="B3090" s="34" t="s">
        <v>130</v>
      </c>
      <c r="C3090" s="34" t="s">
        <v>121</v>
      </c>
      <c r="D3090" s="34" t="s">
        <v>43</v>
      </c>
      <c r="E3090" s="34" t="s">
        <v>44</v>
      </c>
      <c r="F3090" s="34" t="s">
        <v>144</v>
      </c>
      <c r="G3090" s="35">
        <v>74</v>
      </c>
      <c r="H3090" s="36">
        <v>166.5</v>
      </c>
      <c r="I3090" s="37">
        <v>1008.26</v>
      </c>
      <c r="J3090" s="38">
        <f t="shared" si="96"/>
        <v>0.83486402316862718</v>
      </c>
      <c r="K3090" s="60">
        <f t="shared" si="97"/>
        <v>841.76</v>
      </c>
    </row>
    <row r="3091" spans="1:11" x14ac:dyDescent="0.25">
      <c r="A3091" s="33">
        <v>2008</v>
      </c>
      <c r="B3091" s="34" t="s">
        <v>130</v>
      </c>
      <c r="C3091" s="34" t="s">
        <v>121</v>
      </c>
      <c r="D3091" s="34" t="s">
        <v>39</v>
      </c>
      <c r="E3091" s="34" t="s">
        <v>52</v>
      </c>
      <c r="F3091" s="34" t="s">
        <v>41</v>
      </c>
      <c r="G3091" s="35">
        <v>46</v>
      </c>
      <c r="H3091" s="36">
        <v>91.54</v>
      </c>
      <c r="I3091" s="37">
        <v>887.54</v>
      </c>
      <c r="J3091" s="38">
        <f t="shared" si="96"/>
        <v>0.89686098654708524</v>
      </c>
      <c r="K3091" s="60">
        <f t="shared" si="97"/>
        <v>796</v>
      </c>
    </row>
    <row r="3092" spans="1:11" x14ac:dyDescent="0.25">
      <c r="A3092" s="33">
        <v>2008</v>
      </c>
      <c r="B3092" s="34" t="s">
        <v>37</v>
      </c>
      <c r="C3092" s="34" t="s">
        <v>135</v>
      </c>
      <c r="D3092" s="34" t="s">
        <v>43</v>
      </c>
      <c r="E3092" s="34" t="s">
        <v>44</v>
      </c>
      <c r="F3092" s="34" t="s">
        <v>86</v>
      </c>
      <c r="G3092" s="35">
        <v>892</v>
      </c>
      <c r="H3092" s="36">
        <v>2007</v>
      </c>
      <c r="I3092" s="37">
        <v>3863.08</v>
      </c>
      <c r="J3092" s="38">
        <f t="shared" si="96"/>
        <v>0.4804663636269505</v>
      </c>
      <c r="K3092" s="60">
        <f t="shared" si="97"/>
        <v>1856.08</v>
      </c>
    </row>
    <row r="3093" spans="1:11" x14ac:dyDescent="0.25">
      <c r="A3093" s="33">
        <v>2008</v>
      </c>
      <c r="B3093" s="34" t="s">
        <v>37</v>
      </c>
      <c r="C3093" s="34" t="s">
        <v>135</v>
      </c>
      <c r="D3093" s="34" t="s">
        <v>43</v>
      </c>
      <c r="E3093" s="34" t="s">
        <v>44</v>
      </c>
      <c r="F3093" s="34" t="s">
        <v>136</v>
      </c>
      <c r="G3093" s="35">
        <v>690</v>
      </c>
      <c r="H3093" s="36">
        <v>1552.5</v>
      </c>
      <c r="I3093" s="37">
        <v>3158.1</v>
      </c>
      <c r="J3093" s="38">
        <f t="shared" si="96"/>
        <v>0.50840695354801935</v>
      </c>
      <c r="K3093" s="60">
        <f t="shared" si="97"/>
        <v>1605.6</v>
      </c>
    </row>
    <row r="3094" spans="1:11" x14ac:dyDescent="0.25">
      <c r="A3094" s="33">
        <v>2008</v>
      </c>
      <c r="B3094" s="34" t="s">
        <v>37</v>
      </c>
      <c r="C3094" s="34" t="s">
        <v>135</v>
      </c>
      <c r="D3094" s="34" t="s">
        <v>43</v>
      </c>
      <c r="E3094" s="34" t="s">
        <v>44</v>
      </c>
      <c r="F3094" s="34" t="s">
        <v>146</v>
      </c>
      <c r="G3094" s="35">
        <v>536</v>
      </c>
      <c r="H3094" s="36">
        <v>1206</v>
      </c>
      <c r="I3094" s="37">
        <v>2620.6400000000003</v>
      </c>
      <c r="J3094" s="38">
        <f t="shared" si="96"/>
        <v>0.53980707002869532</v>
      </c>
      <c r="K3094" s="60">
        <f t="shared" si="97"/>
        <v>1414.6400000000003</v>
      </c>
    </row>
    <row r="3095" spans="1:11" x14ac:dyDescent="0.25">
      <c r="A3095" s="33">
        <v>2008</v>
      </c>
      <c r="B3095" s="34" t="s">
        <v>37</v>
      </c>
      <c r="C3095" s="34" t="s">
        <v>135</v>
      </c>
      <c r="D3095" s="34" t="s">
        <v>43</v>
      </c>
      <c r="E3095" s="34" t="s">
        <v>44</v>
      </c>
      <c r="F3095" s="34" t="s">
        <v>137</v>
      </c>
      <c r="G3095" s="35">
        <v>507</v>
      </c>
      <c r="H3095" s="36">
        <v>1140.75</v>
      </c>
      <c r="I3095" s="37">
        <v>2519.4300000000003</v>
      </c>
      <c r="J3095" s="38">
        <f t="shared" si="96"/>
        <v>0.54721901382455562</v>
      </c>
      <c r="K3095" s="60">
        <f t="shared" si="97"/>
        <v>1378.6800000000003</v>
      </c>
    </row>
    <row r="3096" spans="1:11" x14ac:dyDescent="0.25">
      <c r="A3096" s="33">
        <v>2008</v>
      </c>
      <c r="B3096" s="34" t="s">
        <v>37</v>
      </c>
      <c r="C3096" s="34" t="s">
        <v>135</v>
      </c>
      <c r="D3096" s="34" t="s">
        <v>39</v>
      </c>
      <c r="E3096" s="34" t="s">
        <v>52</v>
      </c>
      <c r="F3096" s="34" t="s">
        <v>209</v>
      </c>
      <c r="G3096" s="35">
        <v>580</v>
      </c>
      <c r="H3096" s="36">
        <v>1154.2</v>
      </c>
      <c r="I3096" s="37">
        <v>2484.1999999999998</v>
      </c>
      <c r="J3096" s="38">
        <f t="shared" si="96"/>
        <v>0.53538362450688348</v>
      </c>
      <c r="K3096" s="60">
        <f t="shared" si="97"/>
        <v>1329.9999999999998</v>
      </c>
    </row>
    <row r="3097" spans="1:11" x14ac:dyDescent="0.25">
      <c r="A3097" s="33">
        <v>2008</v>
      </c>
      <c r="B3097" s="34" t="s">
        <v>37</v>
      </c>
      <c r="C3097" s="34" t="s">
        <v>135</v>
      </c>
      <c r="D3097" s="34" t="s">
        <v>39</v>
      </c>
      <c r="E3097" s="34" t="s">
        <v>52</v>
      </c>
      <c r="F3097" s="34" t="s">
        <v>208</v>
      </c>
      <c r="G3097" s="35">
        <v>455</v>
      </c>
      <c r="H3097" s="36">
        <v>905.45</v>
      </c>
      <c r="I3097" s="37">
        <v>2110.4499999999998</v>
      </c>
      <c r="J3097" s="38">
        <f t="shared" si="96"/>
        <v>0.57096827690776841</v>
      </c>
      <c r="K3097" s="60">
        <f t="shared" si="97"/>
        <v>1204.9999999999998</v>
      </c>
    </row>
    <row r="3098" spans="1:11" x14ac:dyDescent="0.25">
      <c r="A3098" s="33">
        <v>2008</v>
      </c>
      <c r="B3098" s="34" t="s">
        <v>37</v>
      </c>
      <c r="C3098" s="34" t="s">
        <v>135</v>
      </c>
      <c r="D3098" s="34" t="s">
        <v>39</v>
      </c>
      <c r="E3098" s="34" t="s">
        <v>40</v>
      </c>
      <c r="F3098" s="34" t="s">
        <v>204</v>
      </c>
      <c r="G3098" s="35">
        <v>304</v>
      </c>
      <c r="H3098" s="36">
        <v>380</v>
      </c>
      <c r="I3098" s="37">
        <v>1506.96</v>
      </c>
      <c r="J3098" s="38">
        <f t="shared" si="96"/>
        <v>0.74783670435844352</v>
      </c>
      <c r="K3098" s="60">
        <f t="shared" si="97"/>
        <v>1126.96</v>
      </c>
    </row>
    <row r="3099" spans="1:11" x14ac:dyDescent="0.25">
      <c r="A3099" s="33">
        <v>2008</v>
      </c>
      <c r="B3099" s="34" t="s">
        <v>37</v>
      </c>
      <c r="C3099" s="34" t="s">
        <v>135</v>
      </c>
      <c r="D3099" s="34" t="s">
        <v>43</v>
      </c>
      <c r="E3099" s="34" t="s">
        <v>46</v>
      </c>
      <c r="F3099" s="34" t="s">
        <v>85</v>
      </c>
      <c r="G3099" s="35">
        <v>81</v>
      </c>
      <c r="H3099" s="36">
        <v>201.69</v>
      </c>
      <c r="I3099" s="37">
        <v>1073.19</v>
      </c>
      <c r="J3099" s="38">
        <f t="shared" si="96"/>
        <v>0.81206496519721572</v>
      </c>
      <c r="K3099" s="60">
        <f t="shared" si="97"/>
        <v>871.5</v>
      </c>
    </row>
    <row r="3100" spans="1:11" x14ac:dyDescent="0.25">
      <c r="A3100" s="33">
        <v>2008</v>
      </c>
      <c r="B3100" s="34" t="s">
        <v>49</v>
      </c>
      <c r="C3100" s="34" t="s">
        <v>135</v>
      </c>
      <c r="D3100" s="34" t="s">
        <v>39</v>
      </c>
      <c r="E3100" s="34" t="s">
        <v>52</v>
      </c>
      <c r="F3100" s="34" t="s">
        <v>210</v>
      </c>
      <c r="G3100" s="35">
        <v>831</v>
      </c>
      <c r="H3100" s="36">
        <v>1653.69</v>
      </c>
      <c r="I3100" s="37">
        <v>3234.69</v>
      </c>
      <c r="J3100" s="38">
        <f t="shared" si="96"/>
        <v>0.48876399284011757</v>
      </c>
      <c r="K3100" s="60">
        <f t="shared" si="97"/>
        <v>1581</v>
      </c>
    </row>
    <row r="3101" spans="1:11" x14ac:dyDescent="0.25">
      <c r="A3101" s="33">
        <v>2008</v>
      </c>
      <c r="B3101" s="34" t="s">
        <v>49</v>
      </c>
      <c r="C3101" s="34" t="s">
        <v>135</v>
      </c>
      <c r="D3101" s="34" t="s">
        <v>43</v>
      </c>
      <c r="E3101" s="34" t="s">
        <v>44</v>
      </c>
      <c r="F3101" s="34" t="s">
        <v>107</v>
      </c>
      <c r="G3101" s="35">
        <v>653</v>
      </c>
      <c r="H3101" s="36">
        <v>1469.25</v>
      </c>
      <c r="I3101" s="37">
        <v>3028.97</v>
      </c>
      <c r="J3101" s="38">
        <f t="shared" si="96"/>
        <v>0.51493411951917645</v>
      </c>
      <c r="K3101" s="60">
        <f t="shared" si="97"/>
        <v>1559.7199999999998</v>
      </c>
    </row>
    <row r="3102" spans="1:11" x14ac:dyDescent="0.25">
      <c r="A3102" s="33">
        <v>2008</v>
      </c>
      <c r="B3102" s="34" t="s">
        <v>49</v>
      </c>
      <c r="C3102" s="34" t="s">
        <v>135</v>
      </c>
      <c r="D3102" s="34" t="s">
        <v>43</v>
      </c>
      <c r="E3102" s="34" t="s">
        <v>44</v>
      </c>
      <c r="F3102" s="34" t="s">
        <v>92</v>
      </c>
      <c r="G3102" s="35">
        <v>643</v>
      </c>
      <c r="H3102" s="36">
        <v>1446.75</v>
      </c>
      <c r="I3102" s="37">
        <v>2994.07</v>
      </c>
      <c r="J3102" s="38">
        <f t="shared" si="96"/>
        <v>0.5167948645155257</v>
      </c>
      <c r="K3102" s="60">
        <f t="shared" si="97"/>
        <v>1547.3200000000002</v>
      </c>
    </row>
    <row r="3103" spans="1:11" x14ac:dyDescent="0.25">
      <c r="A3103" s="33">
        <v>2008</v>
      </c>
      <c r="B3103" s="34" t="s">
        <v>49</v>
      </c>
      <c r="C3103" s="34" t="s">
        <v>135</v>
      </c>
      <c r="D3103" s="34" t="s">
        <v>43</v>
      </c>
      <c r="E3103" s="34" t="s">
        <v>46</v>
      </c>
      <c r="F3103" s="34" t="s">
        <v>93</v>
      </c>
      <c r="G3103" s="35">
        <v>518</v>
      </c>
      <c r="H3103" s="36">
        <v>1289.82</v>
      </c>
      <c r="I3103" s="37">
        <v>2816.82</v>
      </c>
      <c r="J3103" s="38">
        <f t="shared" si="96"/>
        <v>0.54210066670926793</v>
      </c>
      <c r="K3103" s="60">
        <f t="shared" si="97"/>
        <v>1527.0000000000002</v>
      </c>
    </row>
    <row r="3104" spans="1:11" x14ac:dyDescent="0.25">
      <c r="A3104" s="33">
        <v>2008</v>
      </c>
      <c r="B3104" s="34" t="s">
        <v>49</v>
      </c>
      <c r="C3104" s="34" t="s">
        <v>135</v>
      </c>
      <c r="D3104" s="34" t="s">
        <v>43</v>
      </c>
      <c r="E3104" s="34" t="s">
        <v>46</v>
      </c>
      <c r="F3104" s="34" t="s">
        <v>97</v>
      </c>
      <c r="G3104" s="35">
        <v>389</v>
      </c>
      <c r="H3104" s="36">
        <v>968.61</v>
      </c>
      <c r="I3104" s="37">
        <v>2302.1099999999997</v>
      </c>
      <c r="J3104" s="38">
        <f t="shared" si="96"/>
        <v>0.57925120867378177</v>
      </c>
      <c r="K3104" s="60">
        <f t="shared" si="97"/>
        <v>1333.4999999999995</v>
      </c>
    </row>
    <row r="3105" spans="1:11" x14ac:dyDescent="0.25">
      <c r="A3105" s="33">
        <v>2008</v>
      </c>
      <c r="B3105" s="34" t="s">
        <v>49</v>
      </c>
      <c r="C3105" s="34" t="s">
        <v>135</v>
      </c>
      <c r="D3105" s="34" t="s">
        <v>43</v>
      </c>
      <c r="E3105" s="34" t="s">
        <v>44</v>
      </c>
      <c r="F3105" s="34" t="s">
        <v>107</v>
      </c>
      <c r="G3105" s="35">
        <v>441</v>
      </c>
      <c r="H3105" s="36">
        <v>992.25</v>
      </c>
      <c r="I3105" s="37">
        <v>2289.09</v>
      </c>
      <c r="J3105" s="38">
        <f t="shared" si="96"/>
        <v>0.56653080481763496</v>
      </c>
      <c r="K3105" s="60">
        <f t="shared" si="97"/>
        <v>1296.8400000000001</v>
      </c>
    </row>
    <row r="3106" spans="1:11" x14ac:dyDescent="0.25">
      <c r="A3106" s="33">
        <v>2008</v>
      </c>
      <c r="B3106" s="34" t="s">
        <v>49</v>
      </c>
      <c r="C3106" s="34" t="s">
        <v>135</v>
      </c>
      <c r="D3106" s="34" t="s">
        <v>39</v>
      </c>
      <c r="E3106" s="34" t="s">
        <v>40</v>
      </c>
      <c r="F3106" s="34" t="s">
        <v>107</v>
      </c>
      <c r="G3106" s="35">
        <v>611</v>
      </c>
      <c r="H3106" s="36">
        <v>763.75</v>
      </c>
      <c r="I3106" s="37">
        <v>2271.3900000000003</v>
      </c>
      <c r="J3106" s="38">
        <f t="shared" si="96"/>
        <v>0.66375215176609925</v>
      </c>
      <c r="K3106" s="60">
        <f t="shared" si="97"/>
        <v>1507.6400000000003</v>
      </c>
    </row>
    <row r="3107" spans="1:11" x14ac:dyDescent="0.25">
      <c r="A3107" s="33">
        <v>2008</v>
      </c>
      <c r="B3107" s="34" t="s">
        <v>49</v>
      </c>
      <c r="C3107" s="34" t="s">
        <v>135</v>
      </c>
      <c r="D3107" s="34" t="s">
        <v>39</v>
      </c>
      <c r="E3107" s="34" t="s">
        <v>52</v>
      </c>
      <c r="F3107" s="34" t="s">
        <v>41</v>
      </c>
      <c r="G3107" s="35">
        <v>354</v>
      </c>
      <c r="H3107" s="36">
        <v>704.46</v>
      </c>
      <c r="I3107" s="37">
        <v>1808.46</v>
      </c>
      <c r="J3107" s="38">
        <f t="shared" si="96"/>
        <v>0.61046415181978031</v>
      </c>
      <c r="K3107" s="60">
        <f t="shared" si="97"/>
        <v>1104</v>
      </c>
    </row>
    <row r="3108" spans="1:11" x14ac:dyDescent="0.25">
      <c r="A3108" s="33">
        <v>2008</v>
      </c>
      <c r="B3108" s="34" t="s">
        <v>49</v>
      </c>
      <c r="C3108" s="34" t="s">
        <v>135</v>
      </c>
      <c r="D3108" s="34" t="s">
        <v>43</v>
      </c>
      <c r="E3108" s="34" t="s">
        <v>46</v>
      </c>
      <c r="F3108" s="34" t="s">
        <v>93</v>
      </c>
      <c r="G3108" s="35">
        <v>56</v>
      </c>
      <c r="H3108" s="36">
        <v>139.44</v>
      </c>
      <c r="I3108" s="37">
        <v>973.44</v>
      </c>
      <c r="J3108" s="38">
        <f t="shared" si="96"/>
        <v>0.85675542406311633</v>
      </c>
      <c r="K3108" s="60">
        <f t="shared" si="97"/>
        <v>834</v>
      </c>
    </row>
    <row r="3109" spans="1:11" x14ac:dyDescent="0.25">
      <c r="A3109" s="33">
        <v>2008</v>
      </c>
      <c r="B3109" s="34" t="s">
        <v>54</v>
      </c>
      <c r="C3109" s="34" t="s">
        <v>135</v>
      </c>
      <c r="D3109" s="34" t="s">
        <v>43</v>
      </c>
      <c r="E3109" s="34" t="s">
        <v>44</v>
      </c>
      <c r="F3109" s="34" t="s">
        <v>107</v>
      </c>
      <c r="G3109" s="35">
        <v>502</v>
      </c>
      <c r="H3109" s="36">
        <v>1129.5</v>
      </c>
      <c r="I3109" s="37">
        <v>2501.98</v>
      </c>
      <c r="J3109" s="38">
        <f t="shared" si="96"/>
        <v>0.54855754242639831</v>
      </c>
      <c r="K3109" s="60">
        <f t="shared" si="97"/>
        <v>1372.48</v>
      </c>
    </row>
    <row r="3110" spans="1:11" x14ac:dyDescent="0.25">
      <c r="A3110" s="33">
        <v>2008</v>
      </c>
      <c r="B3110" s="34" t="s">
        <v>54</v>
      </c>
      <c r="C3110" s="34" t="s">
        <v>135</v>
      </c>
      <c r="D3110" s="34" t="s">
        <v>39</v>
      </c>
      <c r="E3110" s="34" t="s">
        <v>52</v>
      </c>
      <c r="F3110" s="34" t="s">
        <v>96</v>
      </c>
      <c r="G3110" s="35">
        <v>484</v>
      </c>
      <c r="H3110" s="36">
        <v>963.16</v>
      </c>
      <c r="I3110" s="37">
        <v>2197.16</v>
      </c>
      <c r="J3110" s="38">
        <f t="shared" si="96"/>
        <v>0.56163410948679204</v>
      </c>
      <c r="K3110" s="60">
        <f t="shared" si="97"/>
        <v>1234</v>
      </c>
    </row>
    <row r="3111" spans="1:11" x14ac:dyDescent="0.25">
      <c r="A3111" s="33">
        <v>2008</v>
      </c>
      <c r="B3111" s="34" t="s">
        <v>54</v>
      </c>
      <c r="C3111" s="34" t="s">
        <v>135</v>
      </c>
      <c r="D3111" s="34" t="s">
        <v>43</v>
      </c>
      <c r="E3111" s="34" t="s">
        <v>44</v>
      </c>
      <c r="F3111" s="34" t="s">
        <v>219</v>
      </c>
      <c r="G3111" s="35">
        <v>326</v>
      </c>
      <c r="H3111" s="36">
        <v>733.5</v>
      </c>
      <c r="I3111" s="37">
        <v>1887.74</v>
      </c>
      <c r="J3111" s="38">
        <f t="shared" si="96"/>
        <v>0.61144013476432135</v>
      </c>
      <c r="K3111" s="60">
        <f t="shared" si="97"/>
        <v>1154.24</v>
      </c>
    </row>
    <row r="3112" spans="1:11" x14ac:dyDescent="0.25">
      <c r="A3112" s="33">
        <v>2008</v>
      </c>
      <c r="B3112" s="34" t="s">
        <v>54</v>
      </c>
      <c r="C3112" s="34" t="s">
        <v>135</v>
      </c>
      <c r="D3112" s="34" t="s">
        <v>43</v>
      </c>
      <c r="E3112" s="34" t="s">
        <v>46</v>
      </c>
      <c r="F3112" s="34" t="s">
        <v>95</v>
      </c>
      <c r="G3112" s="35">
        <v>23</v>
      </c>
      <c r="H3112" s="36">
        <v>57.27</v>
      </c>
      <c r="I3112" s="37">
        <v>841.77</v>
      </c>
      <c r="J3112" s="38">
        <f t="shared" si="96"/>
        <v>0.93196478848141417</v>
      </c>
      <c r="K3112" s="60">
        <f t="shared" si="97"/>
        <v>784.5</v>
      </c>
    </row>
    <row r="3113" spans="1:11" x14ac:dyDescent="0.25">
      <c r="A3113" s="33">
        <v>2008</v>
      </c>
      <c r="B3113" s="34" t="s">
        <v>61</v>
      </c>
      <c r="C3113" s="34" t="s">
        <v>135</v>
      </c>
      <c r="D3113" s="34" t="s">
        <v>39</v>
      </c>
      <c r="E3113" s="34" t="s">
        <v>40</v>
      </c>
      <c r="F3113" s="34" t="s">
        <v>194</v>
      </c>
      <c r="G3113" s="35">
        <v>662</v>
      </c>
      <c r="H3113" s="36">
        <v>827.5</v>
      </c>
      <c r="I3113" s="37">
        <v>2398.38</v>
      </c>
      <c r="J3113" s="38">
        <f t="shared" si="96"/>
        <v>0.65497544175651901</v>
      </c>
      <c r="K3113" s="60">
        <f t="shared" si="97"/>
        <v>1570.88</v>
      </c>
    </row>
    <row r="3114" spans="1:11" x14ac:dyDescent="0.25">
      <c r="A3114" s="33">
        <v>2008</v>
      </c>
      <c r="B3114" s="34" t="s">
        <v>61</v>
      </c>
      <c r="C3114" s="34" t="s">
        <v>135</v>
      </c>
      <c r="D3114" s="34" t="s">
        <v>39</v>
      </c>
      <c r="E3114" s="34" t="s">
        <v>52</v>
      </c>
      <c r="F3114" s="34" t="s">
        <v>186</v>
      </c>
      <c r="G3114" s="35">
        <v>457</v>
      </c>
      <c r="H3114" s="36">
        <v>909.43</v>
      </c>
      <c r="I3114" s="37">
        <v>2116.4300000000003</v>
      </c>
      <c r="J3114" s="38">
        <f t="shared" si="96"/>
        <v>0.57029998629768064</v>
      </c>
      <c r="K3114" s="60">
        <f t="shared" si="97"/>
        <v>1207.0000000000005</v>
      </c>
    </row>
    <row r="3115" spans="1:11" x14ac:dyDescent="0.25">
      <c r="A3115" s="33">
        <v>2008</v>
      </c>
      <c r="B3115" s="34" t="s">
        <v>61</v>
      </c>
      <c r="C3115" s="34" t="s">
        <v>135</v>
      </c>
      <c r="D3115" s="34" t="s">
        <v>39</v>
      </c>
      <c r="E3115" s="34" t="s">
        <v>52</v>
      </c>
      <c r="F3115" s="34" t="s">
        <v>196</v>
      </c>
      <c r="G3115" s="35">
        <v>445</v>
      </c>
      <c r="H3115" s="36">
        <v>885.55</v>
      </c>
      <c r="I3115" s="37">
        <v>2080.5500000000002</v>
      </c>
      <c r="J3115" s="38">
        <f t="shared" si="96"/>
        <v>0.5743673547859941</v>
      </c>
      <c r="K3115" s="60">
        <f t="shared" si="97"/>
        <v>1195.0000000000002</v>
      </c>
    </row>
    <row r="3116" spans="1:11" x14ac:dyDescent="0.25">
      <c r="A3116" s="33">
        <v>2008</v>
      </c>
      <c r="B3116" s="34" t="s">
        <v>61</v>
      </c>
      <c r="C3116" s="34" t="s">
        <v>135</v>
      </c>
      <c r="D3116" s="34" t="s">
        <v>43</v>
      </c>
      <c r="E3116" s="34" t="s">
        <v>46</v>
      </c>
      <c r="F3116" s="34" t="s">
        <v>138</v>
      </c>
      <c r="G3116" s="35">
        <v>38</v>
      </c>
      <c r="H3116" s="36">
        <v>94.62</v>
      </c>
      <c r="I3116" s="37">
        <v>901.62</v>
      </c>
      <c r="J3116" s="38">
        <f t="shared" si="96"/>
        <v>0.89505556664670261</v>
      </c>
      <c r="K3116" s="60">
        <f t="shared" si="97"/>
        <v>807</v>
      </c>
    </row>
    <row r="3117" spans="1:11" x14ac:dyDescent="0.25">
      <c r="A3117" s="33">
        <v>2009</v>
      </c>
      <c r="B3117" s="34" t="s">
        <v>37</v>
      </c>
      <c r="C3117" s="34" t="s">
        <v>38</v>
      </c>
      <c r="D3117" s="34" t="s">
        <v>43</v>
      </c>
      <c r="E3117" s="34" t="s">
        <v>44</v>
      </c>
      <c r="F3117" s="34" t="s">
        <v>94</v>
      </c>
      <c r="G3117" s="35">
        <v>799</v>
      </c>
      <c r="H3117" s="36">
        <v>1797.75</v>
      </c>
      <c r="I3117" s="37">
        <v>3538.51</v>
      </c>
      <c r="J3117" s="38">
        <f t="shared" si="96"/>
        <v>0.49194717550607464</v>
      </c>
      <c r="K3117" s="60">
        <f t="shared" si="97"/>
        <v>1740.7600000000002</v>
      </c>
    </row>
    <row r="3118" spans="1:11" x14ac:dyDescent="0.25">
      <c r="A3118" s="33">
        <v>2009</v>
      </c>
      <c r="B3118" s="34" t="s">
        <v>37</v>
      </c>
      <c r="C3118" s="34" t="s">
        <v>38</v>
      </c>
      <c r="D3118" s="34" t="s">
        <v>39</v>
      </c>
      <c r="E3118" s="34" t="s">
        <v>52</v>
      </c>
      <c r="F3118" s="34" t="s">
        <v>162</v>
      </c>
      <c r="G3118" s="35">
        <v>794</v>
      </c>
      <c r="H3118" s="36">
        <v>1580.06</v>
      </c>
      <c r="I3118" s="37">
        <v>3124.06</v>
      </c>
      <c r="J3118" s="38">
        <f t="shared" si="96"/>
        <v>0.49422866398212584</v>
      </c>
      <c r="K3118" s="60">
        <f t="shared" si="97"/>
        <v>1544</v>
      </c>
    </row>
    <row r="3119" spans="1:11" x14ac:dyDescent="0.25">
      <c r="A3119" s="33">
        <v>2009</v>
      </c>
      <c r="B3119" s="34" t="s">
        <v>37</v>
      </c>
      <c r="C3119" s="34" t="s">
        <v>38</v>
      </c>
      <c r="D3119" s="34" t="s">
        <v>39</v>
      </c>
      <c r="E3119" s="34" t="s">
        <v>52</v>
      </c>
      <c r="F3119" s="34" t="s">
        <v>129</v>
      </c>
      <c r="G3119" s="35">
        <v>141</v>
      </c>
      <c r="H3119" s="36">
        <v>280.58999999999997</v>
      </c>
      <c r="I3119" s="37">
        <v>1171.5899999999999</v>
      </c>
      <c r="J3119" s="38">
        <f t="shared" si="96"/>
        <v>0.76050495480500868</v>
      </c>
      <c r="K3119" s="60">
        <f t="shared" si="97"/>
        <v>891</v>
      </c>
    </row>
    <row r="3120" spans="1:11" x14ac:dyDescent="0.25">
      <c r="A3120" s="33">
        <v>2009</v>
      </c>
      <c r="B3120" s="34" t="s">
        <v>37</v>
      </c>
      <c r="C3120" s="34" t="s">
        <v>38</v>
      </c>
      <c r="D3120" s="34" t="s">
        <v>43</v>
      </c>
      <c r="E3120" s="34" t="s">
        <v>44</v>
      </c>
      <c r="F3120" s="34" t="s">
        <v>45</v>
      </c>
      <c r="G3120" s="35">
        <v>42</v>
      </c>
      <c r="H3120" s="36">
        <v>94.5</v>
      </c>
      <c r="I3120" s="37">
        <v>896.58</v>
      </c>
      <c r="J3120" s="38">
        <f t="shared" si="96"/>
        <v>0.89459947801646256</v>
      </c>
      <c r="K3120" s="60">
        <f t="shared" si="97"/>
        <v>802.08</v>
      </c>
    </row>
    <row r="3121" spans="1:11" x14ac:dyDescent="0.25">
      <c r="A3121" s="33">
        <v>2009</v>
      </c>
      <c r="B3121" s="34" t="s">
        <v>90</v>
      </c>
      <c r="C3121" s="34" t="s">
        <v>38</v>
      </c>
      <c r="D3121" s="34" t="s">
        <v>43</v>
      </c>
      <c r="E3121" s="34" t="s">
        <v>44</v>
      </c>
      <c r="F3121" s="34" t="s">
        <v>163</v>
      </c>
      <c r="G3121" s="35">
        <v>856</v>
      </c>
      <c r="H3121" s="36">
        <v>1926</v>
      </c>
      <c r="I3121" s="37">
        <v>3737.44</v>
      </c>
      <c r="J3121" s="38">
        <f t="shared" si="96"/>
        <v>0.48467400145554179</v>
      </c>
      <c r="K3121" s="60">
        <f t="shared" si="97"/>
        <v>1811.44</v>
      </c>
    </row>
    <row r="3122" spans="1:11" x14ac:dyDescent="0.25">
      <c r="A3122" s="33">
        <v>2009</v>
      </c>
      <c r="B3122" s="34" t="s">
        <v>49</v>
      </c>
      <c r="C3122" s="34" t="s">
        <v>38</v>
      </c>
      <c r="D3122" s="34" t="s">
        <v>39</v>
      </c>
      <c r="E3122" s="34" t="s">
        <v>52</v>
      </c>
      <c r="F3122" s="34" t="s">
        <v>113</v>
      </c>
      <c r="G3122" s="35">
        <v>955</v>
      </c>
      <c r="H3122" s="36">
        <v>1900.45</v>
      </c>
      <c r="I3122" s="37">
        <v>3605.45</v>
      </c>
      <c r="J3122" s="38">
        <f t="shared" si="96"/>
        <v>0.4728952003217351</v>
      </c>
      <c r="K3122" s="60">
        <f t="shared" si="97"/>
        <v>1704.9999999999998</v>
      </c>
    </row>
    <row r="3123" spans="1:11" x14ac:dyDescent="0.25">
      <c r="A3123" s="33">
        <v>2009</v>
      </c>
      <c r="B3123" s="34" t="s">
        <v>49</v>
      </c>
      <c r="C3123" s="34" t="s">
        <v>38</v>
      </c>
      <c r="D3123" s="34" t="s">
        <v>43</v>
      </c>
      <c r="E3123" s="34" t="s">
        <v>46</v>
      </c>
      <c r="F3123" s="34" t="s">
        <v>109</v>
      </c>
      <c r="G3123" s="35">
        <v>680</v>
      </c>
      <c r="H3123" s="36">
        <v>1693.2</v>
      </c>
      <c r="I3123" s="37">
        <v>3463.2</v>
      </c>
      <c r="J3123" s="38">
        <f t="shared" si="96"/>
        <v>0.51108801108801105</v>
      </c>
      <c r="K3123" s="60">
        <f t="shared" si="97"/>
        <v>1769.9999999999998</v>
      </c>
    </row>
    <row r="3124" spans="1:11" x14ac:dyDescent="0.25">
      <c r="A3124" s="33">
        <v>2009</v>
      </c>
      <c r="B3124" s="34" t="s">
        <v>49</v>
      </c>
      <c r="C3124" s="34" t="s">
        <v>38</v>
      </c>
      <c r="D3124" s="34" t="s">
        <v>39</v>
      </c>
      <c r="E3124" s="34" t="s">
        <v>52</v>
      </c>
      <c r="F3124" s="34" t="s">
        <v>211</v>
      </c>
      <c r="G3124" s="35">
        <v>863</v>
      </c>
      <c r="H3124" s="36">
        <v>1717.37</v>
      </c>
      <c r="I3124" s="37">
        <v>3330.37</v>
      </c>
      <c r="J3124" s="38">
        <f t="shared" si="96"/>
        <v>0.48433056987662032</v>
      </c>
      <c r="K3124" s="60">
        <f t="shared" si="97"/>
        <v>1613</v>
      </c>
    </row>
    <row r="3125" spans="1:11" x14ac:dyDescent="0.25">
      <c r="A3125" s="33">
        <v>2009</v>
      </c>
      <c r="B3125" s="34" t="s">
        <v>49</v>
      </c>
      <c r="C3125" s="34" t="s">
        <v>38</v>
      </c>
      <c r="D3125" s="34" t="s">
        <v>39</v>
      </c>
      <c r="E3125" s="34" t="s">
        <v>40</v>
      </c>
      <c r="F3125" s="34" t="s">
        <v>172</v>
      </c>
      <c r="G3125" s="35">
        <v>657</v>
      </c>
      <c r="H3125" s="36">
        <v>821.25</v>
      </c>
      <c r="I3125" s="37">
        <v>2385.9300000000003</v>
      </c>
      <c r="J3125" s="38">
        <f t="shared" si="96"/>
        <v>0.65579459581798294</v>
      </c>
      <c r="K3125" s="60">
        <f t="shared" si="97"/>
        <v>1564.6800000000003</v>
      </c>
    </row>
    <row r="3126" spans="1:11" x14ac:dyDescent="0.25">
      <c r="A3126" s="33">
        <v>2009</v>
      </c>
      <c r="B3126" s="34" t="s">
        <v>54</v>
      </c>
      <c r="C3126" s="34" t="s">
        <v>38</v>
      </c>
      <c r="D3126" s="34" t="s">
        <v>43</v>
      </c>
      <c r="E3126" s="34" t="s">
        <v>46</v>
      </c>
      <c r="F3126" s="34" t="s">
        <v>118</v>
      </c>
      <c r="G3126" s="35">
        <v>970</v>
      </c>
      <c r="H3126" s="36">
        <v>2415.3000000000002</v>
      </c>
      <c r="I3126" s="37">
        <v>4620.3</v>
      </c>
      <c r="J3126" s="38">
        <f t="shared" si="96"/>
        <v>0.47724173754950977</v>
      </c>
      <c r="K3126" s="60">
        <f t="shared" si="97"/>
        <v>2205</v>
      </c>
    </row>
    <row r="3127" spans="1:11" x14ac:dyDescent="0.25">
      <c r="A3127" s="33">
        <v>2009</v>
      </c>
      <c r="B3127" s="34" t="s">
        <v>54</v>
      </c>
      <c r="C3127" s="34" t="s">
        <v>38</v>
      </c>
      <c r="D3127" s="34" t="s">
        <v>43</v>
      </c>
      <c r="E3127" s="34" t="s">
        <v>46</v>
      </c>
      <c r="F3127" s="34" t="s">
        <v>70</v>
      </c>
      <c r="G3127" s="35">
        <v>901</v>
      </c>
      <c r="H3127" s="36">
        <v>2243.4899999999998</v>
      </c>
      <c r="I3127" s="37">
        <v>4344.99</v>
      </c>
      <c r="J3127" s="38">
        <f t="shared" si="96"/>
        <v>0.48366049173876124</v>
      </c>
      <c r="K3127" s="60">
        <f t="shared" si="97"/>
        <v>2101.5</v>
      </c>
    </row>
    <row r="3128" spans="1:11" x14ac:dyDescent="0.25">
      <c r="A3128" s="33">
        <v>2009</v>
      </c>
      <c r="B3128" s="34" t="s">
        <v>54</v>
      </c>
      <c r="C3128" s="34" t="s">
        <v>38</v>
      </c>
      <c r="D3128" s="34" t="s">
        <v>43</v>
      </c>
      <c r="E3128" s="34" t="s">
        <v>46</v>
      </c>
      <c r="F3128" s="34" t="s">
        <v>71</v>
      </c>
      <c r="G3128" s="35">
        <v>852</v>
      </c>
      <c r="H3128" s="36">
        <v>2121.48</v>
      </c>
      <c r="I3128" s="37">
        <v>4149.4799999999996</v>
      </c>
      <c r="J3128" s="38">
        <f t="shared" si="96"/>
        <v>0.48873593799705017</v>
      </c>
      <c r="K3128" s="60">
        <f t="shared" si="97"/>
        <v>2027.9999999999995</v>
      </c>
    </row>
    <row r="3129" spans="1:11" x14ac:dyDescent="0.25">
      <c r="A3129" s="33">
        <v>2009</v>
      </c>
      <c r="B3129" s="34" t="s">
        <v>54</v>
      </c>
      <c r="C3129" s="34" t="s">
        <v>38</v>
      </c>
      <c r="D3129" s="34" t="s">
        <v>43</v>
      </c>
      <c r="E3129" s="34" t="s">
        <v>46</v>
      </c>
      <c r="F3129" s="34" t="s">
        <v>102</v>
      </c>
      <c r="G3129" s="35">
        <v>846</v>
      </c>
      <c r="H3129" s="36">
        <v>2106.54</v>
      </c>
      <c r="I3129" s="37">
        <v>4125.54</v>
      </c>
      <c r="J3129" s="38">
        <f t="shared" si="96"/>
        <v>0.48939047979173633</v>
      </c>
      <c r="K3129" s="60">
        <f t="shared" si="97"/>
        <v>2019</v>
      </c>
    </row>
    <row r="3130" spans="1:11" x14ac:dyDescent="0.25">
      <c r="A3130" s="33">
        <v>2009</v>
      </c>
      <c r="B3130" s="34" t="s">
        <v>54</v>
      </c>
      <c r="C3130" s="34" t="s">
        <v>38</v>
      </c>
      <c r="D3130" s="34" t="s">
        <v>39</v>
      </c>
      <c r="E3130" s="34" t="s">
        <v>52</v>
      </c>
      <c r="F3130" s="34" t="s">
        <v>129</v>
      </c>
      <c r="G3130" s="35">
        <v>897</v>
      </c>
      <c r="H3130" s="36">
        <v>1785.03</v>
      </c>
      <c r="I3130" s="37">
        <v>3432.03</v>
      </c>
      <c r="J3130" s="38">
        <f t="shared" si="96"/>
        <v>0.47989091004449264</v>
      </c>
      <c r="K3130" s="60">
        <f t="shared" si="97"/>
        <v>1647.0000000000002</v>
      </c>
    </row>
    <row r="3131" spans="1:11" x14ac:dyDescent="0.25">
      <c r="A3131" s="33">
        <v>2009</v>
      </c>
      <c r="B3131" s="34" t="s">
        <v>54</v>
      </c>
      <c r="C3131" s="34" t="s">
        <v>38</v>
      </c>
      <c r="D3131" s="34" t="s">
        <v>39</v>
      </c>
      <c r="E3131" s="34" t="s">
        <v>52</v>
      </c>
      <c r="F3131" s="34" t="s">
        <v>116</v>
      </c>
      <c r="G3131" s="35">
        <v>895</v>
      </c>
      <c r="H3131" s="36">
        <v>1781.05</v>
      </c>
      <c r="I3131" s="37">
        <v>3426.05</v>
      </c>
      <c r="J3131" s="38">
        <f t="shared" si="96"/>
        <v>0.48014477313524323</v>
      </c>
      <c r="K3131" s="60">
        <f t="shared" si="97"/>
        <v>1645.0000000000002</v>
      </c>
    </row>
    <row r="3132" spans="1:11" x14ac:dyDescent="0.25">
      <c r="A3132" s="33">
        <v>2009</v>
      </c>
      <c r="B3132" s="34" t="s">
        <v>54</v>
      </c>
      <c r="C3132" s="34" t="s">
        <v>38</v>
      </c>
      <c r="D3132" s="34" t="s">
        <v>39</v>
      </c>
      <c r="E3132" s="34" t="s">
        <v>52</v>
      </c>
      <c r="F3132" s="34" t="s">
        <v>55</v>
      </c>
      <c r="G3132" s="35">
        <v>761</v>
      </c>
      <c r="H3132" s="36">
        <v>1514.39</v>
      </c>
      <c r="I3132" s="37">
        <v>3025.39</v>
      </c>
      <c r="J3132" s="38">
        <f t="shared" si="96"/>
        <v>0.4994397416531422</v>
      </c>
      <c r="K3132" s="60">
        <f t="shared" si="97"/>
        <v>1510.9999999999998</v>
      </c>
    </row>
    <row r="3133" spans="1:11" x14ac:dyDescent="0.25">
      <c r="A3133" s="33">
        <v>2009</v>
      </c>
      <c r="B3133" s="34" t="s">
        <v>54</v>
      </c>
      <c r="C3133" s="34" t="s">
        <v>38</v>
      </c>
      <c r="D3133" s="34" t="s">
        <v>39</v>
      </c>
      <c r="E3133" s="34" t="s">
        <v>40</v>
      </c>
      <c r="F3133" s="34" t="s">
        <v>114</v>
      </c>
      <c r="G3133" s="35">
        <v>783</v>
      </c>
      <c r="H3133" s="36">
        <v>978.75</v>
      </c>
      <c r="I3133" s="37">
        <v>2699.67</v>
      </c>
      <c r="J3133" s="38">
        <f t="shared" si="96"/>
        <v>0.63745568902865912</v>
      </c>
      <c r="K3133" s="60">
        <f t="shared" si="97"/>
        <v>1720.92</v>
      </c>
    </row>
    <row r="3134" spans="1:11" x14ac:dyDescent="0.25">
      <c r="A3134" s="33">
        <v>2009</v>
      </c>
      <c r="B3134" s="34" t="s">
        <v>54</v>
      </c>
      <c r="C3134" s="34" t="s">
        <v>38</v>
      </c>
      <c r="D3134" s="34" t="s">
        <v>43</v>
      </c>
      <c r="E3134" s="34" t="s">
        <v>44</v>
      </c>
      <c r="F3134" s="34" t="s">
        <v>132</v>
      </c>
      <c r="G3134" s="35">
        <v>403</v>
      </c>
      <c r="H3134" s="36">
        <v>906.75</v>
      </c>
      <c r="I3134" s="37">
        <v>2156.4700000000003</v>
      </c>
      <c r="J3134" s="38">
        <f t="shared" si="96"/>
        <v>0.57952116189884395</v>
      </c>
      <c r="K3134" s="60">
        <f t="shared" si="97"/>
        <v>1249.7200000000003</v>
      </c>
    </row>
    <row r="3135" spans="1:11" x14ac:dyDescent="0.25">
      <c r="A3135" s="33">
        <v>2009</v>
      </c>
      <c r="B3135" s="34" t="s">
        <v>54</v>
      </c>
      <c r="C3135" s="34" t="s">
        <v>38</v>
      </c>
      <c r="D3135" s="34" t="s">
        <v>39</v>
      </c>
      <c r="E3135" s="34" t="s">
        <v>40</v>
      </c>
      <c r="F3135" s="34" t="s">
        <v>197</v>
      </c>
      <c r="G3135" s="35">
        <v>501</v>
      </c>
      <c r="H3135" s="36">
        <v>626.25</v>
      </c>
      <c r="I3135" s="37">
        <v>1997.49</v>
      </c>
      <c r="J3135" s="38">
        <f t="shared" si="96"/>
        <v>0.68648153432557857</v>
      </c>
      <c r="K3135" s="60">
        <f t="shared" si="97"/>
        <v>1371.24</v>
      </c>
    </row>
    <row r="3136" spans="1:11" x14ac:dyDescent="0.25">
      <c r="A3136" s="33">
        <v>2009</v>
      </c>
      <c r="B3136" s="34" t="s">
        <v>54</v>
      </c>
      <c r="C3136" s="34" t="s">
        <v>38</v>
      </c>
      <c r="D3136" s="34" t="s">
        <v>43</v>
      </c>
      <c r="E3136" s="34" t="s">
        <v>46</v>
      </c>
      <c r="F3136" s="34" t="s">
        <v>71</v>
      </c>
      <c r="G3136" s="35">
        <v>286</v>
      </c>
      <c r="H3136" s="36">
        <v>712.14</v>
      </c>
      <c r="I3136" s="37">
        <v>1891.14</v>
      </c>
      <c r="J3136" s="38">
        <f t="shared" si="96"/>
        <v>0.62343348456486558</v>
      </c>
      <c r="K3136" s="60">
        <f t="shared" si="97"/>
        <v>1179</v>
      </c>
    </row>
    <row r="3137" spans="1:11" x14ac:dyDescent="0.25">
      <c r="A3137" s="33">
        <v>2009</v>
      </c>
      <c r="B3137" s="34" t="s">
        <v>54</v>
      </c>
      <c r="C3137" s="34" t="s">
        <v>38</v>
      </c>
      <c r="D3137" s="34" t="s">
        <v>43</v>
      </c>
      <c r="E3137" s="34" t="s">
        <v>44</v>
      </c>
      <c r="F3137" s="34" t="s">
        <v>192</v>
      </c>
      <c r="G3137" s="35">
        <v>199</v>
      </c>
      <c r="H3137" s="36">
        <v>447.75</v>
      </c>
      <c r="I3137" s="37">
        <v>1444.51</v>
      </c>
      <c r="J3137" s="38">
        <f t="shared" si="96"/>
        <v>0.69003329848876094</v>
      </c>
      <c r="K3137" s="60">
        <f t="shared" si="97"/>
        <v>996.76</v>
      </c>
    </row>
    <row r="3138" spans="1:11" x14ac:dyDescent="0.25">
      <c r="A3138" s="33">
        <v>2009</v>
      </c>
      <c r="B3138" s="34" t="s">
        <v>54</v>
      </c>
      <c r="C3138" s="34" t="s">
        <v>38</v>
      </c>
      <c r="D3138" s="34" t="s">
        <v>39</v>
      </c>
      <c r="E3138" s="34" t="s">
        <v>52</v>
      </c>
      <c r="F3138" s="34" t="s">
        <v>129</v>
      </c>
      <c r="G3138" s="35">
        <v>230</v>
      </c>
      <c r="H3138" s="36">
        <v>457.7</v>
      </c>
      <c r="I3138" s="37">
        <v>1437.7</v>
      </c>
      <c r="J3138" s="38">
        <f t="shared" ref="J3138:J3201" si="98">(I3138-H3138)/I3138</f>
        <v>0.68164429296793483</v>
      </c>
      <c r="K3138" s="60">
        <f t="shared" ref="K3138:K3201" si="99">I3138-H3138</f>
        <v>980</v>
      </c>
    </row>
    <row r="3139" spans="1:11" x14ac:dyDescent="0.25">
      <c r="A3139" s="33">
        <v>2009</v>
      </c>
      <c r="B3139" s="34" t="s">
        <v>54</v>
      </c>
      <c r="C3139" s="34" t="s">
        <v>38</v>
      </c>
      <c r="D3139" s="34" t="s">
        <v>43</v>
      </c>
      <c r="E3139" s="34" t="s">
        <v>46</v>
      </c>
      <c r="F3139" s="34" t="s">
        <v>118</v>
      </c>
      <c r="G3139" s="35">
        <v>170</v>
      </c>
      <c r="H3139" s="36">
        <v>423.3</v>
      </c>
      <c r="I3139" s="37">
        <v>1428.3</v>
      </c>
      <c r="J3139" s="38">
        <f t="shared" si="98"/>
        <v>0.70363369040117629</v>
      </c>
      <c r="K3139" s="60">
        <f t="shared" si="99"/>
        <v>1005</v>
      </c>
    </row>
    <row r="3140" spans="1:11" x14ac:dyDescent="0.25">
      <c r="A3140" s="33">
        <v>2009</v>
      </c>
      <c r="B3140" s="34" t="s">
        <v>54</v>
      </c>
      <c r="C3140" s="34" t="s">
        <v>38</v>
      </c>
      <c r="D3140" s="34" t="s">
        <v>39</v>
      </c>
      <c r="E3140" s="34" t="s">
        <v>52</v>
      </c>
      <c r="F3140" s="34" t="s">
        <v>55</v>
      </c>
      <c r="G3140" s="35">
        <v>164</v>
      </c>
      <c r="H3140" s="36">
        <v>326.36</v>
      </c>
      <c r="I3140" s="37">
        <v>1240.3600000000001</v>
      </c>
      <c r="J3140" s="38">
        <f t="shared" si="98"/>
        <v>0.73688284046567132</v>
      </c>
      <c r="K3140" s="60">
        <f t="shared" si="99"/>
        <v>914.00000000000011</v>
      </c>
    </row>
    <row r="3141" spans="1:11" x14ac:dyDescent="0.25">
      <c r="A3141" s="33">
        <v>2009</v>
      </c>
      <c r="B3141" s="34" t="s">
        <v>61</v>
      </c>
      <c r="C3141" s="34" t="s">
        <v>38</v>
      </c>
      <c r="D3141" s="34" t="s">
        <v>43</v>
      </c>
      <c r="E3141" s="34" t="s">
        <v>46</v>
      </c>
      <c r="F3141" s="34" t="s">
        <v>110</v>
      </c>
      <c r="G3141" s="35">
        <v>969</v>
      </c>
      <c r="H3141" s="36">
        <v>2412.81</v>
      </c>
      <c r="I3141" s="37">
        <v>4616.3099999999995</v>
      </c>
      <c r="J3141" s="38">
        <f t="shared" si="98"/>
        <v>0.47732929547625697</v>
      </c>
      <c r="K3141" s="60">
        <f t="shared" si="99"/>
        <v>2203.4999999999995</v>
      </c>
    </row>
    <row r="3142" spans="1:11" x14ac:dyDescent="0.25">
      <c r="A3142" s="33">
        <v>2009</v>
      </c>
      <c r="B3142" s="34" t="s">
        <v>61</v>
      </c>
      <c r="C3142" s="34" t="s">
        <v>38</v>
      </c>
      <c r="D3142" s="34" t="s">
        <v>43</v>
      </c>
      <c r="E3142" s="34" t="s">
        <v>46</v>
      </c>
      <c r="F3142" s="34" t="s">
        <v>152</v>
      </c>
      <c r="G3142" s="35">
        <v>797</v>
      </c>
      <c r="H3142" s="36">
        <v>1984.53</v>
      </c>
      <c r="I3142" s="37">
        <v>3930.03</v>
      </c>
      <c r="J3142" s="38">
        <f t="shared" si="98"/>
        <v>0.49503438905046532</v>
      </c>
      <c r="K3142" s="60">
        <f t="shared" si="99"/>
        <v>1945.5000000000002</v>
      </c>
    </row>
    <row r="3143" spans="1:11" x14ac:dyDescent="0.25">
      <c r="A3143" s="33">
        <v>2009</v>
      </c>
      <c r="B3143" s="34" t="s">
        <v>61</v>
      </c>
      <c r="C3143" s="34" t="s">
        <v>38</v>
      </c>
      <c r="D3143" s="34" t="s">
        <v>43</v>
      </c>
      <c r="E3143" s="34" t="s">
        <v>44</v>
      </c>
      <c r="F3143" s="34" t="s">
        <v>164</v>
      </c>
      <c r="G3143" s="35">
        <v>768</v>
      </c>
      <c r="H3143" s="36">
        <v>1728</v>
      </c>
      <c r="I3143" s="37">
        <v>3430.32</v>
      </c>
      <c r="J3143" s="38">
        <f t="shared" si="98"/>
        <v>0.49625690897642205</v>
      </c>
      <c r="K3143" s="60">
        <f t="shared" si="99"/>
        <v>1702.3200000000002</v>
      </c>
    </row>
    <row r="3144" spans="1:11" x14ac:dyDescent="0.25">
      <c r="A3144" s="33">
        <v>2009</v>
      </c>
      <c r="B3144" s="34" t="s">
        <v>61</v>
      </c>
      <c r="C3144" s="34" t="s">
        <v>38</v>
      </c>
      <c r="D3144" s="34" t="s">
        <v>43</v>
      </c>
      <c r="E3144" s="34" t="s">
        <v>44</v>
      </c>
      <c r="F3144" s="34" t="s">
        <v>75</v>
      </c>
      <c r="G3144" s="35">
        <v>536</v>
      </c>
      <c r="H3144" s="36">
        <v>1206</v>
      </c>
      <c r="I3144" s="37">
        <v>2620.6400000000003</v>
      </c>
      <c r="J3144" s="38">
        <f t="shared" si="98"/>
        <v>0.53980707002869532</v>
      </c>
      <c r="K3144" s="60">
        <f t="shared" si="99"/>
        <v>1414.6400000000003</v>
      </c>
    </row>
    <row r="3145" spans="1:11" x14ac:dyDescent="0.25">
      <c r="A3145" s="33">
        <v>2009</v>
      </c>
      <c r="B3145" s="34" t="s">
        <v>61</v>
      </c>
      <c r="C3145" s="34" t="s">
        <v>38</v>
      </c>
      <c r="D3145" s="34" t="s">
        <v>43</v>
      </c>
      <c r="E3145" s="34" t="s">
        <v>44</v>
      </c>
      <c r="F3145" s="34" t="s">
        <v>215</v>
      </c>
      <c r="G3145" s="35">
        <v>491</v>
      </c>
      <c r="H3145" s="36">
        <v>1104.75</v>
      </c>
      <c r="I3145" s="37">
        <v>2463.59</v>
      </c>
      <c r="J3145" s="38">
        <f t="shared" si="98"/>
        <v>0.55156905166850001</v>
      </c>
      <c r="K3145" s="60">
        <f t="shared" si="99"/>
        <v>1358.8400000000001</v>
      </c>
    </row>
    <row r="3146" spans="1:11" x14ac:dyDescent="0.25">
      <c r="A3146" s="33">
        <v>2009</v>
      </c>
      <c r="B3146" s="34" t="s">
        <v>61</v>
      </c>
      <c r="C3146" s="34" t="s">
        <v>38</v>
      </c>
      <c r="D3146" s="34" t="s">
        <v>39</v>
      </c>
      <c r="E3146" s="34" t="s">
        <v>40</v>
      </c>
      <c r="F3146" s="34" t="s">
        <v>156</v>
      </c>
      <c r="G3146" s="35">
        <v>613</v>
      </c>
      <c r="H3146" s="36">
        <v>766.25</v>
      </c>
      <c r="I3146" s="37">
        <v>2276.37</v>
      </c>
      <c r="J3146" s="38">
        <f t="shared" si="98"/>
        <v>0.66338951927850043</v>
      </c>
      <c r="K3146" s="60">
        <f t="shared" si="99"/>
        <v>1510.12</v>
      </c>
    </row>
    <row r="3147" spans="1:11" x14ac:dyDescent="0.25">
      <c r="A3147" s="33">
        <v>2009</v>
      </c>
      <c r="B3147" s="34" t="s">
        <v>61</v>
      </c>
      <c r="C3147" s="34" t="s">
        <v>38</v>
      </c>
      <c r="D3147" s="34" t="s">
        <v>43</v>
      </c>
      <c r="E3147" s="34" t="s">
        <v>44</v>
      </c>
      <c r="F3147" s="34" t="s">
        <v>195</v>
      </c>
      <c r="G3147" s="35">
        <v>330</v>
      </c>
      <c r="H3147" s="36">
        <v>742.5</v>
      </c>
      <c r="I3147" s="37">
        <v>1901.7</v>
      </c>
      <c r="J3147" s="38">
        <f t="shared" si="98"/>
        <v>0.60955986748698532</v>
      </c>
      <c r="K3147" s="60">
        <f t="shared" si="99"/>
        <v>1159.2</v>
      </c>
    </row>
    <row r="3148" spans="1:11" x14ac:dyDescent="0.25">
      <c r="A3148" s="33">
        <v>2009</v>
      </c>
      <c r="B3148" s="34" t="s">
        <v>61</v>
      </c>
      <c r="C3148" s="34" t="s">
        <v>38</v>
      </c>
      <c r="D3148" s="34" t="s">
        <v>39</v>
      </c>
      <c r="E3148" s="34" t="s">
        <v>52</v>
      </c>
      <c r="F3148" s="34" t="s">
        <v>87</v>
      </c>
      <c r="G3148" s="35">
        <v>382</v>
      </c>
      <c r="H3148" s="36">
        <v>760.18</v>
      </c>
      <c r="I3148" s="37">
        <v>1892.18</v>
      </c>
      <c r="J3148" s="38">
        <f t="shared" si="98"/>
        <v>0.59825175194748914</v>
      </c>
      <c r="K3148" s="60">
        <f t="shared" si="99"/>
        <v>1132</v>
      </c>
    </row>
    <row r="3149" spans="1:11" x14ac:dyDescent="0.25">
      <c r="A3149" s="33">
        <v>2009</v>
      </c>
      <c r="B3149" s="34" t="s">
        <v>61</v>
      </c>
      <c r="C3149" s="34" t="s">
        <v>38</v>
      </c>
      <c r="D3149" s="34" t="s">
        <v>43</v>
      </c>
      <c r="E3149" s="34" t="s">
        <v>44</v>
      </c>
      <c r="F3149" s="34" t="s">
        <v>67</v>
      </c>
      <c r="G3149" s="35">
        <v>292</v>
      </c>
      <c r="H3149" s="36">
        <v>657</v>
      </c>
      <c r="I3149" s="37">
        <v>1769.08</v>
      </c>
      <c r="J3149" s="38">
        <f t="shared" si="98"/>
        <v>0.6286205259230786</v>
      </c>
      <c r="K3149" s="60">
        <f t="shared" si="99"/>
        <v>1112.08</v>
      </c>
    </row>
    <row r="3150" spans="1:11" x14ac:dyDescent="0.25">
      <c r="A3150" s="33">
        <v>2009</v>
      </c>
      <c r="B3150" s="34" t="s">
        <v>61</v>
      </c>
      <c r="C3150" s="34" t="s">
        <v>38</v>
      </c>
      <c r="D3150" s="34" t="s">
        <v>39</v>
      </c>
      <c r="E3150" s="34" t="s">
        <v>52</v>
      </c>
      <c r="F3150" s="34" t="s">
        <v>156</v>
      </c>
      <c r="G3150" s="35">
        <v>282</v>
      </c>
      <c r="H3150" s="36">
        <v>561.17999999999995</v>
      </c>
      <c r="I3150" s="37">
        <v>1593.1799999999998</v>
      </c>
      <c r="J3150" s="38">
        <f t="shared" si="98"/>
        <v>0.64776108161036428</v>
      </c>
      <c r="K3150" s="60">
        <f t="shared" si="99"/>
        <v>1032</v>
      </c>
    </row>
    <row r="3151" spans="1:11" x14ac:dyDescent="0.25">
      <c r="A3151" s="33">
        <v>2009</v>
      </c>
      <c r="B3151" s="34" t="s">
        <v>61</v>
      </c>
      <c r="C3151" s="34" t="s">
        <v>38</v>
      </c>
      <c r="D3151" s="34" t="s">
        <v>43</v>
      </c>
      <c r="E3151" s="34" t="s">
        <v>46</v>
      </c>
      <c r="F3151" s="34" t="s">
        <v>158</v>
      </c>
      <c r="G3151" s="35">
        <v>181</v>
      </c>
      <c r="H3151" s="36">
        <v>450.69</v>
      </c>
      <c r="I3151" s="37">
        <v>1472.19</v>
      </c>
      <c r="J3151" s="38">
        <f t="shared" si="98"/>
        <v>0.693864243066452</v>
      </c>
      <c r="K3151" s="60">
        <f t="shared" si="99"/>
        <v>1021.5</v>
      </c>
    </row>
    <row r="3152" spans="1:11" x14ac:dyDescent="0.25">
      <c r="A3152" s="33">
        <v>2009</v>
      </c>
      <c r="B3152" s="34" t="s">
        <v>61</v>
      </c>
      <c r="C3152" s="34" t="s">
        <v>38</v>
      </c>
      <c r="D3152" s="34" t="s">
        <v>43</v>
      </c>
      <c r="E3152" s="34" t="s">
        <v>46</v>
      </c>
      <c r="F3152" s="34" t="s">
        <v>62</v>
      </c>
      <c r="G3152" s="35">
        <v>7</v>
      </c>
      <c r="H3152" s="36">
        <v>17.43</v>
      </c>
      <c r="I3152" s="37">
        <v>777.93</v>
      </c>
      <c r="J3152" s="38">
        <f t="shared" si="98"/>
        <v>0.97759438509891639</v>
      </c>
      <c r="K3152" s="60">
        <f t="shared" si="99"/>
        <v>760.5</v>
      </c>
    </row>
    <row r="3153" spans="1:11" x14ac:dyDescent="0.25">
      <c r="A3153" s="33">
        <v>2009</v>
      </c>
      <c r="B3153" s="34" t="s">
        <v>68</v>
      </c>
      <c r="C3153" s="34" t="s">
        <v>69</v>
      </c>
      <c r="D3153" s="34" t="s">
        <v>43</v>
      </c>
      <c r="E3153" s="34" t="s">
        <v>46</v>
      </c>
      <c r="F3153" s="34" t="s">
        <v>70</v>
      </c>
      <c r="G3153" s="35">
        <v>1000</v>
      </c>
      <c r="H3153" s="36">
        <v>2490</v>
      </c>
      <c r="I3153" s="37">
        <v>4740</v>
      </c>
      <c r="J3153" s="38">
        <f t="shared" si="98"/>
        <v>0.47468354430379744</v>
      </c>
      <c r="K3153" s="60">
        <f t="shared" si="99"/>
        <v>2250</v>
      </c>
    </row>
    <row r="3154" spans="1:11" x14ac:dyDescent="0.25">
      <c r="A3154" s="33">
        <v>2009</v>
      </c>
      <c r="B3154" s="34" t="s">
        <v>68</v>
      </c>
      <c r="C3154" s="34" t="s">
        <v>69</v>
      </c>
      <c r="D3154" s="34" t="s">
        <v>39</v>
      </c>
      <c r="E3154" s="34" t="s">
        <v>52</v>
      </c>
      <c r="F3154" s="34" t="s">
        <v>107</v>
      </c>
      <c r="G3154" s="35">
        <v>865</v>
      </c>
      <c r="H3154" s="36">
        <v>1721.35</v>
      </c>
      <c r="I3154" s="37">
        <v>3336.35</v>
      </c>
      <c r="J3154" s="38">
        <f t="shared" si="98"/>
        <v>0.48406192395881731</v>
      </c>
      <c r="K3154" s="60">
        <f t="shared" si="99"/>
        <v>1615</v>
      </c>
    </row>
    <row r="3155" spans="1:11" x14ac:dyDescent="0.25">
      <c r="A3155" s="33">
        <v>2009</v>
      </c>
      <c r="B3155" s="34" t="s">
        <v>68</v>
      </c>
      <c r="C3155" s="34" t="s">
        <v>69</v>
      </c>
      <c r="D3155" s="34" t="s">
        <v>39</v>
      </c>
      <c r="E3155" s="34" t="s">
        <v>40</v>
      </c>
      <c r="F3155" s="34" t="s">
        <v>114</v>
      </c>
      <c r="G3155" s="35">
        <v>691</v>
      </c>
      <c r="H3155" s="36">
        <v>863.75</v>
      </c>
      <c r="I3155" s="37">
        <v>2470.59</v>
      </c>
      <c r="J3155" s="38">
        <f t="shared" si="98"/>
        <v>0.65038715448536588</v>
      </c>
      <c r="K3155" s="60">
        <f t="shared" si="99"/>
        <v>1606.8400000000001</v>
      </c>
    </row>
    <row r="3156" spans="1:11" x14ac:dyDescent="0.25">
      <c r="A3156" s="33">
        <v>2009</v>
      </c>
      <c r="B3156" s="34" t="s">
        <v>68</v>
      </c>
      <c r="C3156" s="34" t="s">
        <v>69</v>
      </c>
      <c r="D3156" s="34" t="s">
        <v>39</v>
      </c>
      <c r="E3156" s="34" t="s">
        <v>40</v>
      </c>
      <c r="F3156" s="34" t="s">
        <v>176</v>
      </c>
      <c r="G3156" s="35">
        <v>487</v>
      </c>
      <c r="H3156" s="36">
        <v>608.75</v>
      </c>
      <c r="I3156" s="37">
        <v>1962.63</v>
      </c>
      <c r="J3156" s="38">
        <f t="shared" si="98"/>
        <v>0.68982946352598296</v>
      </c>
      <c r="K3156" s="60">
        <f t="shared" si="99"/>
        <v>1353.88</v>
      </c>
    </row>
    <row r="3157" spans="1:11" x14ac:dyDescent="0.25">
      <c r="A3157" s="33">
        <v>2009</v>
      </c>
      <c r="B3157" s="34" t="s">
        <v>68</v>
      </c>
      <c r="C3157" s="34" t="s">
        <v>69</v>
      </c>
      <c r="D3157" s="34" t="s">
        <v>43</v>
      </c>
      <c r="E3157" s="34" t="s">
        <v>44</v>
      </c>
      <c r="F3157" s="34" t="s">
        <v>192</v>
      </c>
      <c r="G3157" s="35">
        <v>244</v>
      </c>
      <c r="H3157" s="36">
        <v>549</v>
      </c>
      <c r="I3157" s="37">
        <v>1601.56</v>
      </c>
      <c r="J3157" s="38">
        <f t="shared" si="98"/>
        <v>0.65720922100951573</v>
      </c>
      <c r="K3157" s="60">
        <f t="shared" si="99"/>
        <v>1052.56</v>
      </c>
    </row>
    <row r="3158" spans="1:11" x14ac:dyDescent="0.25">
      <c r="A3158" s="33">
        <v>2009</v>
      </c>
      <c r="B3158" s="34" t="s">
        <v>68</v>
      </c>
      <c r="C3158" s="34" t="s">
        <v>69</v>
      </c>
      <c r="D3158" s="34" t="s">
        <v>43</v>
      </c>
      <c r="E3158" s="34" t="s">
        <v>46</v>
      </c>
      <c r="F3158" s="34" t="s">
        <v>59</v>
      </c>
      <c r="G3158" s="35">
        <v>175</v>
      </c>
      <c r="H3158" s="36">
        <v>435.75</v>
      </c>
      <c r="I3158" s="37">
        <v>1448.25</v>
      </c>
      <c r="J3158" s="38">
        <f t="shared" si="98"/>
        <v>0.69911962713619891</v>
      </c>
      <c r="K3158" s="60">
        <f t="shared" si="99"/>
        <v>1012.5</v>
      </c>
    </row>
    <row r="3159" spans="1:11" x14ac:dyDescent="0.25">
      <c r="A3159" s="33">
        <v>2009</v>
      </c>
      <c r="B3159" s="34" t="s">
        <v>68</v>
      </c>
      <c r="C3159" s="34" t="s">
        <v>69</v>
      </c>
      <c r="D3159" s="34" t="s">
        <v>43</v>
      </c>
      <c r="E3159" s="34" t="s">
        <v>44</v>
      </c>
      <c r="F3159" s="34" t="s">
        <v>146</v>
      </c>
      <c r="G3159" s="35">
        <v>150</v>
      </c>
      <c r="H3159" s="36">
        <v>337.5</v>
      </c>
      <c r="I3159" s="37">
        <v>1273.5</v>
      </c>
      <c r="J3159" s="38">
        <f t="shared" si="98"/>
        <v>0.73498233215547704</v>
      </c>
      <c r="K3159" s="60">
        <f t="shared" si="99"/>
        <v>936</v>
      </c>
    </row>
    <row r="3160" spans="1:11" x14ac:dyDescent="0.25">
      <c r="A3160" s="33">
        <v>2009</v>
      </c>
      <c r="B3160" s="34" t="s">
        <v>68</v>
      </c>
      <c r="C3160" s="34" t="s">
        <v>69</v>
      </c>
      <c r="D3160" s="34" t="s">
        <v>39</v>
      </c>
      <c r="E3160" s="34" t="s">
        <v>40</v>
      </c>
      <c r="F3160" s="34" t="s">
        <v>41</v>
      </c>
      <c r="G3160" s="35">
        <v>22</v>
      </c>
      <c r="H3160" s="36">
        <v>27.5</v>
      </c>
      <c r="I3160" s="37">
        <v>804.78</v>
      </c>
      <c r="J3160" s="38">
        <f t="shared" si="98"/>
        <v>0.96582917070503738</v>
      </c>
      <c r="K3160" s="60">
        <f t="shared" si="99"/>
        <v>777.28</v>
      </c>
    </row>
    <row r="3161" spans="1:11" x14ac:dyDescent="0.25">
      <c r="A3161" s="33">
        <v>2009</v>
      </c>
      <c r="B3161" s="34" t="s">
        <v>74</v>
      </c>
      <c r="C3161" s="34" t="s">
        <v>69</v>
      </c>
      <c r="D3161" s="34" t="s">
        <v>43</v>
      </c>
      <c r="E3161" s="34" t="s">
        <v>46</v>
      </c>
      <c r="F3161" s="34" t="s">
        <v>109</v>
      </c>
      <c r="G3161" s="35">
        <v>996</v>
      </c>
      <c r="H3161" s="36">
        <v>2480.04</v>
      </c>
      <c r="I3161" s="37">
        <v>4724.04</v>
      </c>
      <c r="J3161" s="38">
        <f t="shared" si="98"/>
        <v>0.47501714634084385</v>
      </c>
      <c r="K3161" s="60">
        <f t="shared" si="99"/>
        <v>2244</v>
      </c>
    </row>
    <row r="3162" spans="1:11" x14ac:dyDescent="0.25">
      <c r="A3162" s="33">
        <v>2009</v>
      </c>
      <c r="B3162" s="34" t="s">
        <v>74</v>
      </c>
      <c r="C3162" s="34" t="s">
        <v>69</v>
      </c>
      <c r="D3162" s="34" t="s">
        <v>43</v>
      </c>
      <c r="E3162" s="34" t="s">
        <v>46</v>
      </c>
      <c r="F3162" s="34" t="s">
        <v>109</v>
      </c>
      <c r="G3162" s="35">
        <v>866</v>
      </c>
      <c r="H3162" s="36">
        <v>2156.34</v>
      </c>
      <c r="I3162" s="37">
        <v>4205.34</v>
      </c>
      <c r="J3162" s="38">
        <f t="shared" si="98"/>
        <v>0.48723765498152349</v>
      </c>
      <c r="K3162" s="60">
        <f t="shared" si="99"/>
        <v>2049</v>
      </c>
    </row>
    <row r="3163" spans="1:11" x14ac:dyDescent="0.25">
      <c r="A3163" s="33">
        <v>2009</v>
      </c>
      <c r="B3163" s="34" t="s">
        <v>74</v>
      </c>
      <c r="C3163" s="34" t="s">
        <v>69</v>
      </c>
      <c r="D3163" s="34" t="s">
        <v>43</v>
      </c>
      <c r="E3163" s="34" t="s">
        <v>46</v>
      </c>
      <c r="F3163" s="34" t="s">
        <v>64</v>
      </c>
      <c r="G3163" s="35">
        <v>790</v>
      </c>
      <c r="H3163" s="36">
        <v>1967.1</v>
      </c>
      <c r="I3163" s="37">
        <v>3902.1</v>
      </c>
      <c r="J3163" s="38">
        <f t="shared" si="98"/>
        <v>0.49588683016837087</v>
      </c>
      <c r="K3163" s="60">
        <f t="shared" si="99"/>
        <v>1935</v>
      </c>
    </row>
    <row r="3164" spans="1:11" x14ac:dyDescent="0.25">
      <c r="A3164" s="33">
        <v>2009</v>
      </c>
      <c r="B3164" s="34" t="s">
        <v>74</v>
      </c>
      <c r="C3164" s="34" t="s">
        <v>69</v>
      </c>
      <c r="D3164" s="34" t="s">
        <v>39</v>
      </c>
      <c r="E3164" s="34" t="s">
        <v>52</v>
      </c>
      <c r="F3164" s="34" t="s">
        <v>63</v>
      </c>
      <c r="G3164" s="35">
        <v>793</v>
      </c>
      <c r="H3164" s="36">
        <v>1578.07</v>
      </c>
      <c r="I3164" s="37">
        <v>3121.07</v>
      </c>
      <c r="J3164" s="38">
        <f t="shared" si="98"/>
        <v>0.49438173446926859</v>
      </c>
      <c r="K3164" s="60">
        <f t="shared" si="99"/>
        <v>1543.0000000000002</v>
      </c>
    </row>
    <row r="3165" spans="1:11" x14ac:dyDescent="0.25">
      <c r="A3165" s="33">
        <v>2009</v>
      </c>
      <c r="B3165" s="34" t="s">
        <v>74</v>
      </c>
      <c r="C3165" s="34" t="s">
        <v>69</v>
      </c>
      <c r="D3165" s="34" t="s">
        <v>43</v>
      </c>
      <c r="E3165" s="34" t="s">
        <v>46</v>
      </c>
      <c r="F3165" s="34" t="s">
        <v>64</v>
      </c>
      <c r="G3165" s="35">
        <v>532</v>
      </c>
      <c r="H3165" s="36">
        <v>1324.68</v>
      </c>
      <c r="I3165" s="37">
        <v>2872.68</v>
      </c>
      <c r="J3165" s="38">
        <f t="shared" si="98"/>
        <v>0.53886962696854501</v>
      </c>
      <c r="K3165" s="60">
        <f t="shared" si="99"/>
        <v>1547.9999999999998</v>
      </c>
    </row>
    <row r="3166" spans="1:11" x14ac:dyDescent="0.25">
      <c r="A3166" s="33">
        <v>2009</v>
      </c>
      <c r="B3166" s="34" t="s">
        <v>74</v>
      </c>
      <c r="C3166" s="34" t="s">
        <v>69</v>
      </c>
      <c r="D3166" s="34" t="s">
        <v>43</v>
      </c>
      <c r="E3166" s="34" t="s">
        <v>44</v>
      </c>
      <c r="F3166" s="34" t="s">
        <v>155</v>
      </c>
      <c r="G3166" s="35">
        <v>249</v>
      </c>
      <c r="H3166" s="36">
        <v>560.25</v>
      </c>
      <c r="I3166" s="37">
        <v>1619.01</v>
      </c>
      <c r="J3166" s="38">
        <f t="shared" si="98"/>
        <v>0.65395519484129194</v>
      </c>
      <c r="K3166" s="60">
        <f t="shared" si="99"/>
        <v>1058.76</v>
      </c>
    </row>
    <row r="3167" spans="1:11" x14ac:dyDescent="0.25">
      <c r="A3167" s="33">
        <v>2009</v>
      </c>
      <c r="B3167" s="34" t="s">
        <v>74</v>
      </c>
      <c r="C3167" s="34" t="s">
        <v>69</v>
      </c>
      <c r="D3167" s="34" t="s">
        <v>43</v>
      </c>
      <c r="E3167" s="34" t="s">
        <v>44</v>
      </c>
      <c r="F3167" s="34" t="s">
        <v>129</v>
      </c>
      <c r="G3167" s="35">
        <v>170</v>
      </c>
      <c r="H3167" s="36">
        <v>382.5</v>
      </c>
      <c r="I3167" s="37">
        <v>1343.3</v>
      </c>
      <c r="J3167" s="38">
        <f t="shared" si="98"/>
        <v>0.7152534802352416</v>
      </c>
      <c r="K3167" s="60">
        <f t="shared" si="99"/>
        <v>960.8</v>
      </c>
    </row>
    <row r="3168" spans="1:11" x14ac:dyDescent="0.25">
      <c r="A3168" s="33">
        <v>2009</v>
      </c>
      <c r="B3168" s="34" t="s">
        <v>74</v>
      </c>
      <c r="C3168" s="34" t="s">
        <v>69</v>
      </c>
      <c r="D3168" s="34" t="s">
        <v>43</v>
      </c>
      <c r="E3168" s="34" t="s">
        <v>44</v>
      </c>
      <c r="F3168" s="34" t="s">
        <v>155</v>
      </c>
      <c r="G3168" s="35">
        <v>60</v>
      </c>
      <c r="H3168" s="36">
        <v>135</v>
      </c>
      <c r="I3168" s="37">
        <v>959.4</v>
      </c>
      <c r="J3168" s="38">
        <f t="shared" si="98"/>
        <v>0.85928705440900566</v>
      </c>
      <c r="K3168" s="60">
        <f t="shared" si="99"/>
        <v>824.4</v>
      </c>
    </row>
    <row r="3169" spans="1:11" x14ac:dyDescent="0.25">
      <c r="A3169" s="33">
        <v>2009</v>
      </c>
      <c r="B3169" s="34" t="s">
        <v>78</v>
      </c>
      <c r="C3169" s="34" t="s">
        <v>69</v>
      </c>
      <c r="D3169" s="34" t="s">
        <v>43</v>
      </c>
      <c r="E3169" s="34" t="s">
        <v>44</v>
      </c>
      <c r="F3169" s="34" t="s">
        <v>105</v>
      </c>
      <c r="G3169" s="35">
        <v>727</v>
      </c>
      <c r="H3169" s="36">
        <v>1635.75</v>
      </c>
      <c r="I3169" s="37">
        <v>3287.23</v>
      </c>
      <c r="J3169" s="38">
        <f t="shared" si="98"/>
        <v>0.50239259193910979</v>
      </c>
      <c r="K3169" s="60">
        <f t="shared" si="99"/>
        <v>1651.48</v>
      </c>
    </row>
    <row r="3170" spans="1:11" x14ac:dyDescent="0.25">
      <c r="A3170" s="33">
        <v>2009</v>
      </c>
      <c r="B3170" s="34" t="s">
        <v>78</v>
      </c>
      <c r="C3170" s="34" t="s">
        <v>69</v>
      </c>
      <c r="D3170" s="34" t="s">
        <v>39</v>
      </c>
      <c r="E3170" s="34" t="s">
        <v>52</v>
      </c>
      <c r="F3170" s="34" t="s">
        <v>57</v>
      </c>
      <c r="G3170" s="35">
        <v>837</v>
      </c>
      <c r="H3170" s="36">
        <v>1665.63</v>
      </c>
      <c r="I3170" s="37">
        <v>3252.63</v>
      </c>
      <c r="J3170" s="38">
        <f t="shared" si="98"/>
        <v>0.48791285821012531</v>
      </c>
      <c r="K3170" s="60">
        <f t="shared" si="99"/>
        <v>1587</v>
      </c>
    </row>
    <row r="3171" spans="1:11" x14ac:dyDescent="0.25">
      <c r="A3171" s="33">
        <v>2009</v>
      </c>
      <c r="B3171" s="34" t="s">
        <v>78</v>
      </c>
      <c r="C3171" s="34" t="s">
        <v>69</v>
      </c>
      <c r="D3171" s="34" t="s">
        <v>43</v>
      </c>
      <c r="E3171" s="34" t="s">
        <v>46</v>
      </c>
      <c r="F3171" s="34" t="s">
        <v>47</v>
      </c>
      <c r="G3171" s="35">
        <v>613</v>
      </c>
      <c r="H3171" s="36">
        <v>1526.37</v>
      </c>
      <c r="I3171" s="37">
        <v>3195.87</v>
      </c>
      <c r="J3171" s="38">
        <f t="shared" si="98"/>
        <v>0.5223929634184119</v>
      </c>
      <c r="K3171" s="60">
        <f t="shared" si="99"/>
        <v>1669.5</v>
      </c>
    </row>
    <row r="3172" spans="1:11" x14ac:dyDescent="0.25">
      <c r="A3172" s="33">
        <v>2009</v>
      </c>
      <c r="B3172" s="34" t="s">
        <v>78</v>
      </c>
      <c r="C3172" s="34" t="s">
        <v>69</v>
      </c>
      <c r="D3172" s="34" t="s">
        <v>43</v>
      </c>
      <c r="E3172" s="34" t="s">
        <v>44</v>
      </c>
      <c r="F3172" s="34" t="s">
        <v>105</v>
      </c>
      <c r="G3172" s="35">
        <v>633</v>
      </c>
      <c r="H3172" s="36">
        <v>1424.25</v>
      </c>
      <c r="I3172" s="37">
        <v>2959.17</v>
      </c>
      <c r="J3172" s="38">
        <f t="shared" si="98"/>
        <v>0.51869950019769062</v>
      </c>
      <c r="K3172" s="60">
        <f t="shared" si="99"/>
        <v>1534.92</v>
      </c>
    </row>
    <row r="3173" spans="1:11" x14ac:dyDescent="0.25">
      <c r="A3173" s="33">
        <v>2009</v>
      </c>
      <c r="B3173" s="34" t="s">
        <v>78</v>
      </c>
      <c r="C3173" s="34" t="s">
        <v>69</v>
      </c>
      <c r="D3173" s="34" t="s">
        <v>39</v>
      </c>
      <c r="E3173" s="34" t="s">
        <v>52</v>
      </c>
      <c r="F3173" s="34" t="s">
        <v>55</v>
      </c>
      <c r="G3173" s="35">
        <v>673</v>
      </c>
      <c r="H3173" s="36">
        <v>1339.27</v>
      </c>
      <c r="I3173" s="37">
        <v>2762.27</v>
      </c>
      <c r="J3173" s="38">
        <f t="shared" si="98"/>
        <v>0.51515601298931679</v>
      </c>
      <c r="K3173" s="60">
        <f t="shared" si="99"/>
        <v>1423</v>
      </c>
    </row>
    <row r="3174" spans="1:11" x14ac:dyDescent="0.25">
      <c r="A3174" s="33">
        <v>2009</v>
      </c>
      <c r="B3174" s="34" t="s">
        <v>78</v>
      </c>
      <c r="C3174" s="34" t="s">
        <v>69</v>
      </c>
      <c r="D3174" s="34" t="s">
        <v>39</v>
      </c>
      <c r="E3174" s="34" t="s">
        <v>52</v>
      </c>
      <c r="F3174" s="34" t="s">
        <v>190</v>
      </c>
      <c r="G3174" s="35">
        <v>555</v>
      </c>
      <c r="H3174" s="36">
        <v>1104.45</v>
      </c>
      <c r="I3174" s="37">
        <v>2409.4499999999998</v>
      </c>
      <c r="J3174" s="38">
        <f t="shared" si="98"/>
        <v>0.54161738156010697</v>
      </c>
      <c r="K3174" s="60">
        <f t="shared" si="99"/>
        <v>1304.9999999999998</v>
      </c>
    </row>
    <row r="3175" spans="1:11" x14ac:dyDescent="0.25">
      <c r="A3175" s="33">
        <v>2009</v>
      </c>
      <c r="B3175" s="34" t="s">
        <v>78</v>
      </c>
      <c r="C3175" s="34" t="s">
        <v>69</v>
      </c>
      <c r="D3175" s="34" t="s">
        <v>39</v>
      </c>
      <c r="E3175" s="34" t="s">
        <v>40</v>
      </c>
      <c r="F3175" s="34" t="s">
        <v>193</v>
      </c>
      <c r="G3175" s="35">
        <v>628</v>
      </c>
      <c r="H3175" s="36">
        <v>785</v>
      </c>
      <c r="I3175" s="37">
        <v>2313.7200000000003</v>
      </c>
      <c r="J3175" s="38">
        <f t="shared" si="98"/>
        <v>0.66071953391075844</v>
      </c>
      <c r="K3175" s="60">
        <f t="shared" si="99"/>
        <v>1528.7200000000003</v>
      </c>
    </row>
    <row r="3176" spans="1:11" x14ac:dyDescent="0.25">
      <c r="A3176" s="33">
        <v>2009</v>
      </c>
      <c r="B3176" s="34" t="s">
        <v>78</v>
      </c>
      <c r="C3176" s="34" t="s">
        <v>69</v>
      </c>
      <c r="D3176" s="34" t="s">
        <v>43</v>
      </c>
      <c r="E3176" s="34" t="s">
        <v>46</v>
      </c>
      <c r="F3176" s="34" t="s">
        <v>47</v>
      </c>
      <c r="G3176" s="35">
        <v>366</v>
      </c>
      <c r="H3176" s="36">
        <v>911.34</v>
      </c>
      <c r="I3176" s="37">
        <v>2210.34</v>
      </c>
      <c r="J3176" s="38">
        <f t="shared" si="98"/>
        <v>0.58769239121583106</v>
      </c>
      <c r="K3176" s="60">
        <f t="shared" si="99"/>
        <v>1299</v>
      </c>
    </row>
    <row r="3177" spans="1:11" x14ac:dyDescent="0.25">
      <c r="A3177" s="33">
        <v>2009</v>
      </c>
      <c r="B3177" s="34" t="s">
        <v>78</v>
      </c>
      <c r="C3177" s="34" t="s">
        <v>69</v>
      </c>
      <c r="D3177" s="34" t="s">
        <v>39</v>
      </c>
      <c r="E3177" s="34" t="s">
        <v>52</v>
      </c>
      <c r="F3177" s="34" t="s">
        <v>57</v>
      </c>
      <c r="G3177" s="35">
        <v>477</v>
      </c>
      <c r="H3177" s="36">
        <v>949.23</v>
      </c>
      <c r="I3177" s="37">
        <v>2176.23</v>
      </c>
      <c r="J3177" s="38">
        <f t="shared" si="98"/>
        <v>0.56381908162280636</v>
      </c>
      <c r="K3177" s="60">
        <f t="shared" si="99"/>
        <v>1227</v>
      </c>
    </row>
    <row r="3178" spans="1:11" x14ac:dyDescent="0.25">
      <c r="A3178" s="33">
        <v>2009</v>
      </c>
      <c r="B3178" s="34" t="s">
        <v>78</v>
      </c>
      <c r="C3178" s="34" t="s">
        <v>69</v>
      </c>
      <c r="D3178" s="34" t="s">
        <v>43</v>
      </c>
      <c r="E3178" s="34" t="s">
        <v>46</v>
      </c>
      <c r="F3178" s="34" t="s">
        <v>120</v>
      </c>
      <c r="G3178" s="35">
        <v>279</v>
      </c>
      <c r="H3178" s="36">
        <v>694.71</v>
      </c>
      <c r="I3178" s="37">
        <v>1863.21</v>
      </c>
      <c r="J3178" s="38">
        <f t="shared" si="98"/>
        <v>0.62714347819086413</v>
      </c>
      <c r="K3178" s="60">
        <f t="shared" si="99"/>
        <v>1168.5</v>
      </c>
    </row>
    <row r="3179" spans="1:11" x14ac:dyDescent="0.25">
      <c r="A3179" s="33">
        <v>2009</v>
      </c>
      <c r="B3179" s="34" t="s">
        <v>78</v>
      </c>
      <c r="C3179" s="34" t="s">
        <v>69</v>
      </c>
      <c r="D3179" s="34" t="s">
        <v>39</v>
      </c>
      <c r="E3179" s="34" t="s">
        <v>40</v>
      </c>
      <c r="F3179" s="34" t="s">
        <v>142</v>
      </c>
      <c r="G3179" s="35">
        <v>154</v>
      </c>
      <c r="H3179" s="36">
        <v>192.5</v>
      </c>
      <c r="I3179" s="37">
        <v>1133.46</v>
      </c>
      <c r="J3179" s="38">
        <f t="shared" si="98"/>
        <v>0.83016604026608787</v>
      </c>
      <c r="K3179" s="60">
        <f t="shared" si="99"/>
        <v>940.96</v>
      </c>
    </row>
    <row r="3180" spans="1:11" x14ac:dyDescent="0.25">
      <c r="A3180" s="33">
        <v>2009</v>
      </c>
      <c r="B3180" s="34" t="s">
        <v>78</v>
      </c>
      <c r="C3180" s="34" t="s">
        <v>69</v>
      </c>
      <c r="D3180" s="34" t="s">
        <v>39</v>
      </c>
      <c r="E3180" s="34" t="s">
        <v>52</v>
      </c>
      <c r="F3180" s="34" t="s">
        <v>55</v>
      </c>
      <c r="G3180" s="35">
        <v>106</v>
      </c>
      <c r="H3180" s="36">
        <v>210.94</v>
      </c>
      <c r="I3180" s="37">
        <v>1066.94</v>
      </c>
      <c r="J3180" s="38">
        <f t="shared" si="98"/>
        <v>0.80229441205691032</v>
      </c>
      <c r="K3180" s="60">
        <f t="shared" si="99"/>
        <v>856</v>
      </c>
    </row>
    <row r="3181" spans="1:11" x14ac:dyDescent="0.25">
      <c r="A3181" s="33">
        <v>2009</v>
      </c>
      <c r="B3181" s="34" t="s">
        <v>130</v>
      </c>
      <c r="C3181" s="34" t="s">
        <v>69</v>
      </c>
      <c r="D3181" s="34" t="s">
        <v>39</v>
      </c>
      <c r="E3181" s="34" t="s">
        <v>52</v>
      </c>
      <c r="F3181" s="34" t="s">
        <v>63</v>
      </c>
      <c r="G3181" s="35">
        <v>993</v>
      </c>
      <c r="H3181" s="36">
        <v>1976.07</v>
      </c>
      <c r="I3181" s="37">
        <v>3719.07</v>
      </c>
      <c r="J3181" s="38">
        <f t="shared" si="98"/>
        <v>0.46866555348514555</v>
      </c>
      <c r="K3181" s="60">
        <f t="shared" si="99"/>
        <v>1743.0000000000002</v>
      </c>
    </row>
    <row r="3182" spans="1:11" x14ac:dyDescent="0.25">
      <c r="A3182" s="33">
        <v>2009</v>
      </c>
      <c r="B3182" s="34" t="s">
        <v>130</v>
      </c>
      <c r="C3182" s="34" t="s">
        <v>69</v>
      </c>
      <c r="D3182" s="34" t="s">
        <v>43</v>
      </c>
      <c r="E3182" s="34" t="s">
        <v>44</v>
      </c>
      <c r="F3182" s="34" t="s">
        <v>150</v>
      </c>
      <c r="G3182" s="35">
        <v>796</v>
      </c>
      <c r="H3182" s="36">
        <v>1791</v>
      </c>
      <c r="I3182" s="37">
        <v>3528.04</v>
      </c>
      <c r="J3182" s="38">
        <f t="shared" si="98"/>
        <v>0.49235269441389551</v>
      </c>
      <c r="K3182" s="60">
        <f t="shared" si="99"/>
        <v>1737.04</v>
      </c>
    </row>
    <row r="3183" spans="1:11" x14ac:dyDescent="0.25">
      <c r="A3183" s="33">
        <v>2009</v>
      </c>
      <c r="B3183" s="34" t="s">
        <v>130</v>
      </c>
      <c r="C3183" s="34" t="s">
        <v>69</v>
      </c>
      <c r="D3183" s="34" t="s">
        <v>43</v>
      </c>
      <c r="E3183" s="34" t="s">
        <v>44</v>
      </c>
      <c r="F3183" s="34" t="s">
        <v>65</v>
      </c>
      <c r="G3183" s="35">
        <v>779</v>
      </c>
      <c r="H3183" s="36">
        <v>1752.75</v>
      </c>
      <c r="I3183" s="37">
        <v>3468.71</v>
      </c>
      <c r="J3183" s="38">
        <f t="shared" si="98"/>
        <v>0.49469687578379284</v>
      </c>
      <c r="K3183" s="60">
        <f t="shared" si="99"/>
        <v>1715.96</v>
      </c>
    </row>
    <row r="3184" spans="1:11" x14ac:dyDescent="0.25">
      <c r="A3184" s="33">
        <v>2009</v>
      </c>
      <c r="B3184" s="34" t="s">
        <v>130</v>
      </c>
      <c r="C3184" s="34" t="s">
        <v>69</v>
      </c>
      <c r="D3184" s="34" t="s">
        <v>43</v>
      </c>
      <c r="E3184" s="34" t="s">
        <v>44</v>
      </c>
      <c r="F3184" s="34" t="s">
        <v>195</v>
      </c>
      <c r="G3184" s="35">
        <v>191</v>
      </c>
      <c r="H3184" s="36">
        <v>429.75</v>
      </c>
      <c r="I3184" s="37">
        <v>1416.5900000000001</v>
      </c>
      <c r="J3184" s="38">
        <f t="shared" si="98"/>
        <v>0.69663064118764073</v>
      </c>
      <c r="K3184" s="60">
        <f t="shared" si="99"/>
        <v>986.84000000000015</v>
      </c>
    </row>
    <row r="3185" spans="1:11" x14ac:dyDescent="0.25">
      <c r="A3185" s="33">
        <v>2009</v>
      </c>
      <c r="B3185" s="34" t="s">
        <v>68</v>
      </c>
      <c r="C3185" s="34" t="s">
        <v>82</v>
      </c>
      <c r="D3185" s="34" t="s">
        <v>43</v>
      </c>
      <c r="E3185" s="34" t="s">
        <v>46</v>
      </c>
      <c r="F3185" s="34" t="s">
        <v>83</v>
      </c>
      <c r="G3185" s="35">
        <v>350</v>
      </c>
      <c r="H3185" s="36">
        <v>871.5</v>
      </c>
      <c r="I3185" s="37">
        <v>2146.5</v>
      </c>
      <c r="J3185" s="38">
        <f t="shared" si="98"/>
        <v>0.59399021663172602</v>
      </c>
      <c r="K3185" s="60">
        <f t="shared" si="99"/>
        <v>1275</v>
      </c>
    </row>
    <row r="3186" spans="1:11" x14ac:dyDescent="0.25">
      <c r="A3186" s="33">
        <v>2009</v>
      </c>
      <c r="B3186" s="34" t="s">
        <v>81</v>
      </c>
      <c r="C3186" s="34" t="s">
        <v>82</v>
      </c>
      <c r="D3186" s="34" t="s">
        <v>43</v>
      </c>
      <c r="E3186" s="34" t="s">
        <v>46</v>
      </c>
      <c r="F3186" s="34" t="s">
        <v>170</v>
      </c>
      <c r="G3186" s="35">
        <v>681</v>
      </c>
      <c r="H3186" s="36">
        <v>1695.69</v>
      </c>
      <c r="I3186" s="37">
        <v>3467.19</v>
      </c>
      <c r="J3186" s="38">
        <f t="shared" si="98"/>
        <v>0.51093248423074589</v>
      </c>
      <c r="K3186" s="60">
        <f t="shared" si="99"/>
        <v>1771.5</v>
      </c>
    </row>
    <row r="3187" spans="1:11" x14ac:dyDescent="0.25">
      <c r="A3187" s="33">
        <v>2009</v>
      </c>
      <c r="B3187" s="34" t="s">
        <v>81</v>
      </c>
      <c r="C3187" s="34" t="s">
        <v>82</v>
      </c>
      <c r="D3187" s="34" t="s">
        <v>39</v>
      </c>
      <c r="E3187" s="34" t="s">
        <v>52</v>
      </c>
      <c r="F3187" s="34" t="s">
        <v>129</v>
      </c>
      <c r="G3187" s="35">
        <v>633</v>
      </c>
      <c r="H3187" s="36">
        <v>1259.67</v>
      </c>
      <c r="I3187" s="37">
        <v>2642.67</v>
      </c>
      <c r="J3187" s="38">
        <f t="shared" si="98"/>
        <v>0.52333435502730197</v>
      </c>
      <c r="K3187" s="60">
        <f t="shared" si="99"/>
        <v>1383</v>
      </c>
    </row>
    <row r="3188" spans="1:11" x14ac:dyDescent="0.25">
      <c r="A3188" s="33">
        <v>2009</v>
      </c>
      <c r="B3188" s="34" t="s">
        <v>81</v>
      </c>
      <c r="C3188" s="34" t="s">
        <v>82</v>
      </c>
      <c r="D3188" s="34" t="s">
        <v>39</v>
      </c>
      <c r="E3188" s="34" t="s">
        <v>52</v>
      </c>
      <c r="F3188" s="34" t="s">
        <v>127</v>
      </c>
      <c r="G3188" s="35">
        <v>622</v>
      </c>
      <c r="H3188" s="36">
        <v>1237.78</v>
      </c>
      <c r="I3188" s="37">
        <v>2609.7799999999997</v>
      </c>
      <c r="J3188" s="38">
        <f t="shared" si="98"/>
        <v>0.5257148112101403</v>
      </c>
      <c r="K3188" s="60">
        <f t="shared" si="99"/>
        <v>1371.9999999999998</v>
      </c>
    </row>
    <row r="3189" spans="1:11" x14ac:dyDescent="0.25">
      <c r="A3189" s="33">
        <v>2009</v>
      </c>
      <c r="B3189" s="34" t="s">
        <v>81</v>
      </c>
      <c r="C3189" s="34" t="s">
        <v>82</v>
      </c>
      <c r="D3189" s="34" t="s">
        <v>39</v>
      </c>
      <c r="E3189" s="34" t="s">
        <v>52</v>
      </c>
      <c r="F3189" s="34" t="s">
        <v>129</v>
      </c>
      <c r="G3189" s="35">
        <v>527</v>
      </c>
      <c r="H3189" s="36">
        <v>1048.73</v>
      </c>
      <c r="I3189" s="37">
        <v>2325.73</v>
      </c>
      <c r="J3189" s="38">
        <f t="shared" si="98"/>
        <v>0.54907491411298814</v>
      </c>
      <c r="K3189" s="60">
        <f t="shared" si="99"/>
        <v>1277</v>
      </c>
    </row>
    <row r="3190" spans="1:11" x14ac:dyDescent="0.25">
      <c r="A3190" s="33">
        <v>2009</v>
      </c>
      <c r="B3190" s="34" t="s">
        <v>81</v>
      </c>
      <c r="C3190" s="34" t="s">
        <v>82</v>
      </c>
      <c r="D3190" s="34" t="s">
        <v>43</v>
      </c>
      <c r="E3190" s="34" t="s">
        <v>44</v>
      </c>
      <c r="F3190" s="34" t="s">
        <v>53</v>
      </c>
      <c r="G3190" s="35">
        <v>293</v>
      </c>
      <c r="H3190" s="36">
        <v>659.25</v>
      </c>
      <c r="I3190" s="37">
        <v>1772.5700000000002</v>
      </c>
      <c r="J3190" s="38">
        <f t="shared" si="98"/>
        <v>0.62808238884783119</v>
      </c>
      <c r="K3190" s="60">
        <f t="shared" si="99"/>
        <v>1113.3200000000002</v>
      </c>
    </row>
    <row r="3191" spans="1:11" x14ac:dyDescent="0.25">
      <c r="A3191" s="33">
        <v>2009</v>
      </c>
      <c r="B3191" s="34" t="s">
        <v>81</v>
      </c>
      <c r="C3191" s="34" t="s">
        <v>82</v>
      </c>
      <c r="D3191" s="34" t="s">
        <v>39</v>
      </c>
      <c r="E3191" s="34" t="s">
        <v>40</v>
      </c>
      <c r="F3191" s="34" t="s">
        <v>84</v>
      </c>
      <c r="G3191" s="35">
        <v>307</v>
      </c>
      <c r="H3191" s="36">
        <v>383.75</v>
      </c>
      <c r="I3191" s="37">
        <v>1514.4299999999998</v>
      </c>
      <c r="J3191" s="38">
        <f t="shared" si="98"/>
        <v>0.7466043329833667</v>
      </c>
      <c r="K3191" s="60">
        <f t="shared" si="99"/>
        <v>1130.6799999999998</v>
      </c>
    </row>
    <row r="3192" spans="1:11" x14ac:dyDescent="0.25">
      <c r="A3192" s="33">
        <v>2009</v>
      </c>
      <c r="B3192" s="34" t="s">
        <v>81</v>
      </c>
      <c r="C3192" s="34" t="s">
        <v>82</v>
      </c>
      <c r="D3192" s="34" t="s">
        <v>43</v>
      </c>
      <c r="E3192" s="34" t="s">
        <v>46</v>
      </c>
      <c r="F3192" s="34" t="s">
        <v>85</v>
      </c>
      <c r="G3192" s="35">
        <v>12</v>
      </c>
      <c r="H3192" s="36">
        <v>29.88</v>
      </c>
      <c r="I3192" s="37">
        <v>797.88</v>
      </c>
      <c r="J3192" s="38">
        <f t="shared" si="98"/>
        <v>0.96255075951270863</v>
      </c>
      <c r="K3192" s="60">
        <f t="shared" si="99"/>
        <v>768</v>
      </c>
    </row>
    <row r="3193" spans="1:11" x14ac:dyDescent="0.25">
      <c r="A3193" s="33">
        <v>2009</v>
      </c>
      <c r="B3193" s="34" t="s">
        <v>90</v>
      </c>
      <c r="C3193" s="34" t="s">
        <v>82</v>
      </c>
      <c r="D3193" s="34" t="s">
        <v>43</v>
      </c>
      <c r="E3193" s="34" t="s">
        <v>46</v>
      </c>
      <c r="F3193" s="34" t="s">
        <v>220</v>
      </c>
      <c r="G3193" s="35">
        <v>845</v>
      </c>
      <c r="H3193" s="36">
        <v>2104.0500000000002</v>
      </c>
      <c r="I3193" s="37">
        <v>4121.55</v>
      </c>
      <c r="J3193" s="38">
        <f t="shared" si="98"/>
        <v>0.48950030934963784</v>
      </c>
      <c r="K3193" s="60">
        <f t="shared" si="99"/>
        <v>2017.5</v>
      </c>
    </row>
    <row r="3194" spans="1:11" x14ac:dyDescent="0.25">
      <c r="A3194" s="33">
        <v>2009</v>
      </c>
      <c r="B3194" s="34" t="s">
        <v>90</v>
      </c>
      <c r="C3194" s="34" t="s">
        <v>82</v>
      </c>
      <c r="D3194" s="34" t="s">
        <v>43</v>
      </c>
      <c r="E3194" s="34" t="s">
        <v>44</v>
      </c>
      <c r="F3194" s="34" t="s">
        <v>168</v>
      </c>
      <c r="G3194" s="35">
        <v>746</v>
      </c>
      <c r="H3194" s="36">
        <v>1678.5</v>
      </c>
      <c r="I3194" s="37">
        <v>3353.54</v>
      </c>
      <c r="J3194" s="38">
        <f t="shared" si="98"/>
        <v>0.49948412722078755</v>
      </c>
      <c r="K3194" s="60">
        <f t="shared" si="99"/>
        <v>1675.04</v>
      </c>
    </row>
    <row r="3195" spans="1:11" x14ac:dyDescent="0.25">
      <c r="A3195" s="33">
        <v>2009</v>
      </c>
      <c r="B3195" s="34" t="s">
        <v>90</v>
      </c>
      <c r="C3195" s="34" t="s">
        <v>82</v>
      </c>
      <c r="D3195" s="34" t="s">
        <v>43</v>
      </c>
      <c r="E3195" s="34" t="s">
        <v>44</v>
      </c>
      <c r="F3195" s="34" t="s">
        <v>212</v>
      </c>
      <c r="G3195" s="35">
        <v>734</v>
      </c>
      <c r="H3195" s="36">
        <v>1651.5</v>
      </c>
      <c r="I3195" s="37">
        <v>3311.66</v>
      </c>
      <c r="J3195" s="38">
        <f t="shared" si="98"/>
        <v>0.50130750137393332</v>
      </c>
      <c r="K3195" s="60">
        <f t="shared" si="99"/>
        <v>1660.1599999999999</v>
      </c>
    </row>
    <row r="3196" spans="1:11" x14ac:dyDescent="0.25">
      <c r="A3196" s="33">
        <v>2009</v>
      </c>
      <c r="B3196" s="34" t="s">
        <v>90</v>
      </c>
      <c r="C3196" s="34" t="s">
        <v>82</v>
      </c>
      <c r="D3196" s="34" t="s">
        <v>39</v>
      </c>
      <c r="E3196" s="34" t="s">
        <v>40</v>
      </c>
      <c r="F3196" s="34" t="s">
        <v>191</v>
      </c>
      <c r="G3196" s="35">
        <v>975</v>
      </c>
      <c r="H3196" s="36">
        <v>1218.75</v>
      </c>
      <c r="I3196" s="37">
        <v>3177.75</v>
      </c>
      <c r="J3196" s="38">
        <f t="shared" si="98"/>
        <v>0.61647392022657543</v>
      </c>
      <c r="K3196" s="60">
        <f t="shared" si="99"/>
        <v>1959</v>
      </c>
    </row>
    <row r="3197" spans="1:11" x14ac:dyDescent="0.25">
      <c r="A3197" s="33">
        <v>2009</v>
      </c>
      <c r="B3197" s="34" t="s">
        <v>90</v>
      </c>
      <c r="C3197" s="34" t="s">
        <v>82</v>
      </c>
      <c r="D3197" s="34" t="s">
        <v>43</v>
      </c>
      <c r="E3197" s="34" t="s">
        <v>44</v>
      </c>
      <c r="F3197" s="34" t="s">
        <v>102</v>
      </c>
      <c r="G3197" s="35">
        <v>664</v>
      </c>
      <c r="H3197" s="36">
        <v>1494</v>
      </c>
      <c r="I3197" s="37">
        <v>3067.36</v>
      </c>
      <c r="J3197" s="38">
        <f t="shared" si="98"/>
        <v>0.51293620572740073</v>
      </c>
      <c r="K3197" s="60">
        <f t="shared" si="99"/>
        <v>1573.3600000000001</v>
      </c>
    </row>
    <row r="3198" spans="1:11" x14ac:dyDescent="0.25">
      <c r="A3198" s="33">
        <v>2009</v>
      </c>
      <c r="B3198" s="34" t="s">
        <v>90</v>
      </c>
      <c r="C3198" s="34" t="s">
        <v>82</v>
      </c>
      <c r="D3198" s="34" t="s">
        <v>43</v>
      </c>
      <c r="E3198" s="34" t="s">
        <v>44</v>
      </c>
      <c r="F3198" s="34" t="s">
        <v>217</v>
      </c>
      <c r="G3198" s="35">
        <v>575</v>
      </c>
      <c r="H3198" s="36">
        <v>1293.75</v>
      </c>
      <c r="I3198" s="37">
        <v>2756.75</v>
      </c>
      <c r="J3198" s="38">
        <f t="shared" si="98"/>
        <v>0.53069737916024307</v>
      </c>
      <c r="K3198" s="60">
        <f t="shared" si="99"/>
        <v>1463</v>
      </c>
    </row>
    <row r="3199" spans="1:11" x14ac:dyDescent="0.25">
      <c r="A3199" s="33">
        <v>2009</v>
      </c>
      <c r="B3199" s="34" t="s">
        <v>90</v>
      </c>
      <c r="C3199" s="34" t="s">
        <v>82</v>
      </c>
      <c r="D3199" s="34" t="s">
        <v>43</v>
      </c>
      <c r="E3199" s="34" t="s">
        <v>44</v>
      </c>
      <c r="F3199" s="34" t="s">
        <v>217</v>
      </c>
      <c r="G3199" s="35">
        <v>508</v>
      </c>
      <c r="H3199" s="36">
        <v>1143</v>
      </c>
      <c r="I3199" s="37">
        <v>2522.92</v>
      </c>
      <c r="J3199" s="38">
        <f t="shared" si="98"/>
        <v>0.54695353003662428</v>
      </c>
      <c r="K3199" s="60">
        <f t="shared" si="99"/>
        <v>1379.92</v>
      </c>
    </row>
    <row r="3200" spans="1:11" x14ac:dyDescent="0.25">
      <c r="A3200" s="33">
        <v>2009</v>
      </c>
      <c r="B3200" s="34" t="s">
        <v>90</v>
      </c>
      <c r="C3200" s="34" t="s">
        <v>82</v>
      </c>
      <c r="D3200" s="34" t="s">
        <v>43</v>
      </c>
      <c r="E3200" s="34" t="s">
        <v>44</v>
      </c>
      <c r="F3200" s="34" t="s">
        <v>212</v>
      </c>
      <c r="G3200" s="35">
        <v>413</v>
      </c>
      <c r="H3200" s="36">
        <v>929.25</v>
      </c>
      <c r="I3200" s="37">
        <v>2191.37</v>
      </c>
      <c r="J3200" s="38">
        <f t="shared" si="98"/>
        <v>0.57595020466648716</v>
      </c>
      <c r="K3200" s="60">
        <f t="shared" si="99"/>
        <v>1262.1199999999999</v>
      </c>
    </row>
    <row r="3201" spans="1:11" x14ac:dyDescent="0.25">
      <c r="A3201" s="33">
        <v>2009</v>
      </c>
      <c r="B3201" s="34" t="s">
        <v>90</v>
      </c>
      <c r="C3201" s="34" t="s">
        <v>82</v>
      </c>
      <c r="D3201" s="34" t="s">
        <v>39</v>
      </c>
      <c r="E3201" s="34" t="s">
        <v>52</v>
      </c>
      <c r="F3201" s="34" t="s">
        <v>210</v>
      </c>
      <c r="G3201" s="35">
        <v>324</v>
      </c>
      <c r="H3201" s="36">
        <v>644.76</v>
      </c>
      <c r="I3201" s="37">
        <v>1718.76</v>
      </c>
      <c r="J3201" s="38">
        <f t="shared" si="98"/>
        <v>0.62486909167073934</v>
      </c>
      <c r="K3201" s="60">
        <f t="shared" si="99"/>
        <v>1074</v>
      </c>
    </row>
    <row r="3202" spans="1:11" x14ac:dyDescent="0.25">
      <c r="A3202" s="33">
        <v>2009</v>
      </c>
      <c r="B3202" s="34" t="s">
        <v>90</v>
      </c>
      <c r="C3202" s="34" t="s">
        <v>82</v>
      </c>
      <c r="D3202" s="34" t="s">
        <v>39</v>
      </c>
      <c r="E3202" s="34" t="s">
        <v>40</v>
      </c>
      <c r="F3202" s="34" t="s">
        <v>63</v>
      </c>
      <c r="G3202" s="35">
        <v>360</v>
      </c>
      <c r="H3202" s="36">
        <v>450</v>
      </c>
      <c r="I3202" s="37">
        <v>1646.4</v>
      </c>
      <c r="J3202" s="38">
        <f t="shared" ref="J3202:J3265" si="100">(I3202-H3202)/I3202</f>
        <v>0.72667638483965014</v>
      </c>
      <c r="K3202" s="60">
        <f t="shared" ref="K3202:K3265" si="101">I3202-H3202</f>
        <v>1196.4000000000001</v>
      </c>
    </row>
    <row r="3203" spans="1:11" x14ac:dyDescent="0.25">
      <c r="A3203" s="33">
        <v>2009</v>
      </c>
      <c r="B3203" s="34" t="s">
        <v>90</v>
      </c>
      <c r="C3203" s="34" t="s">
        <v>82</v>
      </c>
      <c r="D3203" s="34" t="s">
        <v>39</v>
      </c>
      <c r="E3203" s="34" t="s">
        <v>40</v>
      </c>
      <c r="F3203" s="34" t="s">
        <v>87</v>
      </c>
      <c r="G3203" s="35">
        <v>141</v>
      </c>
      <c r="H3203" s="36">
        <v>176.25</v>
      </c>
      <c r="I3203" s="37">
        <v>1101.0899999999999</v>
      </c>
      <c r="J3203" s="38">
        <f t="shared" si="100"/>
        <v>0.83993134076233544</v>
      </c>
      <c r="K3203" s="60">
        <f t="shared" si="101"/>
        <v>924.83999999999992</v>
      </c>
    </row>
    <row r="3204" spans="1:11" x14ac:dyDescent="0.25">
      <c r="A3204" s="33">
        <v>2009</v>
      </c>
      <c r="B3204" s="34" t="s">
        <v>98</v>
      </c>
      <c r="C3204" s="34" t="s">
        <v>82</v>
      </c>
      <c r="D3204" s="34" t="s">
        <v>43</v>
      </c>
      <c r="E3204" s="34" t="s">
        <v>44</v>
      </c>
      <c r="F3204" s="34" t="s">
        <v>88</v>
      </c>
      <c r="G3204" s="35">
        <v>315</v>
      </c>
      <c r="H3204" s="36">
        <v>708.75</v>
      </c>
      <c r="I3204" s="37">
        <v>1849.35</v>
      </c>
      <c r="J3204" s="38">
        <f t="shared" si="100"/>
        <v>0.6167572390299294</v>
      </c>
      <c r="K3204" s="60">
        <f t="shared" si="101"/>
        <v>1140.5999999999999</v>
      </c>
    </row>
    <row r="3205" spans="1:11" x14ac:dyDescent="0.25">
      <c r="A3205" s="33">
        <v>2009</v>
      </c>
      <c r="B3205" s="34" t="s">
        <v>98</v>
      </c>
      <c r="C3205" s="34" t="s">
        <v>82</v>
      </c>
      <c r="D3205" s="34" t="s">
        <v>39</v>
      </c>
      <c r="E3205" s="34" t="s">
        <v>52</v>
      </c>
      <c r="F3205" s="34" t="s">
        <v>169</v>
      </c>
      <c r="G3205" s="35">
        <v>69</v>
      </c>
      <c r="H3205" s="36">
        <v>137.31</v>
      </c>
      <c r="I3205" s="37">
        <v>956.31</v>
      </c>
      <c r="J3205" s="38">
        <f t="shared" si="100"/>
        <v>0.85641685227593567</v>
      </c>
      <c r="K3205" s="60">
        <f t="shared" si="101"/>
        <v>819</v>
      </c>
    </row>
    <row r="3206" spans="1:11" x14ac:dyDescent="0.25">
      <c r="A3206" s="33">
        <v>2009</v>
      </c>
      <c r="B3206" s="34" t="s">
        <v>98</v>
      </c>
      <c r="C3206" s="34" t="s">
        <v>82</v>
      </c>
      <c r="D3206" s="34" t="s">
        <v>39</v>
      </c>
      <c r="E3206" s="34" t="s">
        <v>40</v>
      </c>
      <c r="F3206" s="34" t="s">
        <v>84</v>
      </c>
      <c r="G3206" s="35">
        <v>70</v>
      </c>
      <c r="H3206" s="36">
        <v>87.5</v>
      </c>
      <c r="I3206" s="37">
        <v>924.3</v>
      </c>
      <c r="J3206" s="38">
        <f t="shared" si="100"/>
        <v>0.90533376609325977</v>
      </c>
      <c r="K3206" s="60">
        <f t="shared" si="101"/>
        <v>836.8</v>
      </c>
    </row>
    <row r="3207" spans="1:11" x14ac:dyDescent="0.25">
      <c r="A3207" s="33">
        <v>2009</v>
      </c>
      <c r="B3207" s="34" t="s">
        <v>98</v>
      </c>
      <c r="C3207" s="34" t="s">
        <v>82</v>
      </c>
      <c r="D3207" s="34" t="s">
        <v>43</v>
      </c>
      <c r="E3207" s="34" t="s">
        <v>44</v>
      </c>
      <c r="F3207" s="34" t="s">
        <v>99</v>
      </c>
      <c r="G3207" s="35">
        <v>40</v>
      </c>
      <c r="H3207" s="36">
        <v>90</v>
      </c>
      <c r="I3207" s="37">
        <v>889.6</v>
      </c>
      <c r="J3207" s="38">
        <f t="shared" si="100"/>
        <v>0.89883093525179858</v>
      </c>
      <c r="K3207" s="60">
        <f t="shared" si="101"/>
        <v>799.6</v>
      </c>
    </row>
    <row r="3208" spans="1:11" x14ac:dyDescent="0.25">
      <c r="A3208" s="33">
        <v>2009</v>
      </c>
      <c r="B3208" s="34" t="s">
        <v>101</v>
      </c>
      <c r="C3208" s="34" t="s">
        <v>82</v>
      </c>
      <c r="D3208" s="34" t="s">
        <v>43</v>
      </c>
      <c r="E3208" s="34" t="s">
        <v>46</v>
      </c>
      <c r="F3208" s="34" t="s">
        <v>91</v>
      </c>
      <c r="G3208" s="35">
        <v>789</v>
      </c>
      <c r="H3208" s="36">
        <v>1964.61</v>
      </c>
      <c r="I3208" s="37">
        <v>3898.11</v>
      </c>
      <c r="J3208" s="38">
        <f t="shared" si="100"/>
        <v>0.4960096046545634</v>
      </c>
      <c r="K3208" s="60">
        <f t="shared" si="101"/>
        <v>1933.5000000000002</v>
      </c>
    </row>
    <row r="3209" spans="1:11" x14ac:dyDescent="0.25">
      <c r="A3209" s="33">
        <v>2009</v>
      </c>
      <c r="B3209" s="34" t="s">
        <v>101</v>
      </c>
      <c r="C3209" s="34" t="s">
        <v>82</v>
      </c>
      <c r="D3209" s="34" t="s">
        <v>39</v>
      </c>
      <c r="E3209" s="34" t="s">
        <v>52</v>
      </c>
      <c r="F3209" s="34" t="s">
        <v>41</v>
      </c>
      <c r="G3209" s="35">
        <v>690</v>
      </c>
      <c r="H3209" s="36">
        <v>1373.1</v>
      </c>
      <c r="I3209" s="37">
        <v>2813.1</v>
      </c>
      <c r="J3209" s="38">
        <f t="shared" si="100"/>
        <v>0.51189079663005232</v>
      </c>
      <c r="K3209" s="60">
        <f t="shared" si="101"/>
        <v>1440</v>
      </c>
    </row>
    <row r="3210" spans="1:11" x14ac:dyDescent="0.25">
      <c r="A3210" s="33">
        <v>2009</v>
      </c>
      <c r="B3210" s="34" t="s">
        <v>101</v>
      </c>
      <c r="C3210" s="34" t="s">
        <v>82</v>
      </c>
      <c r="D3210" s="34" t="s">
        <v>39</v>
      </c>
      <c r="E3210" s="34" t="s">
        <v>52</v>
      </c>
      <c r="F3210" s="34" t="s">
        <v>133</v>
      </c>
      <c r="G3210" s="35">
        <v>430</v>
      </c>
      <c r="H3210" s="36">
        <v>855.7</v>
      </c>
      <c r="I3210" s="37">
        <v>2035.7</v>
      </c>
      <c r="J3210" s="38">
        <f t="shared" si="100"/>
        <v>0.57965319054870557</v>
      </c>
      <c r="K3210" s="60">
        <f t="shared" si="101"/>
        <v>1180</v>
      </c>
    </row>
    <row r="3211" spans="1:11" x14ac:dyDescent="0.25">
      <c r="A3211" s="33">
        <v>2009</v>
      </c>
      <c r="B3211" s="34" t="s">
        <v>101</v>
      </c>
      <c r="C3211" s="34" t="s">
        <v>82</v>
      </c>
      <c r="D3211" s="34" t="s">
        <v>39</v>
      </c>
      <c r="E3211" s="34" t="s">
        <v>52</v>
      </c>
      <c r="F3211" s="34" t="s">
        <v>107</v>
      </c>
      <c r="G3211" s="35">
        <v>140</v>
      </c>
      <c r="H3211" s="36">
        <v>278.60000000000002</v>
      </c>
      <c r="I3211" s="37">
        <v>1168.5999999999999</v>
      </c>
      <c r="J3211" s="38">
        <f t="shared" si="100"/>
        <v>0.76159507102515822</v>
      </c>
      <c r="K3211" s="60">
        <f t="shared" si="101"/>
        <v>889.99999999999989</v>
      </c>
    </row>
    <row r="3212" spans="1:11" x14ac:dyDescent="0.25">
      <c r="A3212" s="33">
        <v>2009</v>
      </c>
      <c r="B3212" s="34" t="s">
        <v>101</v>
      </c>
      <c r="C3212" s="34" t="s">
        <v>82</v>
      </c>
      <c r="D3212" s="34" t="s">
        <v>43</v>
      </c>
      <c r="E3212" s="34" t="s">
        <v>46</v>
      </c>
      <c r="F3212" s="34" t="s">
        <v>173</v>
      </c>
      <c r="G3212" s="35">
        <v>96</v>
      </c>
      <c r="H3212" s="36">
        <v>239.04</v>
      </c>
      <c r="I3212" s="37">
        <v>1133.04</v>
      </c>
      <c r="J3212" s="38">
        <f t="shared" si="100"/>
        <v>0.78902774835839862</v>
      </c>
      <c r="K3212" s="60">
        <f t="shared" si="101"/>
        <v>894</v>
      </c>
    </row>
    <row r="3213" spans="1:11" x14ac:dyDescent="0.25">
      <c r="A3213" s="33">
        <v>2009</v>
      </c>
      <c r="B3213" s="34" t="s">
        <v>81</v>
      </c>
      <c r="C3213" s="34" t="s">
        <v>103</v>
      </c>
      <c r="D3213" s="34" t="s">
        <v>39</v>
      </c>
      <c r="E3213" s="34" t="s">
        <v>52</v>
      </c>
      <c r="F3213" s="34" t="s">
        <v>201</v>
      </c>
      <c r="G3213" s="35">
        <v>481</v>
      </c>
      <c r="H3213" s="36">
        <v>957.19</v>
      </c>
      <c r="I3213" s="37">
        <v>2188.19</v>
      </c>
      <c r="J3213" s="38">
        <f t="shared" si="100"/>
        <v>0.56256540793989551</v>
      </c>
      <c r="K3213" s="60">
        <f t="shared" si="101"/>
        <v>1231</v>
      </c>
    </row>
    <row r="3214" spans="1:11" x14ac:dyDescent="0.25">
      <c r="A3214" s="33">
        <v>2009</v>
      </c>
      <c r="B3214" s="34" t="s">
        <v>81</v>
      </c>
      <c r="C3214" s="34" t="s">
        <v>103</v>
      </c>
      <c r="D3214" s="34" t="s">
        <v>39</v>
      </c>
      <c r="E3214" s="34" t="s">
        <v>52</v>
      </c>
      <c r="F3214" s="34" t="s">
        <v>180</v>
      </c>
      <c r="G3214" s="35">
        <v>464</v>
      </c>
      <c r="H3214" s="36">
        <v>923.36</v>
      </c>
      <c r="I3214" s="37">
        <v>2137.3599999999997</v>
      </c>
      <c r="J3214" s="38">
        <f t="shared" si="100"/>
        <v>0.56799041808586281</v>
      </c>
      <c r="K3214" s="60">
        <f t="shared" si="101"/>
        <v>1213.9999999999995</v>
      </c>
    </row>
    <row r="3215" spans="1:11" x14ac:dyDescent="0.25">
      <c r="A3215" s="33">
        <v>2009</v>
      </c>
      <c r="B3215" s="34" t="s">
        <v>81</v>
      </c>
      <c r="C3215" s="34" t="s">
        <v>103</v>
      </c>
      <c r="D3215" s="34" t="s">
        <v>43</v>
      </c>
      <c r="E3215" s="34" t="s">
        <v>46</v>
      </c>
      <c r="F3215" s="34" t="s">
        <v>118</v>
      </c>
      <c r="G3215" s="35">
        <v>90</v>
      </c>
      <c r="H3215" s="36">
        <v>224.1</v>
      </c>
      <c r="I3215" s="37">
        <v>1109.0999999999999</v>
      </c>
      <c r="J3215" s="38">
        <f t="shared" si="100"/>
        <v>0.7979442791452529</v>
      </c>
      <c r="K3215" s="60">
        <f t="shared" si="101"/>
        <v>884.99999999999989</v>
      </c>
    </row>
    <row r="3216" spans="1:11" x14ac:dyDescent="0.25">
      <c r="A3216" s="33">
        <v>2009</v>
      </c>
      <c r="B3216" s="34" t="s">
        <v>81</v>
      </c>
      <c r="C3216" s="34" t="s">
        <v>103</v>
      </c>
      <c r="D3216" s="34" t="s">
        <v>39</v>
      </c>
      <c r="E3216" s="34" t="s">
        <v>40</v>
      </c>
      <c r="F3216" s="34" t="s">
        <v>176</v>
      </c>
      <c r="G3216" s="35">
        <v>119</v>
      </c>
      <c r="H3216" s="36">
        <v>148.75</v>
      </c>
      <c r="I3216" s="37">
        <v>1046.31</v>
      </c>
      <c r="J3216" s="38">
        <f t="shared" si="100"/>
        <v>0.85783372040790973</v>
      </c>
      <c r="K3216" s="60">
        <f t="shared" si="101"/>
        <v>897.56</v>
      </c>
    </row>
    <row r="3217" spans="1:11" x14ac:dyDescent="0.25">
      <c r="A3217" s="33">
        <v>2009</v>
      </c>
      <c r="B3217" s="34" t="s">
        <v>90</v>
      </c>
      <c r="C3217" s="34" t="s">
        <v>103</v>
      </c>
      <c r="D3217" s="34" t="s">
        <v>43</v>
      </c>
      <c r="E3217" s="34" t="s">
        <v>46</v>
      </c>
      <c r="F3217" s="34" t="s">
        <v>41</v>
      </c>
      <c r="G3217" s="35">
        <v>838</v>
      </c>
      <c r="H3217" s="36">
        <v>2086.62</v>
      </c>
      <c r="I3217" s="37">
        <v>4093.62</v>
      </c>
      <c r="J3217" s="38">
        <f t="shared" si="100"/>
        <v>0.49027511102642651</v>
      </c>
      <c r="K3217" s="60">
        <f t="shared" si="101"/>
        <v>2007</v>
      </c>
    </row>
    <row r="3218" spans="1:11" x14ac:dyDescent="0.25">
      <c r="A3218" s="33">
        <v>2009</v>
      </c>
      <c r="B3218" s="34" t="s">
        <v>90</v>
      </c>
      <c r="C3218" s="34" t="s">
        <v>103</v>
      </c>
      <c r="D3218" s="34" t="s">
        <v>43</v>
      </c>
      <c r="E3218" s="34" t="s">
        <v>44</v>
      </c>
      <c r="F3218" s="34" t="s">
        <v>50</v>
      </c>
      <c r="G3218" s="35">
        <v>652</v>
      </c>
      <c r="H3218" s="36">
        <v>1467</v>
      </c>
      <c r="I3218" s="37">
        <v>3025.48</v>
      </c>
      <c r="J3218" s="38">
        <f t="shared" si="100"/>
        <v>0.5151182622261592</v>
      </c>
      <c r="K3218" s="60">
        <f t="shared" si="101"/>
        <v>1558.48</v>
      </c>
    </row>
    <row r="3219" spans="1:11" x14ac:dyDescent="0.25">
      <c r="A3219" s="33">
        <v>2009</v>
      </c>
      <c r="B3219" s="34" t="s">
        <v>90</v>
      </c>
      <c r="C3219" s="34" t="s">
        <v>103</v>
      </c>
      <c r="D3219" s="34" t="s">
        <v>43</v>
      </c>
      <c r="E3219" s="34" t="s">
        <v>44</v>
      </c>
      <c r="F3219" s="34" t="s">
        <v>75</v>
      </c>
      <c r="G3219" s="35">
        <v>516</v>
      </c>
      <c r="H3219" s="36">
        <v>1161</v>
      </c>
      <c r="I3219" s="37">
        <v>2550.84</v>
      </c>
      <c r="J3219" s="38">
        <f t="shared" si="100"/>
        <v>0.54485581220303902</v>
      </c>
      <c r="K3219" s="60">
        <f t="shared" si="101"/>
        <v>1389.8400000000001</v>
      </c>
    </row>
    <row r="3220" spans="1:11" x14ac:dyDescent="0.25">
      <c r="A3220" s="33">
        <v>2009</v>
      </c>
      <c r="B3220" s="34" t="s">
        <v>90</v>
      </c>
      <c r="C3220" s="34" t="s">
        <v>103</v>
      </c>
      <c r="D3220" s="34" t="s">
        <v>39</v>
      </c>
      <c r="E3220" s="34" t="s">
        <v>52</v>
      </c>
      <c r="F3220" s="34" t="s">
        <v>102</v>
      </c>
      <c r="G3220" s="35">
        <v>530</v>
      </c>
      <c r="H3220" s="36">
        <v>1054.7</v>
      </c>
      <c r="I3220" s="37">
        <v>2334.6999999999998</v>
      </c>
      <c r="J3220" s="38">
        <f t="shared" si="100"/>
        <v>0.54825031053240236</v>
      </c>
      <c r="K3220" s="60">
        <f t="shared" si="101"/>
        <v>1279.9999999999998</v>
      </c>
    </row>
    <row r="3221" spans="1:11" x14ac:dyDescent="0.25">
      <c r="A3221" s="33">
        <v>2009</v>
      </c>
      <c r="B3221" s="34" t="s">
        <v>98</v>
      </c>
      <c r="C3221" s="34" t="s">
        <v>103</v>
      </c>
      <c r="D3221" s="34" t="s">
        <v>43</v>
      </c>
      <c r="E3221" s="34" t="s">
        <v>44</v>
      </c>
      <c r="F3221" s="34" t="s">
        <v>75</v>
      </c>
      <c r="G3221" s="35">
        <v>909</v>
      </c>
      <c r="H3221" s="36">
        <v>2045.25</v>
      </c>
      <c r="I3221" s="37">
        <v>3922.41</v>
      </c>
      <c r="J3221" s="38">
        <f t="shared" si="100"/>
        <v>0.47857312213664555</v>
      </c>
      <c r="K3221" s="60">
        <f t="shared" si="101"/>
        <v>1877.1599999999999</v>
      </c>
    </row>
    <row r="3222" spans="1:11" x14ac:dyDescent="0.25">
      <c r="A3222" s="33">
        <v>2009</v>
      </c>
      <c r="B3222" s="34" t="s">
        <v>98</v>
      </c>
      <c r="C3222" s="34" t="s">
        <v>103</v>
      </c>
      <c r="D3222" s="34" t="s">
        <v>43</v>
      </c>
      <c r="E3222" s="34" t="s">
        <v>44</v>
      </c>
      <c r="F3222" s="34" t="s">
        <v>75</v>
      </c>
      <c r="G3222" s="35">
        <v>884</v>
      </c>
      <c r="H3222" s="36">
        <v>1989</v>
      </c>
      <c r="I3222" s="37">
        <v>3835.16</v>
      </c>
      <c r="J3222" s="38">
        <f t="shared" si="100"/>
        <v>0.48137756964507344</v>
      </c>
      <c r="K3222" s="60">
        <f t="shared" si="101"/>
        <v>1846.1599999999999</v>
      </c>
    </row>
    <row r="3223" spans="1:11" x14ac:dyDescent="0.25">
      <c r="A3223" s="33">
        <v>2009</v>
      </c>
      <c r="B3223" s="34" t="s">
        <v>98</v>
      </c>
      <c r="C3223" s="34" t="s">
        <v>103</v>
      </c>
      <c r="D3223" s="34" t="s">
        <v>43</v>
      </c>
      <c r="E3223" s="34" t="s">
        <v>46</v>
      </c>
      <c r="F3223" s="34" t="s">
        <v>77</v>
      </c>
      <c r="G3223" s="35">
        <v>623</v>
      </c>
      <c r="H3223" s="36">
        <v>1551.27</v>
      </c>
      <c r="I3223" s="37">
        <v>3235.77</v>
      </c>
      <c r="J3223" s="38">
        <f t="shared" si="100"/>
        <v>0.5205870627393171</v>
      </c>
      <c r="K3223" s="60">
        <f t="shared" si="101"/>
        <v>1684.5</v>
      </c>
    </row>
    <row r="3224" spans="1:11" x14ac:dyDescent="0.25">
      <c r="A3224" s="33">
        <v>2009</v>
      </c>
      <c r="B3224" s="34" t="s">
        <v>98</v>
      </c>
      <c r="C3224" s="34" t="s">
        <v>103</v>
      </c>
      <c r="D3224" s="34" t="s">
        <v>39</v>
      </c>
      <c r="E3224" s="34" t="s">
        <v>40</v>
      </c>
      <c r="F3224" s="34" t="s">
        <v>106</v>
      </c>
      <c r="G3224" s="35">
        <v>876</v>
      </c>
      <c r="H3224" s="36">
        <v>1095</v>
      </c>
      <c r="I3224" s="37">
        <v>2931.24</v>
      </c>
      <c r="J3224" s="38">
        <f t="shared" si="100"/>
        <v>0.62643795799729807</v>
      </c>
      <c r="K3224" s="60">
        <f t="shared" si="101"/>
        <v>1836.2399999999998</v>
      </c>
    </row>
    <row r="3225" spans="1:11" x14ac:dyDescent="0.25">
      <c r="A3225" s="33">
        <v>2009</v>
      </c>
      <c r="B3225" s="34" t="s">
        <v>98</v>
      </c>
      <c r="C3225" s="34" t="s">
        <v>103</v>
      </c>
      <c r="D3225" s="34" t="s">
        <v>39</v>
      </c>
      <c r="E3225" s="34" t="s">
        <v>52</v>
      </c>
      <c r="F3225" s="34" t="s">
        <v>108</v>
      </c>
      <c r="G3225" s="35">
        <v>689</v>
      </c>
      <c r="H3225" s="36">
        <v>1371.11</v>
      </c>
      <c r="I3225" s="37">
        <v>2810.11</v>
      </c>
      <c r="J3225" s="38">
        <f t="shared" si="100"/>
        <v>0.51207959830753957</v>
      </c>
      <c r="K3225" s="60">
        <f t="shared" si="101"/>
        <v>1439.0000000000002</v>
      </c>
    </row>
    <row r="3226" spans="1:11" x14ac:dyDescent="0.25">
      <c r="A3226" s="33">
        <v>2009</v>
      </c>
      <c r="B3226" s="34" t="s">
        <v>98</v>
      </c>
      <c r="C3226" s="34" t="s">
        <v>103</v>
      </c>
      <c r="D3226" s="34" t="s">
        <v>43</v>
      </c>
      <c r="E3226" s="34" t="s">
        <v>46</v>
      </c>
      <c r="F3226" s="34" t="s">
        <v>172</v>
      </c>
      <c r="G3226" s="35">
        <v>510</v>
      </c>
      <c r="H3226" s="36">
        <v>1269.9000000000001</v>
      </c>
      <c r="I3226" s="37">
        <v>2784.9</v>
      </c>
      <c r="J3226" s="38">
        <f t="shared" si="100"/>
        <v>0.54400517074221699</v>
      </c>
      <c r="K3226" s="60">
        <f t="shared" si="101"/>
        <v>1515</v>
      </c>
    </row>
    <row r="3227" spans="1:11" x14ac:dyDescent="0.25">
      <c r="A3227" s="33">
        <v>2009</v>
      </c>
      <c r="B3227" s="34" t="s">
        <v>98</v>
      </c>
      <c r="C3227" s="34" t="s">
        <v>103</v>
      </c>
      <c r="D3227" s="34" t="s">
        <v>43</v>
      </c>
      <c r="E3227" s="34" t="s">
        <v>46</v>
      </c>
      <c r="F3227" s="34" t="s">
        <v>172</v>
      </c>
      <c r="G3227" s="35">
        <v>307</v>
      </c>
      <c r="H3227" s="36">
        <v>764.43</v>
      </c>
      <c r="I3227" s="37">
        <v>1974.93</v>
      </c>
      <c r="J3227" s="38">
        <f t="shared" si="100"/>
        <v>0.61293311661679151</v>
      </c>
      <c r="K3227" s="60">
        <f t="shared" si="101"/>
        <v>1210.5</v>
      </c>
    </row>
    <row r="3228" spans="1:11" x14ac:dyDescent="0.25">
      <c r="A3228" s="33">
        <v>2009</v>
      </c>
      <c r="B3228" s="34" t="s">
        <v>98</v>
      </c>
      <c r="C3228" s="34" t="s">
        <v>103</v>
      </c>
      <c r="D3228" s="34" t="s">
        <v>43</v>
      </c>
      <c r="E3228" s="34" t="s">
        <v>44</v>
      </c>
      <c r="F3228" s="34" t="s">
        <v>150</v>
      </c>
      <c r="G3228" s="35">
        <v>297</v>
      </c>
      <c r="H3228" s="36">
        <v>668.25</v>
      </c>
      <c r="I3228" s="37">
        <v>1786.53</v>
      </c>
      <c r="J3228" s="38">
        <f t="shared" si="100"/>
        <v>0.62595086564457358</v>
      </c>
      <c r="K3228" s="60">
        <f t="shared" si="101"/>
        <v>1118.28</v>
      </c>
    </row>
    <row r="3229" spans="1:11" x14ac:dyDescent="0.25">
      <c r="A3229" s="33">
        <v>2009</v>
      </c>
      <c r="B3229" s="34" t="s">
        <v>98</v>
      </c>
      <c r="C3229" s="34" t="s">
        <v>103</v>
      </c>
      <c r="D3229" s="34" t="s">
        <v>39</v>
      </c>
      <c r="E3229" s="34" t="s">
        <v>52</v>
      </c>
      <c r="F3229" s="34" t="s">
        <v>156</v>
      </c>
      <c r="G3229" s="35">
        <v>278</v>
      </c>
      <c r="H3229" s="36">
        <v>553.22</v>
      </c>
      <c r="I3229" s="37">
        <v>1581.22</v>
      </c>
      <c r="J3229" s="38">
        <f t="shared" si="100"/>
        <v>0.6501309115746069</v>
      </c>
      <c r="K3229" s="60">
        <f t="shared" si="101"/>
        <v>1028</v>
      </c>
    </row>
    <row r="3230" spans="1:11" x14ac:dyDescent="0.25">
      <c r="A3230" s="33">
        <v>2009</v>
      </c>
      <c r="B3230" s="34" t="s">
        <v>101</v>
      </c>
      <c r="C3230" s="34" t="s">
        <v>103</v>
      </c>
      <c r="D3230" s="34" t="s">
        <v>43</v>
      </c>
      <c r="E3230" s="34" t="s">
        <v>46</v>
      </c>
      <c r="F3230" s="34" t="s">
        <v>79</v>
      </c>
      <c r="G3230" s="35">
        <v>748</v>
      </c>
      <c r="H3230" s="36">
        <v>1862.52</v>
      </c>
      <c r="I3230" s="37">
        <v>3734.52</v>
      </c>
      <c r="J3230" s="38">
        <f t="shared" si="100"/>
        <v>0.50126923942032708</v>
      </c>
      <c r="K3230" s="60">
        <f t="shared" si="101"/>
        <v>1872</v>
      </c>
    </row>
    <row r="3231" spans="1:11" x14ac:dyDescent="0.25">
      <c r="A3231" s="33">
        <v>2009</v>
      </c>
      <c r="B3231" s="34" t="s">
        <v>101</v>
      </c>
      <c r="C3231" s="34" t="s">
        <v>103</v>
      </c>
      <c r="D3231" s="34" t="s">
        <v>43</v>
      </c>
      <c r="E3231" s="34" t="s">
        <v>44</v>
      </c>
      <c r="F3231" s="34" t="s">
        <v>161</v>
      </c>
      <c r="G3231" s="35">
        <v>788</v>
      </c>
      <c r="H3231" s="36">
        <v>1773</v>
      </c>
      <c r="I3231" s="37">
        <v>3500.12</v>
      </c>
      <c r="J3231" s="38">
        <f t="shared" si="100"/>
        <v>0.49344593899637723</v>
      </c>
      <c r="K3231" s="60">
        <f t="shared" si="101"/>
        <v>1727.12</v>
      </c>
    </row>
    <row r="3232" spans="1:11" x14ac:dyDescent="0.25">
      <c r="A3232" s="33">
        <v>2009</v>
      </c>
      <c r="B3232" s="34" t="s">
        <v>101</v>
      </c>
      <c r="C3232" s="34" t="s">
        <v>103</v>
      </c>
      <c r="D3232" s="34" t="s">
        <v>43</v>
      </c>
      <c r="E3232" s="34" t="s">
        <v>44</v>
      </c>
      <c r="F3232" s="34" t="s">
        <v>200</v>
      </c>
      <c r="G3232" s="35">
        <v>513</v>
      </c>
      <c r="H3232" s="36">
        <v>1154.25</v>
      </c>
      <c r="I3232" s="37">
        <v>2540.37</v>
      </c>
      <c r="J3232" s="38">
        <f t="shared" si="100"/>
        <v>0.54563705287025122</v>
      </c>
      <c r="K3232" s="60">
        <f t="shared" si="101"/>
        <v>1386.12</v>
      </c>
    </row>
    <row r="3233" spans="1:11" x14ac:dyDescent="0.25">
      <c r="A3233" s="33">
        <v>2009</v>
      </c>
      <c r="B3233" s="34" t="s">
        <v>101</v>
      </c>
      <c r="C3233" s="34" t="s">
        <v>103</v>
      </c>
      <c r="D3233" s="34" t="s">
        <v>39</v>
      </c>
      <c r="E3233" s="34" t="s">
        <v>52</v>
      </c>
      <c r="F3233" s="34" t="s">
        <v>57</v>
      </c>
      <c r="G3233" s="35">
        <v>507</v>
      </c>
      <c r="H3233" s="36">
        <v>1008.93</v>
      </c>
      <c r="I3233" s="37">
        <v>2265.9300000000003</v>
      </c>
      <c r="J3233" s="38">
        <f t="shared" si="100"/>
        <v>0.55473911374137785</v>
      </c>
      <c r="K3233" s="60">
        <f t="shared" si="101"/>
        <v>1257.0000000000005</v>
      </c>
    </row>
    <row r="3234" spans="1:11" x14ac:dyDescent="0.25">
      <c r="A3234" s="33">
        <v>2009</v>
      </c>
      <c r="B3234" s="34" t="s">
        <v>101</v>
      </c>
      <c r="C3234" s="34" t="s">
        <v>103</v>
      </c>
      <c r="D3234" s="34" t="s">
        <v>39</v>
      </c>
      <c r="E3234" s="34" t="s">
        <v>52</v>
      </c>
      <c r="F3234" s="34" t="s">
        <v>115</v>
      </c>
      <c r="G3234" s="35">
        <v>469</v>
      </c>
      <c r="H3234" s="36">
        <v>933.31</v>
      </c>
      <c r="I3234" s="37">
        <v>2152.31</v>
      </c>
      <c r="J3234" s="38">
        <f t="shared" si="100"/>
        <v>0.56636822762520267</v>
      </c>
      <c r="K3234" s="60">
        <f t="shared" si="101"/>
        <v>1219</v>
      </c>
    </row>
    <row r="3235" spans="1:11" x14ac:dyDescent="0.25">
      <c r="A3235" s="33">
        <v>2009</v>
      </c>
      <c r="B3235" s="34" t="s">
        <v>101</v>
      </c>
      <c r="C3235" s="34" t="s">
        <v>103</v>
      </c>
      <c r="D3235" s="34" t="s">
        <v>43</v>
      </c>
      <c r="E3235" s="34" t="s">
        <v>44</v>
      </c>
      <c r="F3235" s="34" t="s">
        <v>146</v>
      </c>
      <c r="G3235" s="35">
        <v>282</v>
      </c>
      <c r="H3235" s="36">
        <v>634.5</v>
      </c>
      <c r="I3235" s="37">
        <v>1734.1799999999998</v>
      </c>
      <c r="J3235" s="38">
        <f t="shared" si="100"/>
        <v>0.63412102549908311</v>
      </c>
      <c r="K3235" s="60">
        <f t="shared" si="101"/>
        <v>1099.6799999999998</v>
      </c>
    </row>
    <row r="3236" spans="1:11" x14ac:dyDescent="0.25">
      <c r="A3236" s="33">
        <v>2009</v>
      </c>
      <c r="B3236" s="34" t="s">
        <v>101</v>
      </c>
      <c r="C3236" s="34" t="s">
        <v>103</v>
      </c>
      <c r="D3236" s="34" t="s">
        <v>43</v>
      </c>
      <c r="E3236" s="34" t="s">
        <v>44</v>
      </c>
      <c r="F3236" s="34" t="s">
        <v>60</v>
      </c>
      <c r="G3236" s="35">
        <v>264</v>
      </c>
      <c r="H3236" s="36">
        <v>594</v>
      </c>
      <c r="I3236" s="37">
        <v>1671.3600000000001</v>
      </c>
      <c r="J3236" s="38">
        <f t="shared" si="100"/>
        <v>0.64460080413555432</v>
      </c>
      <c r="K3236" s="60">
        <f t="shared" si="101"/>
        <v>1077.3600000000001</v>
      </c>
    </row>
    <row r="3237" spans="1:11" x14ac:dyDescent="0.25">
      <c r="A3237" s="33">
        <v>2009</v>
      </c>
      <c r="B3237" s="34" t="s">
        <v>101</v>
      </c>
      <c r="C3237" s="34" t="s">
        <v>103</v>
      </c>
      <c r="D3237" s="34" t="s">
        <v>39</v>
      </c>
      <c r="E3237" s="34" t="s">
        <v>40</v>
      </c>
      <c r="F3237" s="34" t="s">
        <v>41</v>
      </c>
      <c r="G3237" s="35">
        <v>346</v>
      </c>
      <c r="H3237" s="36">
        <v>432.5</v>
      </c>
      <c r="I3237" s="37">
        <v>1611.54</v>
      </c>
      <c r="J3237" s="38">
        <f t="shared" si="100"/>
        <v>0.73162316790151039</v>
      </c>
      <c r="K3237" s="60">
        <f t="shared" si="101"/>
        <v>1179.04</v>
      </c>
    </row>
    <row r="3238" spans="1:11" x14ac:dyDescent="0.25">
      <c r="A3238" s="33">
        <v>2009</v>
      </c>
      <c r="B3238" s="34" t="s">
        <v>68</v>
      </c>
      <c r="C3238" s="34" t="s">
        <v>121</v>
      </c>
      <c r="D3238" s="34" t="s">
        <v>43</v>
      </c>
      <c r="E3238" s="34" t="s">
        <v>46</v>
      </c>
      <c r="F3238" s="34" t="s">
        <v>134</v>
      </c>
      <c r="G3238" s="35">
        <v>954</v>
      </c>
      <c r="H3238" s="36">
        <v>2375.46</v>
      </c>
      <c r="I3238" s="37">
        <v>4556.46</v>
      </c>
      <c r="J3238" s="38">
        <f t="shared" si="100"/>
        <v>0.47866106582741863</v>
      </c>
      <c r="K3238" s="60">
        <f t="shared" si="101"/>
        <v>2181</v>
      </c>
    </row>
    <row r="3239" spans="1:11" x14ac:dyDescent="0.25">
      <c r="A3239" s="33">
        <v>2009</v>
      </c>
      <c r="B3239" s="34" t="s">
        <v>68</v>
      </c>
      <c r="C3239" s="34" t="s">
        <v>121</v>
      </c>
      <c r="D3239" s="34" t="s">
        <v>43</v>
      </c>
      <c r="E3239" s="34" t="s">
        <v>46</v>
      </c>
      <c r="F3239" s="34" t="s">
        <v>214</v>
      </c>
      <c r="G3239" s="35">
        <v>601</v>
      </c>
      <c r="H3239" s="36">
        <v>1496.49</v>
      </c>
      <c r="I3239" s="37">
        <v>3147.99</v>
      </c>
      <c r="J3239" s="38">
        <f t="shared" si="100"/>
        <v>0.52462047211077545</v>
      </c>
      <c r="K3239" s="60">
        <f t="shared" si="101"/>
        <v>1651.4999999999998</v>
      </c>
    </row>
    <row r="3240" spans="1:11" x14ac:dyDescent="0.25">
      <c r="A3240" s="33">
        <v>2009</v>
      </c>
      <c r="B3240" s="34" t="s">
        <v>68</v>
      </c>
      <c r="C3240" s="34" t="s">
        <v>121</v>
      </c>
      <c r="D3240" s="34" t="s">
        <v>43</v>
      </c>
      <c r="E3240" s="34" t="s">
        <v>44</v>
      </c>
      <c r="F3240" s="34" t="s">
        <v>123</v>
      </c>
      <c r="G3240" s="35">
        <v>677</v>
      </c>
      <c r="H3240" s="36">
        <v>1523.25</v>
      </c>
      <c r="I3240" s="37">
        <v>3112.73</v>
      </c>
      <c r="J3240" s="38">
        <f t="shared" si="100"/>
        <v>0.51063857128629853</v>
      </c>
      <c r="K3240" s="60">
        <f t="shared" si="101"/>
        <v>1589.48</v>
      </c>
    </row>
    <row r="3241" spans="1:11" x14ac:dyDescent="0.25">
      <c r="A3241" s="33">
        <v>2009</v>
      </c>
      <c r="B3241" s="34" t="s">
        <v>68</v>
      </c>
      <c r="C3241" s="34" t="s">
        <v>121</v>
      </c>
      <c r="D3241" s="34" t="s">
        <v>39</v>
      </c>
      <c r="E3241" s="34" t="s">
        <v>52</v>
      </c>
      <c r="F3241" s="34" t="s">
        <v>166</v>
      </c>
      <c r="G3241" s="35">
        <v>708</v>
      </c>
      <c r="H3241" s="36">
        <v>1408.92</v>
      </c>
      <c r="I3241" s="37">
        <v>2866.92</v>
      </c>
      <c r="J3241" s="38">
        <f t="shared" si="100"/>
        <v>0.50855970867690758</v>
      </c>
      <c r="K3241" s="60">
        <f t="shared" si="101"/>
        <v>1458</v>
      </c>
    </row>
    <row r="3242" spans="1:11" x14ac:dyDescent="0.25">
      <c r="A3242" s="33">
        <v>2009</v>
      </c>
      <c r="B3242" s="34" t="s">
        <v>68</v>
      </c>
      <c r="C3242" s="34" t="s">
        <v>121</v>
      </c>
      <c r="D3242" s="34" t="s">
        <v>43</v>
      </c>
      <c r="E3242" s="34" t="s">
        <v>46</v>
      </c>
      <c r="F3242" s="34" t="s">
        <v>134</v>
      </c>
      <c r="G3242" s="35">
        <v>450</v>
      </c>
      <c r="H3242" s="36">
        <v>1120.5</v>
      </c>
      <c r="I3242" s="37">
        <v>2545.5</v>
      </c>
      <c r="J3242" s="38">
        <f t="shared" si="100"/>
        <v>0.55981143193871541</v>
      </c>
      <c r="K3242" s="60">
        <f t="shared" si="101"/>
        <v>1425</v>
      </c>
    </row>
    <row r="3243" spans="1:11" x14ac:dyDescent="0.25">
      <c r="A3243" s="33">
        <v>2009</v>
      </c>
      <c r="B3243" s="34" t="s">
        <v>68</v>
      </c>
      <c r="C3243" s="34" t="s">
        <v>121</v>
      </c>
      <c r="D3243" s="34" t="s">
        <v>43</v>
      </c>
      <c r="E3243" s="34" t="s">
        <v>46</v>
      </c>
      <c r="F3243" s="34" t="s">
        <v>214</v>
      </c>
      <c r="G3243" s="35">
        <v>343</v>
      </c>
      <c r="H3243" s="36">
        <v>854.07</v>
      </c>
      <c r="I3243" s="37">
        <v>2118.5699999999997</v>
      </c>
      <c r="J3243" s="38">
        <f t="shared" si="100"/>
        <v>0.59686486639572911</v>
      </c>
      <c r="K3243" s="60">
        <f t="shared" si="101"/>
        <v>1264.4999999999995</v>
      </c>
    </row>
    <row r="3244" spans="1:11" x14ac:dyDescent="0.25">
      <c r="A3244" s="33">
        <v>2009</v>
      </c>
      <c r="B3244" s="34" t="s">
        <v>68</v>
      </c>
      <c r="C3244" s="34" t="s">
        <v>121</v>
      </c>
      <c r="D3244" s="34" t="s">
        <v>43</v>
      </c>
      <c r="E3244" s="34" t="s">
        <v>44</v>
      </c>
      <c r="F3244" s="34" t="s">
        <v>122</v>
      </c>
      <c r="G3244" s="35">
        <v>232</v>
      </c>
      <c r="H3244" s="36">
        <v>522</v>
      </c>
      <c r="I3244" s="37">
        <v>1559.6799999999998</v>
      </c>
      <c r="J3244" s="38">
        <f t="shared" si="100"/>
        <v>0.6653159622486664</v>
      </c>
      <c r="K3244" s="60">
        <f t="shared" si="101"/>
        <v>1037.6799999999998</v>
      </c>
    </row>
    <row r="3245" spans="1:11" x14ac:dyDescent="0.25">
      <c r="A3245" s="33">
        <v>2009</v>
      </c>
      <c r="B3245" s="34" t="s">
        <v>68</v>
      </c>
      <c r="C3245" s="34" t="s">
        <v>121</v>
      </c>
      <c r="D3245" s="34" t="s">
        <v>39</v>
      </c>
      <c r="E3245" s="34" t="s">
        <v>52</v>
      </c>
      <c r="F3245" s="34" t="s">
        <v>165</v>
      </c>
      <c r="G3245" s="35">
        <v>214</v>
      </c>
      <c r="H3245" s="36">
        <v>425.86</v>
      </c>
      <c r="I3245" s="37">
        <v>1389.8600000000001</v>
      </c>
      <c r="J3245" s="38">
        <f t="shared" si="100"/>
        <v>0.69359503834918623</v>
      </c>
      <c r="K3245" s="60">
        <f t="shared" si="101"/>
        <v>964.00000000000011</v>
      </c>
    </row>
    <row r="3246" spans="1:11" x14ac:dyDescent="0.25">
      <c r="A3246" s="33">
        <v>2009</v>
      </c>
      <c r="B3246" s="34" t="s">
        <v>68</v>
      </c>
      <c r="C3246" s="34" t="s">
        <v>121</v>
      </c>
      <c r="D3246" s="34" t="s">
        <v>39</v>
      </c>
      <c r="E3246" s="34" t="s">
        <v>40</v>
      </c>
      <c r="F3246" s="34" t="s">
        <v>202</v>
      </c>
      <c r="G3246" s="35">
        <v>224</v>
      </c>
      <c r="H3246" s="36">
        <v>280</v>
      </c>
      <c r="I3246" s="37">
        <v>1307.76</v>
      </c>
      <c r="J3246" s="38">
        <f t="shared" si="100"/>
        <v>0.78589343610448403</v>
      </c>
      <c r="K3246" s="60">
        <f t="shared" si="101"/>
        <v>1027.76</v>
      </c>
    </row>
    <row r="3247" spans="1:11" x14ac:dyDescent="0.25">
      <c r="A3247" s="33">
        <v>2009</v>
      </c>
      <c r="B3247" s="34" t="s">
        <v>68</v>
      </c>
      <c r="C3247" s="34" t="s">
        <v>121</v>
      </c>
      <c r="D3247" s="34" t="s">
        <v>39</v>
      </c>
      <c r="E3247" s="34" t="s">
        <v>40</v>
      </c>
      <c r="F3247" s="34" t="s">
        <v>181</v>
      </c>
      <c r="G3247" s="35">
        <v>94</v>
      </c>
      <c r="H3247" s="36">
        <v>117.5</v>
      </c>
      <c r="I3247" s="37">
        <v>984.06</v>
      </c>
      <c r="J3247" s="38">
        <f t="shared" si="100"/>
        <v>0.88059671158262709</v>
      </c>
      <c r="K3247" s="60">
        <f t="shared" si="101"/>
        <v>866.56</v>
      </c>
    </row>
    <row r="3248" spans="1:11" x14ac:dyDescent="0.25">
      <c r="A3248" s="33">
        <v>2009</v>
      </c>
      <c r="B3248" s="34" t="s">
        <v>68</v>
      </c>
      <c r="C3248" s="34" t="s">
        <v>121</v>
      </c>
      <c r="D3248" s="34" t="s">
        <v>43</v>
      </c>
      <c r="E3248" s="34" t="s">
        <v>44</v>
      </c>
      <c r="F3248" s="34" t="s">
        <v>122</v>
      </c>
      <c r="G3248" s="35">
        <v>31</v>
      </c>
      <c r="H3248" s="36">
        <v>69.75</v>
      </c>
      <c r="I3248" s="37">
        <v>858.19</v>
      </c>
      <c r="J3248" s="38">
        <f t="shared" si="100"/>
        <v>0.91872429182348903</v>
      </c>
      <c r="K3248" s="60">
        <f t="shared" si="101"/>
        <v>788.44</v>
      </c>
    </row>
    <row r="3249" spans="1:11" x14ac:dyDescent="0.25">
      <c r="A3249" s="33">
        <v>2009</v>
      </c>
      <c r="B3249" s="34" t="s">
        <v>68</v>
      </c>
      <c r="C3249" s="34" t="s">
        <v>121</v>
      </c>
      <c r="D3249" s="34" t="s">
        <v>43</v>
      </c>
      <c r="E3249" s="34" t="s">
        <v>44</v>
      </c>
      <c r="F3249" s="34" t="s">
        <v>123</v>
      </c>
      <c r="G3249" s="35">
        <v>7</v>
      </c>
      <c r="H3249" s="36">
        <v>15.75</v>
      </c>
      <c r="I3249" s="37">
        <v>774.43</v>
      </c>
      <c r="J3249" s="38">
        <f t="shared" si="100"/>
        <v>0.97966246142324032</v>
      </c>
      <c r="K3249" s="60">
        <f t="shared" si="101"/>
        <v>758.68</v>
      </c>
    </row>
    <row r="3250" spans="1:11" x14ac:dyDescent="0.25">
      <c r="A3250" s="33">
        <v>2009</v>
      </c>
      <c r="B3250" s="34" t="s">
        <v>74</v>
      </c>
      <c r="C3250" s="34" t="s">
        <v>121</v>
      </c>
      <c r="D3250" s="34" t="s">
        <v>43</v>
      </c>
      <c r="E3250" s="34" t="s">
        <v>46</v>
      </c>
      <c r="F3250" s="34" t="s">
        <v>167</v>
      </c>
      <c r="G3250" s="35">
        <v>870</v>
      </c>
      <c r="H3250" s="36">
        <v>2166.3000000000002</v>
      </c>
      <c r="I3250" s="37">
        <v>4221.3</v>
      </c>
      <c r="J3250" s="38">
        <f t="shared" si="100"/>
        <v>0.48681685736621416</v>
      </c>
      <c r="K3250" s="60">
        <f t="shared" si="101"/>
        <v>2055</v>
      </c>
    </row>
    <row r="3251" spans="1:11" x14ac:dyDescent="0.25">
      <c r="A3251" s="33">
        <v>2009</v>
      </c>
      <c r="B3251" s="34" t="s">
        <v>74</v>
      </c>
      <c r="C3251" s="34" t="s">
        <v>121</v>
      </c>
      <c r="D3251" s="34" t="s">
        <v>43</v>
      </c>
      <c r="E3251" s="34" t="s">
        <v>44</v>
      </c>
      <c r="F3251" s="34" t="s">
        <v>137</v>
      </c>
      <c r="G3251" s="35">
        <v>611</v>
      </c>
      <c r="H3251" s="36">
        <v>1374.75</v>
      </c>
      <c r="I3251" s="37">
        <v>2882.39</v>
      </c>
      <c r="J3251" s="38">
        <f t="shared" si="100"/>
        <v>0.52305205055526838</v>
      </c>
      <c r="K3251" s="60">
        <f t="shared" si="101"/>
        <v>1507.6399999999999</v>
      </c>
    </row>
    <row r="3252" spans="1:11" x14ac:dyDescent="0.25">
      <c r="A3252" s="33">
        <v>2009</v>
      </c>
      <c r="B3252" s="34" t="s">
        <v>74</v>
      </c>
      <c r="C3252" s="34" t="s">
        <v>121</v>
      </c>
      <c r="D3252" s="34" t="s">
        <v>43</v>
      </c>
      <c r="E3252" s="34" t="s">
        <v>44</v>
      </c>
      <c r="F3252" s="34" t="s">
        <v>41</v>
      </c>
      <c r="G3252" s="35">
        <v>349</v>
      </c>
      <c r="H3252" s="36">
        <v>785.25</v>
      </c>
      <c r="I3252" s="37">
        <v>1968.01</v>
      </c>
      <c r="J3252" s="38">
        <f t="shared" si="100"/>
        <v>0.60099288113373406</v>
      </c>
      <c r="K3252" s="60">
        <f t="shared" si="101"/>
        <v>1182.76</v>
      </c>
    </row>
    <row r="3253" spans="1:11" x14ac:dyDescent="0.25">
      <c r="A3253" s="33">
        <v>2009</v>
      </c>
      <c r="B3253" s="34" t="s">
        <v>74</v>
      </c>
      <c r="C3253" s="34" t="s">
        <v>121</v>
      </c>
      <c r="D3253" s="34" t="s">
        <v>39</v>
      </c>
      <c r="E3253" s="34" t="s">
        <v>52</v>
      </c>
      <c r="F3253" s="34" t="s">
        <v>126</v>
      </c>
      <c r="G3253" s="35">
        <v>405</v>
      </c>
      <c r="H3253" s="36">
        <v>805.95</v>
      </c>
      <c r="I3253" s="37">
        <v>1960.95</v>
      </c>
      <c r="J3253" s="38">
        <f t="shared" si="100"/>
        <v>0.58900022948060893</v>
      </c>
      <c r="K3253" s="60">
        <f t="shared" si="101"/>
        <v>1155</v>
      </c>
    </row>
    <row r="3254" spans="1:11" x14ac:dyDescent="0.25">
      <c r="A3254" s="33">
        <v>2009</v>
      </c>
      <c r="B3254" s="34" t="s">
        <v>74</v>
      </c>
      <c r="C3254" s="34" t="s">
        <v>121</v>
      </c>
      <c r="D3254" s="34" t="s">
        <v>43</v>
      </c>
      <c r="E3254" s="34" t="s">
        <v>44</v>
      </c>
      <c r="F3254" s="34" t="s">
        <v>53</v>
      </c>
      <c r="G3254" s="35">
        <v>318</v>
      </c>
      <c r="H3254" s="36">
        <v>715.5</v>
      </c>
      <c r="I3254" s="37">
        <v>1859.82</v>
      </c>
      <c r="J3254" s="38">
        <f t="shared" si="100"/>
        <v>0.61528535019518016</v>
      </c>
      <c r="K3254" s="60">
        <f t="shared" si="101"/>
        <v>1144.32</v>
      </c>
    </row>
    <row r="3255" spans="1:11" x14ac:dyDescent="0.25">
      <c r="A3255" s="33">
        <v>2009</v>
      </c>
      <c r="B3255" s="34" t="s">
        <v>74</v>
      </c>
      <c r="C3255" s="34" t="s">
        <v>121</v>
      </c>
      <c r="D3255" s="34" t="s">
        <v>39</v>
      </c>
      <c r="E3255" s="34" t="s">
        <v>40</v>
      </c>
      <c r="F3255" s="34" t="s">
        <v>204</v>
      </c>
      <c r="G3255" s="35">
        <v>262</v>
      </c>
      <c r="H3255" s="36">
        <v>327.5</v>
      </c>
      <c r="I3255" s="37">
        <v>1402.38</v>
      </c>
      <c r="J3255" s="38">
        <f t="shared" si="100"/>
        <v>0.76646843223662631</v>
      </c>
      <c r="K3255" s="60">
        <f t="shared" si="101"/>
        <v>1074.8800000000001</v>
      </c>
    </row>
    <row r="3256" spans="1:11" x14ac:dyDescent="0.25">
      <c r="A3256" s="33">
        <v>2009</v>
      </c>
      <c r="B3256" s="34" t="s">
        <v>78</v>
      </c>
      <c r="C3256" s="34" t="s">
        <v>121</v>
      </c>
      <c r="D3256" s="34" t="s">
        <v>43</v>
      </c>
      <c r="E3256" s="34" t="s">
        <v>46</v>
      </c>
      <c r="F3256" s="34" t="s">
        <v>97</v>
      </c>
      <c r="G3256" s="35">
        <v>858</v>
      </c>
      <c r="H3256" s="36">
        <v>2136.42</v>
      </c>
      <c r="I3256" s="37">
        <v>4173.42</v>
      </c>
      <c r="J3256" s="38">
        <f t="shared" si="100"/>
        <v>0.48808890550196243</v>
      </c>
      <c r="K3256" s="60">
        <f t="shared" si="101"/>
        <v>2037</v>
      </c>
    </row>
    <row r="3257" spans="1:11" x14ac:dyDescent="0.25">
      <c r="A3257" s="33">
        <v>2009</v>
      </c>
      <c r="B3257" s="34" t="s">
        <v>78</v>
      </c>
      <c r="C3257" s="34" t="s">
        <v>121</v>
      </c>
      <c r="D3257" s="34" t="s">
        <v>39</v>
      </c>
      <c r="E3257" s="34" t="s">
        <v>52</v>
      </c>
      <c r="F3257" s="34" t="s">
        <v>210</v>
      </c>
      <c r="G3257" s="35">
        <v>881</v>
      </c>
      <c r="H3257" s="36">
        <v>1753.19</v>
      </c>
      <c r="I3257" s="37">
        <v>3384.19</v>
      </c>
      <c r="J3257" s="38">
        <f t="shared" si="100"/>
        <v>0.48194693560349744</v>
      </c>
      <c r="K3257" s="60">
        <f t="shared" si="101"/>
        <v>1631</v>
      </c>
    </row>
    <row r="3258" spans="1:11" x14ac:dyDescent="0.25">
      <c r="A3258" s="33">
        <v>2009</v>
      </c>
      <c r="B3258" s="34" t="s">
        <v>78</v>
      </c>
      <c r="C3258" s="34" t="s">
        <v>121</v>
      </c>
      <c r="D3258" s="34" t="s">
        <v>39</v>
      </c>
      <c r="E3258" s="34" t="s">
        <v>40</v>
      </c>
      <c r="F3258" s="34" t="s">
        <v>187</v>
      </c>
      <c r="G3258" s="35">
        <v>911</v>
      </c>
      <c r="H3258" s="36">
        <v>1138.75</v>
      </c>
      <c r="I3258" s="37">
        <v>3018.39</v>
      </c>
      <c r="J3258" s="38">
        <f t="shared" si="100"/>
        <v>0.62272933583797985</v>
      </c>
      <c r="K3258" s="60">
        <f t="shared" si="101"/>
        <v>1879.6399999999999</v>
      </c>
    </row>
    <row r="3259" spans="1:11" x14ac:dyDescent="0.25">
      <c r="A3259" s="33">
        <v>2009</v>
      </c>
      <c r="B3259" s="34" t="s">
        <v>78</v>
      </c>
      <c r="C3259" s="34" t="s">
        <v>121</v>
      </c>
      <c r="D3259" s="34" t="s">
        <v>43</v>
      </c>
      <c r="E3259" s="34" t="s">
        <v>44</v>
      </c>
      <c r="F3259" s="34" t="s">
        <v>144</v>
      </c>
      <c r="G3259" s="35">
        <v>298</v>
      </c>
      <c r="H3259" s="36">
        <v>670.5</v>
      </c>
      <c r="I3259" s="37">
        <v>1790.02</v>
      </c>
      <c r="J3259" s="38">
        <f t="shared" si="100"/>
        <v>0.62542317962927785</v>
      </c>
      <c r="K3259" s="60">
        <f t="shared" si="101"/>
        <v>1119.52</v>
      </c>
    </row>
    <row r="3260" spans="1:11" x14ac:dyDescent="0.25">
      <c r="A3260" s="33">
        <v>2009</v>
      </c>
      <c r="B3260" s="34" t="s">
        <v>78</v>
      </c>
      <c r="C3260" s="34" t="s">
        <v>121</v>
      </c>
      <c r="D3260" s="34" t="s">
        <v>39</v>
      </c>
      <c r="E3260" s="34" t="s">
        <v>52</v>
      </c>
      <c r="F3260" s="34" t="s">
        <v>188</v>
      </c>
      <c r="G3260" s="35">
        <v>255</v>
      </c>
      <c r="H3260" s="36">
        <v>507.45</v>
      </c>
      <c r="I3260" s="37">
        <v>1512.45</v>
      </c>
      <c r="J3260" s="38">
        <f t="shared" si="100"/>
        <v>0.66448477635624315</v>
      </c>
      <c r="K3260" s="60">
        <f t="shared" si="101"/>
        <v>1005</v>
      </c>
    </row>
    <row r="3261" spans="1:11" x14ac:dyDescent="0.25">
      <c r="A3261" s="33">
        <v>2009</v>
      </c>
      <c r="B3261" s="34" t="s">
        <v>78</v>
      </c>
      <c r="C3261" s="34" t="s">
        <v>121</v>
      </c>
      <c r="D3261" s="34" t="s">
        <v>43</v>
      </c>
      <c r="E3261" s="34" t="s">
        <v>44</v>
      </c>
      <c r="F3261" s="34" t="s">
        <v>95</v>
      </c>
      <c r="G3261" s="35">
        <v>80</v>
      </c>
      <c r="H3261" s="36">
        <v>180</v>
      </c>
      <c r="I3261" s="37">
        <v>1029.2</v>
      </c>
      <c r="J3261" s="38">
        <f t="shared" si="100"/>
        <v>0.82510687912942093</v>
      </c>
      <c r="K3261" s="60">
        <f t="shared" si="101"/>
        <v>849.2</v>
      </c>
    </row>
    <row r="3262" spans="1:11" x14ac:dyDescent="0.25">
      <c r="A3262" s="33">
        <v>2009</v>
      </c>
      <c r="B3262" s="34" t="s">
        <v>49</v>
      </c>
      <c r="C3262" s="34" t="s">
        <v>121</v>
      </c>
      <c r="D3262" s="34" t="s">
        <v>43</v>
      </c>
      <c r="E3262" s="34" t="s">
        <v>46</v>
      </c>
      <c r="F3262" s="34" t="s">
        <v>129</v>
      </c>
      <c r="G3262" s="35">
        <v>402</v>
      </c>
      <c r="H3262" s="36">
        <v>1000.98</v>
      </c>
      <c r="I3262" s="37">
        <v>2353.98</v>
      </c>
      <c r="J3262" s="38">
        <f t="shared" si="100"/>
        <v>0.574771238498203</v>
      </c>
      <c r="K3262" s="60">
        <f t="shared" si="101"/>
        <v>1353</v>
      </c>
    </row>
    <row r="3263" spans="1:11" x14ac:dyDescent="0.25">
      <c r="A3263" s="33">
        <v>2009</v>
      </c>
      <c r="B3263" s="34" t="s">
        <v>130</v>
      </c>
      <c r="C3263" s="34" t="s">
        <v>121</v>
      </c>
      <c r="D3263" s="34" t="s">
        <v>43</v>
      </c>
      <c r="E3263" s="34" t="s">
        <v>44</v>
      </c>
      <c r="F3263" s="34" t="s">
        <v>102</v>
      </c>
      <c r="G3263" s="35">
        <v>787</v>
      </c>
      <c r="H3263" s="36">
        <v>1770.75</v>
      </c>
      <c r="I3263" s="37">
        <v>3496.63</v>
      </c>
      <c r="J3263" s="38">
        <f t="shared" si="100"/>
        <v>0.49358382213731511</v>
      </c>
      <c r="K3263" s="60">
        <f t="shared" si="101"/>
        <v>1725.88</v>
      </c>
    </row>
    <row r="3264" spans="1:11" x14ac:dyDescent="0.25">
      <c r="A3264" s="33">
        <v>2009</v>
      </c>
      <c r="B3264" s="34" t="s">
        <v>130</v>
      </c>
      <c r="C3264" s="34" t="s">
        <v>121</v>
      </c>
      <c r="D3264" s="34" t="s">
        <v>43</v>
      </c>
      <c r="E3264" s="34" t="s">
        <v>46</v>
      </c>
      <c r="F3264" s="34" t="s">
        <v>97</v>
      </c>
      <c r="G3264" s="35">
        <v>591</v>
      </c>
      <c r="H3264" s="36">
        <v>1471.59</v>
      </c>
      <c r="I3264" s="37">
        <v>3108.09</v>
      </c>
      <c r="J3264" s="38">
        <f t="shared" si="100"/>
        <v>0.52652915456116145</v>
      </c>
      <c r="K3264" s="60">
        <f t="shared" si="101"/>
        <v>1636.5000000000002</v>
      </c>
    </row>
    <row r="3265" spans="1:11" x14ac:dyDescent="0.25">
      <c r="A3265" s="33">
        <v>2009</v>
      </c>
      <c r="B3265" s="34" t="s">
        <v>130</v>
      </c>
      <c r="C3265" s="34" t="s">
        <v>121</v>
      </c>
      <c r="D3265" s="34" t="s">
        <v>39</v>
      </c>
      <c r="E3265" s="34" t="s">
        <v>52</v>
      </c>
      <c r="F3265" s="34" t="s">
        <v>139</v>
      </c>
      <c r="G3265" s="35">
        <v>668</v>
      </c>
      <c r="H3265" s="36">
        <v>1329.32</v>
      </c>
      <c r="I3265" s="37">
        <v>2747.3199999999997</v>
      </c>
      <c r="J3265" s="38">
        <f t="shared" si="100"/>
        <v>0.516139364908347</v>
      </c>
      <c r="K3265" s="60">
        <f t="shared" si="101"/>
        <v>1417.9999999999998</v>
      </c>
    </row>
    <row r="3266" spans="1:11" x14ac:dyDescent="0.25">
      <c r="A3266" s="33">
        <v>2009</v>
      </c>
      <c r="B3266" s="34" t="s">
        <v>130</v>
      </c>
      <c r="C3266" s="34" t="s">
        <v>121</v>
      </c>
      <c r="D3266" s="34" t="s">
        <v>39</v>
      </c>
      <c r="E3266" s="34" t="s">
        <v>52</v>
      </c>
      <c r="F3266" s="34" t="s">
        <v>188</v>
      </c>
      <c r="G3266" s="35">
        <v>566</v>
      </c>
      <c r="H3266" s="36">
        <v>1126.3399999999999</v>
      </c>
      <c r="I3266" s="37">
        <v>2442.34</v>
      </c>
      <c r="J3266" s="38">
        <f t="shared" ref="J3266:J3329" si="102">(I3266-H3266)/I3266</f>
        <v>0.53882751787220462</v>
      </c>
      <c r="K3266" s="60">
        <f t="shared" ref="K3266:K3329" si="103">I3266-H3266</f>
        <v>1316.0000000000002</v>
      </c>
    </row>
    <row r="3267" spans="1:11" x14ac:dyDescent="0.25">
      <c r="A3267" s="33">
        <v>2009</v>
      </c>
      <c r="B3267" s="34" t="s">
        <v>130</v>
      </c>
      <c r="C3267" s="34" t="s">
        <v>121</v>
      </c>
      <c r="D3267" s="34" t="s">
        <v>39</v>
      </c>
      <c r="E3267" s="34" t="s">
        <v>52</v>
      </c>
      <c r="F3267" s="34" t="s">
        <v>205</v>
      </c>
      <c r="G3267" s="35">
        <v>359</v>
      </c>
      <c r="H3267" s="36">
        <v>714.41</v>
      </c>
      <c r="I3267" s="37">
        <v>1823.41</v>
      </c>
      <c r="J3267" s="38">
        <f t="shared" si="102"/>
        <v>0.60820111768609364</v>
      </c>
      <c r="K3267" s="60">
        <f t="shared" si="103"/>
        <v>1109</v>
      </c>
    </row>
    <row r="3268" spans="1:11" x14ac:dyDescent="0.25">
      <c r="A3268" s="33">
        <v>2009</v>
      </c>
      <c r="B3268" s="34" t="s">
        <v>130</v>
      </c>
      <c r="C3268" s="34" t="s">
        <v>121</v>
      </c>
      <c r="D3268" s="34" t="s">
        <v>39</v>
      </c>
      <c r="E3268" s="34" t="s">
        <v>40</v>
      </c>
      <c r="F3268" s="34" t="s">
        <v>191</v>
      </c>
      <c r="G3268" s="35">
        <v>380</v>
      </c>
      <c r="H3268" s="36">
        <v>475</v>
      </c>
      <c r="I3268" s="37">
        <v>1696.2</v>
      </c>
      <c r="J3268" s="38">
        <f t="shared" si="102"/>
        <v>0.71996226860040091</v>
      </c>
      <c r="K3268" s="60">
        <f t="shared" si="103"/>
        <v>1221.2</v>
      </c>
    </row>
    <row r="3269" spans="1:11" x14ac:dyDescent="0.25">
      <c r="A3269" s="33">
        <v>2009</v>
      </c>
      <c r="B3269" s="34" t="s">
        <v>130</v>
      </c>
      <c r="C3269" s="34" t="s">
        <v>121</v>
      </c>
      <c r="D3269" s="34" t="s">
        <v>39</v>
      </c>
      <c r="E3269" s="34" t="s">
        <v>40</v>
      </c>
      <c r="F3269" s="34" t="s">
        <v>187</v>
      </c>
      <c r="G3269" s="35">
        <v>367</v>
      </c>
      <c r="H3269" s="36">
        <v>458.75</v>
      </c>
      <c r="I3269" s="37">
        <v>1663.83</v>
      </c>
      <c r="J3269" s="38">
        <f t="shared" si="102"/>
        <v>0.72428072579530356</v>
      </c>
      <c r="K3269" s="60">
        <f t="shared" si="103"/>
        <v>1205.08</v>
      </c>
    </row>
    <row r="3270" spans="1:11" x14ac:dyDescent="0.25">
      <c r="A3270" s="33">
        <v>2009</v>
      </c>
      <c r="B3270" s="34" t="s">
        <v>130</v>
      </c>
      <c r="C3270" s="34" t="s">
        <v>121</v>
      </c>
      <c r="D3270" s="34" t="s">
        <v>39</v>
      </c>
      <c r="E3270" s="34" t="s">
        <v>52</v>
      </c>
      <c r="F3270" s="34" t="s">
        <v>205</v>
      </c>
      <c r="G3270" s="35">
        <v>260</v>
      </c>
      <c r="H3270" s="36">
        <v>517.4</v>
      </c>
      <c r="I3270" s="37">
        <v>1527.4</v>
      </c>
      <c r="J3270" s="38">
        <f t="shared" si="102"/>
        <v>0.66125441927458428</v>
      </c>
      <c r="K3270" s="60">
        <f t="shared" si="103"/>
        <v>1010.0000000000001</v>
      </c>
    </row>
    <row r="3271" spans="1:11" x14ac:dyDescent="0.25">
      <c r="A3271" s="33">
        <v>2009</v>
      </c>
      <c r="B3271" s="34" t="s">
        <v>130</v>
      </c>
      <c r="C3271" s="34" t="s">
        <v>121</v>
      </c>
      <c r="D3271" s="34" t="s">
        <v>39</v>
      </c>
      <c r="E3271" s="34" t="s">
        <v>40</v>
      </c>
      <c r="F3271" s="34" t="s">
        <v>187</v>
      </c>
      <c r="G3271" s="35">
        <v>274</v>
      </c>
      <c r="H3271" s="36">
        <v>342.5</v>
      </c>
      <c r="I3271" s="37">
        <v>1432.26</v>
      </c>
      <c r="J3271" s="38">
        <f t="shared" si="102"/>
        <v>0.76086744026922482</v>
      </c>
      <c r="K3271" s="60">
        <f t="shared" si="103"/>
        <v>1089.76</v>
      </c>
    </row>
    <row r="3272" spans="1:11" x14ac:dyDescent="0.25">
      <c r="A3272" s="33">
        <v>2009</v>
      </c>
      <c r="B3272" s="34" t="s">
        <v>130</v>
      </c>
      <c r="C3272" s="34" t="s">
        <v>121</v>
      </c>
      <c r="D3272" s="34" t="s">
        <v>43</v>
      </c>
      <c r="E3272" s="34" t="s">
        <v>44</v>
      </c>
      <c r="F3272" s="34" t="s">
        <v>174</v>
      </c>
      <c r="G3272" s="35">
        <v>163</v>
      </c>
      <c r="H3272" s="36">
        <v>366.75</v>
      </c>
      <c r="I3272" s="37">
        <v>1318.87</v>
      </c>
      <c r="J3272" s="38">
        <f t="shared" si="102"/>
        <v>0.72192103846474631</v>
      </c>
      <c r="K3272" s="60">
        <f t="shared" si="103"/>
        <v>952.11999999999989</v>
      </c>
    </row>
    <row r="3273" spans="1:11" x14ac:dyDescent="0.25">
      <c r="A3273" s="33">
        <v>2009</v>
      </c>
      <c r="B3273" s="34" t="s">
        <v>130</v>
      </c>
      <c r="C3273" s="34" t="s">
        <v>121</v>
      </c>
      <c r="D3273" s="34" t="s">
        <v>43</v>
      </c>
      <c r="E3273" s="34" t="s">
        <v>44</v>
      </c>
      <c r="F3273" s="34" t="s">
        <v>184</v>
      </c>
      <c r="G3273" s="35">
        <v>93</v>
      </c>
      <c r="H3273" s="36">
        <v>209.25</v>
      </c>
      <c r="I3273" s="37">
        <v>1074.57</v>
      </c>
      <c r="J3273" s="38">
        <f t="shared" si="102"/>
        <v>0.80527094558753731</v>
      </c>
      <c r="K3273" s="60">
        <f t="shared" si="103"/>
        <v>865.31999999999994</v>
      </c>
    </row>
    <row r="3274" spans="1:11" x14ac:dyDescent="0.25">
      <c r="A3274" s="33">
        <v>2009</v>
      </c>
      <c r="B3274" s="34" t="s">
        <v>81</v>
      </c>
      <c r="C3274" s="34" t="s">
        <v>135</v>
      </c>
      <c r="D3274" s="34" t="s">
        <v>43</v>
      </c>
      <c r="E3274" s="34" t="s">
        <v>46</v>
      </c>
      <c r="F3274" s="34" t="s">
        <v>218</v>
      </c>
      <c r="G3274" s="35">
        <v>805</v>
      </c>
      <c r="H3274" s="36">
        <v>2004.45</v>
      </c>
      <c r="I3274" s="37">
        <v>3961.95</v>
      </c>
      <c r="J3274" s="38">
        <f t="shared" si="102"/>
        <v>0.49407488736606969</v>
      </c>
      <c r="K3274" s="60">
        <f t="shared" si="103"/>
        <v>1957.4999999999998</v>
      </c>
    </row>
    <row r="3275" spans="1:11" x14ac:dyDescent="0.25">
      <c r="A3275" s="33">
        <v>2009</v>
      </c>
      <c r="B3275" s="34" t="s">
        <v>37</v>
      </c>
      <c r="C3275" s="34" t="s">
        <v>135</v>
      </c>
      <c r="D3275" s="34" t="s">
        <v>43</v>
      </c>
      <c r="E3275" s="34" t="s">
        <v>46</v>
      </c>
      <c r="F3275" s="34" t="s">
        <v>107</v>
      </c>
      <c r="G3275" s="35">
        <v>952</v>
      </c>
      <c r="H3275" s="36">
        <v>2370.48</v>
      </c>
      <c r="I3275" s="37">
        <v>4548.4799999999996</v>
      </c>
      <c r="J3275" s="38">
        <f t="shared" si="102"/>
        <v>0.47884128324187414</v>
      </c>
      <c r="K3275" s="60">
        <f t="shared" si="103"/>
        <v>2177.9999999999995</v>
      </c>
    </row>
    <row r="3276" spans="1:11" x14ac:dyDescent="0.25">
      <c r="A3276" s="33">
        <v>2009</v>
      </c>
      <c r="B3276" s="34" t="s">
        <v>37</v>
      </c>
      <c r="C3276" s="34" t="s">
        <v>135</v>
      </c>
      <c r="D3276" s="34" t="s">
        <v>43</v>
      </c>
      <c r="E3276" s="34" t="s">
        <v>44</v>
      </c>
      <c r="F3276" s="34" t="s">
        <v>100</v>
      </c>
      <c r="G3276" s="35">
        <v>870</v>
      </c>
      <c r="H3276" s="36">
        <v>1957.5</v>
      </c>
      <c r="I3276" s="37">
        <v>3786.3</v>
      </c>
      <c r="J3276" s="38">
        <f t="shared" si="102"/>
        <v>0.4830045162823865</v>
      </c>
      <c r="K3276" s="60">
        <f t="shared" si="103"/>
        <v>1828.8000000000002</v>
      </c>
    </row>
    <row r="3277" spans="1:11" x14ac:dyDescent="0.25">
      <c r="A3277" s="33">
        <v>2009</v>
      </c>
      <c r="B3277" s="34" t="s">
        <v>37</v>
      </c>
      <c r="C3277" s="34" t="s">
        <v>135</v>
      </c>
      <c r="D3277" s="34" t="s">
        <v>43</v>
      </c>
      <c r="E3277" s="34" t="s">
        <v>46</v>
      </c>
      <c r="F3277" s="34" t="s">
        <v>218</v>
      </c>
      <c r="G3277" s="35">
        <v>666</v>
      </c>
      <c r="H3277" s="36">
        <v>1658.34</v>
      </c>
      <c r="I3277" s="37">
        <v>3407.34</v>
      </c>
      <c r="J3277" s="38">
        <f t="shared" si="102"/>
        <v>0.51330363274577828</v>
      </c>
      <c r="K3277" s="60">
        <f t="shared" si="103"/>
        <v>1749.0000000000002</v>
      </c>
    </row>
    <row r="3278" spans="1:11" x14ac:dyDescent="0.25">
      <c r="A3278" s="33">
        <v>2009</v>
      </c>
      <c r="B3278" s="34" t="s">
        <v>37</v>
      </c>
      <c r="C3278" s="34" t="s">
        <v>135</v>
      </c>
      <c r="D3278" s="34" t="s">
        <v>43</v>
      </c>
      <c r="E3278" s="34" t="s">
        <v>44</v>
      </c>
      <c r="F3278" s="34" t="s">
        <v>53</v>
      </c>
      <c r="G3278" s="35">
        <v>696</v>
      </c>
      <c r="H3278" s="36">
        <v>1566</v>
      </c>
      <c r="I3278" s="37">
        <v>3179.04</v>
      </c>
      <c r="J3278" s="38">
        <f t="shared" si="102"/>
        <v>0.50739845991242638</v>
      </c>
      <c r="K3278" s="60">
        <f t="shared" si="103"/>
        <v>1613.04</v>
      </c>
    </row>
    <row r="3279" spans="1:11" x14ac:dyDescent="0.25">
      <c r="A3279" s="33">
        <v>2009</v>
      </c>
      <c r="B3279" s="34" t="s">
        <v>37</v>
      </c>
      <c r="C3279" s="34" t="s">
        <v>135</v>
      </c>
      <c r="D3279" s="34" t="s">
        <v>39</v>
      </c>
      <c r="E3279" s="34" t="s">
        <v>40</v>
      </c>
      <c r="F3279" s="34" t="s">
        <v>53</v>
      </c>
      <c r="G3279" s="35">
        <v>853</v>
      </c>
      <c r="H3279" s="36">
        <v>1066.25</v>
      </c>
      <c r="I3279" s="37">
        <v>2873.97</v>
      </c>
      <c r="J3279" s="38">
        <f t="shared" si="102"/>
        <v>0.62899751911119461</v>
      </c>
      <c r="K3279" s="60">
        <f t="shared" si="103"/>
        <v>1807.7199999999998</v>
      </c>
    </row>
    <row r="3280" spans="1:11" x14ac:dyDescent="0.25">
      <c r="A3280" s="33">
        <v>2009</v>
      </c>
      <c r="B3280" s="34" t="s">
        <v>37</v>
      </c>
      <c r="C3280" s="34" t="s">
        <v>135</v>
      </c>
      <c r="D3280" s="34" t="s">
        <v>39</v>
      </c>
      <c r="E3280" s="34" t="s">
        <v>52</v>
      </c>
      <c r="F3280" s="34" t="s">
        <v>127</v>
      </c>
      <c r="G3280" s="35">
        <v>496</v>
      </c>
      <c r="H3280" s="36">
        <v>987.04</v>
      </c>
      <c r="I3280" s="37">
        <v>2233.04</v>
      </c>
      <c r="J3280" s="38">
        <f t="shared" si="102"/>
        <v>0.5579837351771576</v>
      </c>
      <c r="K3280" s="60">
        <f t="shared" si="103"/>
        <v>1246</v>
      </c>
    </row>
    <row r="3281" spans="1:11" x14ac:dyDescent="0.25">
      <c r="A3281" s="33">
        <v>2009</v>
      </c>
      <c r="B3281" s="34" t="s">
        <v>37</v>
      </c>
      <c r="C3281" s="34" t="s">
        <v>135</v>
      </c>
      <c r="D3281" s="34" t="s">
        <v>39</v>
      </c>
      <c r="E3281" s="34" t="s">
        <v>40</v>
      </c>
      <c r="F3281" s="34" t="s">
        <v>53</v>
      </c>
      <c r="G3281" s="35">
        <v>569</v>
      </c>
      <c r="H3281" s="36">
        <v>711.25</v>
      </c>
      <c r="I3281" s="37">
        <v>2166.81</v>
      </c>
      <c r="J3281" s="38">
        <f t="shared" si="102"/>
        <v>0.67175248406643873</v>
      </c>
      <c r="K3281" s="60">
        <f t="shared" si="103"/>
        <v>1455.56</v>
      </c>
    </row>
    <row r="3282" spans="1:11" x14ac:dyDescent="0.25">
      <c r="A3282" s="33">
        <v>2009</v>
      </c>
      <c r="B3282" s="34" t="s">
        <v>37</v>
      </c>
      <c r="C3282" s="34" t="s">
        <v>135</v>
      </c>
      <c r="D3282" s="34" t="s">
        <v>43</v>
      </c>
      <c r="E3282" s="34" t="s">
        <v>46</v>
      </c>
      <c r="F3282" s="34" t="s">
        <v>218</v>
      </c>
      <c r="G3282" s="35">
        <v>273</v>
      </c>
      <c r="H3282" s="36">
        <v>679.77</v>
      </c>
      <c r="I3282" s="37">
        <v>1839.27</v>
      </c>
      <c r="J3282" s="38">
        <f t="shared" si="102"/>
        <v>0.63041315304441436</v>
      </c>
      <c r="K3282" s="60">
        <f t="shared" si="103"/>
        <v>1159.5</v>
      </c>
    </row>
    <row r="3283" spans="1:11" x14ac:dyDescent="0.25">
      <c r="A3283" s="33">
        <v>2009</v>
      </c>
      <c r="B3283" s="34" t="s">
        <v>37</v>
      </c>
      <c r="C3283" s="34" t="s">
        <v>135</v>
      </c>
      <c r="D3283" s="34" t="s">
        <v>39</v>
      </c>
      <c r="E3283" s="34" t="s">
        <v>40</v>
      </c>
      <c r="F3283" s="34" t="s">
        <v>53</v>
      </c>
      <c r="G3283" s="35">
        <v>434</v>
      </c>
      <c r="H3283" s="36">
        <v>542.5</v>
      </c>
      <c r="I3283" s="37">
        <v>1830.66</v>
      </c>
      <c r="J3283" s="38">
        <f t="shared" si="102"/>
        <v>0.70365878972610973</v>
      </c>
      <c r="K3283" s="60">
        <f t="shared" si="103"/>
        <v>1288.1600000000001</v>
      </c>
    </row>
    <row r="3284" spans="1:11" x14ac:dyDescent="0.25">
      <c r="A3284" s="33">
        <v>2009</v>
      </c>
      <c r="B3284" s="34" t="s">
        <v>37</v>
      </c>
      <c r="C3284" s="34" t="s">
        <v>135</v>
      </c>
      <c r="D3284" s="34" t="s">
        <v>39</v>
      </c>
      <c r="E3284" s="34" t="s">
        <v>40</v>
      </c>
      <c r="F3284" s="34" t="s">
        <v>202</v>
      </c>
      <c r="G3284" s="35">
        <v>316</v>
      </c>
      <c r="H3284" s="36">
        <v>395</v>
      </c>
      <c r="I3284" s="37">
        <v>1536.8400000000001</v>
      </c>
      <c r="J3284" s="38">
        <f t="shared" si="102"/>
        <v>0.74297909997136979</v>
      </c>
      <c r="K3284" s="60">
        <f t="shared" si="103"/>
        <v>1141.8400000000001</v>
      </c>
    </row>
    <row r="3285" spans="1:11" x14ac:dyDescent="0.25">
      <c r="A3285" s="33">
        <v>2009</v>
      </c>
      <c r="B3285" s="34" t="s">
        <v>37</v>
      </c>
      <c r="C3285" s="34" t="s">
        <v>135</v>
      </c>
      <c r="D3285" s="34" t="s">
        <v>43</v>
      </c>
      <c r="E3285" s="34" t="s">
        <v>44</v>
      </c>
      <c r="F3285" s="34" t="s">
        <v>42</v>
      </c>
      <c r="G3285" s="35">
        <v>169</v>
      </c>
      <c r="H3285" s="36">
        <v>380.25</v>
      </c>
      <c r="I3285" s="37">
        <v>1339.81</v>
      </c>
      <c r="J3285" s="38">
        <f t="shared" si="102"/>
        <v>0.71619110172337863</v>
      </c>
      <c r="K3285" s="60">
        <f t="shared" si="103"/>
        <v>959.56</v>
      </c>
    </row>
    <row r="3286" spans="1:11" x14ac:dyDescent="0.25">
      <c r="A3286" s="33">
        <v>2009</v>
      </c>
      <c r="B3286" s="34" t="s">
        <v>37</v>
      </c>
      <c r="C3286" s="34" t="s">
        <v>135</v>
      </c>
      <c r="D3286" s="34" t="s">
        <v>43</v>
      </c>
      <c r="E3286" s="34" t="s">
        <v>44</v>
      </c>
      <c r="F3286" s="34" t="s">
        <v>136</v>
      </c>
      <c r="G3286" s="35">
        <v>48</v>
      </c>
      <c r="H3286" s="36">
        <v>108</v>
      </c>
      <c r="I3286" s="37">
        <v>917.52</v>
      </c>
      <c r="J3286" s="38">
        <f t="shared" si="102"/>
        <v>0.88229139419304214</v>
      </c>
      <c r="K3286" s="60">
        <f t="shared" si="103"/>
        <v>809.52</v>
      </c>
    </row>
    <row r="3287" spans="1:11" x14ac:dyDescent="0.25">
      <c r="A3287" s="33">
        <v>2009</v>
      </c>
      <c r="B3287" s="34" t="s">
        <v>37</v>
      </c>
      <c r="C3287" s="34" t="s">
        <v>135</v>
      </c>
      <c r="D3287" s="34" t="s">
        <v>43</v>
      </c>
      <c r="E3287" s="34" t="s">
        <v>44</v>
      </c>
      <c r="F3287" s="34" t="s">
        <v>86</v>
      </c>
      <c r="G3287" s="35">
        <v>38</v>
      </c>
      <c r="H3287" s="36">
        <v>85.5</v>
      </c>
      <c r="I3287" s="37">
        <v>882.62</v>
      </c>
      <c r="J3287" s="38">
        <f t="shared" si="102"/>
        <v>0.90312931952595676</v>
      </c>
      <c r="K3287" s="60">
        <f t="shared" si="103"/>
        <v>797.12</v>
      </c>
    </row>
    <row r="3288" spans="1:11" x14ac:dyDescent="0.25">
      <c r="A3288" s="33">
        <v>2009</v>
      </c>
      <c r="B3288" s="34" t="s">
        <v>49</v>
      </c>
      <c r="C3288" s="34" t="s">
        <v>135</v>
      </c>
      <c r="D3288" s="34" t="s">
        <v>43</v>
      </c>
      <c r="E3288" s="34" t="s">
        <v>46</v>
      </c>
      <c r="F3288" s="34" t="s">
        <v>173</v>
      </c>
      <c r="G3288" s="35">
        <v>969</v>
      </c>
      <c r="H3288" s="36">
        <v>2412.81</v>
      </c>
      <c r="I3288" s="37">
        <v>4616.3099999999995</v>
      </c>
      <c r="J3288" s="38">
        <f t="shared" si="102"/>
        <v>0.47732929547625697</v>
      </c>
      <c r="K3288" s="60">
        <f t="shared" si="103"/>
        <v>2203.4999999999995</v>
      </c>
    </row>
    <row r="3289" spans="1:11" x14ac:dyDescent="0.25">
      <c r="A3289" s="33">
        <v>2009</v>
      </c>
      <c r="B3289" s="34" t="s">
        <v>49</v>
      </c>
      <c r="C3289" s="34" t="s">
        <v>135</v>
      </c>
      <c r="D3289" s="34" t="s">
        <v>43</v>
      </c>
      <c r="E3289" s="34" t="s">
        <v>46</v>
      </c>
      <c r="F3289" s="34" t="s">
        <v>183</v>
      </c>
      <c r="G3289" s="35">
        <v>788</v>
      </c>
      <c r="H3289" s="36">
        <v>1962.12</v>
      </c>
      <c r="I3289" s="37">
        <v>3894.12</v>
      </c>
      <c r="J3289" s="38">
        <f t="shared" si="102"/>
        <v>0.49613263073557057</v>
      </c>
      <c r="K3289" s="60">
        <f t="shared" si="103"/>
        <v>1932</v>
      </c>
    </row>
    <row r="3290" spans="1:11" x14ac:dyDescent="0.25">
      <c r="A3290" s="33">
        <v>2009</v>
      </c>
      <c r="B3290" s="34" t="s">
        <v>49</v>
      </c>
      <c r="C3290" s="34" t="s">
        <v>135</v>
      </c>
      <c r="D3290" s="34" t="s">
        <v>43</v>
      </c>
      <c r="E3290" s="34" t="s">
        <v>44</v>
      </c>
      <c r="F3290" s="34" t="s">
        <v>147</v>
      </c>
      <c r="G3290" s="35">
        <v>864</v>
      </c>
      <c r="H3290" s="36">
        <v>1944</v>
      </c>
      <c r="I3290" s="37">
        <v>3765.36</v>
      </c>
      <c r="J3290" s="38">
        <f t="shared" si="102"/>
        <v>0.48371470457008098</v>
      </c>
      <c r="K3290" s="60">
        <f t="shared" si="103"/>
        <v>1821.3600000000001</v>
      </c>
    </row>
    <row r="3291" spans="1:11" x14ac:dyDescent="0.25">
      <c r="A3291" s="33">
        <v>2009</v>
      </c>
      <c r="B3291" s="34" t="s">
        <v>49</v>
      </c>
      <c r="C3291" s="34" t="s">
        <v>135</v>
      </c>
      <c r="D3291" s="34" t="s">
        <v>43</v>
      </c>
      <c r="E3291" s="34" t="s">
        <v>46</v>
      </c>
      <c r="F3291" s="34" t="s">
        <v>156</v>
      </c>
      <c r="G3291" s="35">
        <v>740</v>
      </c>
      <c r="H3291" s="36">
        <v>1842.6</v>
      </c>
      <c r="I3291" s="37">
        <v>3702.6</v>
      </c>
      <c r="J3291" s="38">
        <f t="shared" si="102"/>
        <v>0.50234970021066283</v>
      </c>
      <c r="K3291" s="60">
        <f t="shared" si="103"/>
        <v>1860</v>
      </c>
    </row>
    <row r="3292" spans="1:11" x14ac:dyDescent="0.25">
      <c r="A3292" s="33">
        <v>2009</v>
      </c>
      <c r="B3292" s="34" t="s">
        <v>49</v>
      </c>
      <c r="C3292" s="34" t="s">
        <v>135</v>
      </c>
      <c r="D3292" s="34" t="s">
        <v>39</v>
      </c>
      <c r="E3292" s="34" t="s">
        <v>52</v>
      </c>
      <c r="F3292" s="34" t="s">
        <v>188</v>
      </c>
      <c r="G3292" s="35">
        <v>842</v>
      </c>
      <c r="H3292" s="36">
        <v>1675.58</v>
      </c>
      <c r="I3292" s="37">
        <v>3267.58</v>
      </c>
      <c r="J3292" s="38">
        <f t="shared" si="102"/>
        <v>0.48721071863581</v>
      </c>
      <c r="K3292" s="60">
        <f t="shared" si="103"/>
        <v>1592</v>
      </c>
    </row>
    <row r="3293" spans="1:11" x14ac:dyDescent="0.25">
      <c r="A3293" s="33">
        <v>2009</v>
      </c>
      <c r="B3293" s="34" t="s">
        <v>49</v>
      </c>
      <c r="C3293" s="34" t="s">
        <v>135</v>
      </c>
      <c r="D3293" s="34" t="s">
        <v>43</v>
      </c>
      <c r="E3293" s="34" t="s">
        <v>46</v>
      </c>
      <c r="F3293" s="34" t="s">
        <v>183</v>
      </c>
      <c r="G3293" s="35">
        <v>622</v>
      </c>
      <c r="H3293" s="36">
        <v>1548.78</v>
      </c>
      <c r="I3293" s="37">
        <v>3231.78</v>
      </c>
      <c r="J3293" s="38">
        <f t="shared" si="102"/>
        <v>0.52076564617641052</v>
      </c>
      <c r="K3293" s="60">
        <f t="shared" si="103"/>
        <v>1683.0000000000002</v>
      </c>
    </row>
    <row r="3294" spans="1:11" x14ac:dyDescent="0.25">
      <c r="A3294" s="33">
        <v>2009</v>
      </c>
      <c r="B3294" s="34" t="s">
        <v>49</v>
      </c>
      <c r="C3294" s="34" t="s">
        <v>135</v>
      </c>
      <c r="D3294" s="34" t="s">
        <v>43</v>
      </c>
      <c r="E3294" s="34" t="s">
        <v>46</v>
      </c>
      <c r="F3294" s="34" t="s">
        <v>175</v>
      </c>
      <c r="G3294" s="35">
        <v>568</v>
      </c>
      <c r="H3294" s="36">
        <v>1414.32</v>
      </c>
      <c r="I3294" s="37">
        <v>3016.32</v>
      </c>
      <c r="J3294" s="38">
        <f t="shared" si="102"/>
        <v>0.53111075747931258</v>
      </c>
      <c r="K3294" s="60">
        <f t="shared" si="103"/>
        <v>1602.0000000000002</v>
      </c>
    </row>
    <row r="3295" spans="1:11" x14ac:dyDescent="0.25">
      <c r="A3295" s="33">
        <v>2009</v>
      </c>
      <c r="B3295" s="34" t="s">
        <v>49</v>
      </c>
      <c r="C3295" s="34" t="s">
        <v>135</v>
      </c>
      <c r="D3295" s="34" t="s">
        <v>39</v>
      </c>
      <c r="E3295" s="34" t="s">
        <v>52</v>
      </c>
      <c r="F3295" s="34" t="s">
        <v>185</v>
      </c>
      <c r="G3295" s="35">
        <v>575</v>
      </c>
      <c r="H3295" s="36">
        <v>1144.25</v>
      </c>
      <c r="I3295" s="37">
        <v>2469.25</v>
      </c>
      <c r="J3295" s="38">
        <f t="shared" si="102"/>
        <v>0.53660018224157136</v>
      </c>
      <c r="K3295" s="60">
        <f t="shared" si="103"/>
        <v>1325</v>
      </c>
    </row>
    <row r="3296" spans="1:11" x14ac:dyDescent="0.25">
      <c r="A3296" s="33">
        <v>2009</v>
      </c>
      <c r="B3296" s="34" t="s">
        <v>49</v>
      </c>
      <c r="C3296" s="34" t="s">
        <v>135</v>
      </c>
      <c r="D3296" s="34" t="s">
        <v>43</v>
      </c>
      <c r="E3296" s="34" t="s">
        <v>44</v>
      </c>
      <c r="F3296" s="34" t="s">
        <v>147</v>
      </c>
      <c r="G3296" s="35">
        <v>268</v>
      </c>
      <c r="H3296" s="36">
        <v>603</v>
      </c>
      <c r="I3296" s="37">
        <v>1685.3200000000002</v>
      </c>
      <c r="J3296" s="38">
        <f t="shared" si="102"/>
        <v>0.64220444781999864</v>
      </c>
      <c r="K3296" s="60">
        <f t="shared" si="103"/>
        <v>1082.3200000000002</v>
      </c>
    </row>
    <row r="3297" spans="1:11" x14ac:dyDescent="0.25">
      <c r="A3297" s="33">
        <v>2009</v>
      </c>
      <c r="B3297" s="34" t="s">
        <v>49</v>
      </c>
      <c r="C3297" s="34" t="s">
        <v>135</v>
      </c>
      <c r="D3297" s="34" t="s">
        <v>39</v>
      </c>
      <c r="E3297" s="34" t="s">
        <v>52</v>
      </c>
      <c r="F3297" s="34" t="s">
        <v>133</v>
      </c>
      <c r="G3297" s="35">
        <v>270</v>
      </c>
      <c r="H3297" s="36">
        <v>537.29999999999995</v>
      </c>
      <c r="I3297" s="37">
        <v>1557.3</v>
      </c>
      <c r="J3297" s="38">
        <f t="shared" si="102"/>
        <v>0.65497977268349072</v>
      </c>
      <c r="K3297" s="60">
        <f t="shared" si="103"/>
        <v>1020</v>
      </c>
    </row>
    <row r="3298" spans="1:11" x14ac:dyDescent="0.25">
      <c r="A3298" s="33">
        <v>2009</v>
      </c>
      <c r="B3298" s="34" t="s">
        <v>49</v>
      </c>
      <c r="C3298" s="34" t="s">
        <v>135</v>
      </c>
      <c r="D3298" s="34" t="s">
        <v>39</v>
      </c>
      <c r="E3298" s="34" t="s">
        <v>52</v>
      </c>
      <c r="F3298" s="34" t="s">
        <v>156</v>
      </c>
      <c r="G3298" s="35">
        <v>219</v>
      </c>
      <c r="H3298" s="36">
        <v>435.81</v>
      </c>
      <c r="I3298" s="37">
        <v>1404.81</v>
      </c>
      <c r="J3298" s="38">
        <f t="shared" si="102"/>
        <v>0.68977299421274052</v>
      </c>
      <c r="K3298" s="60">
        <f t="shared" si="103"/>
        <v>969</v>
      </c>
    </row>
    <row r="3299" spans="1:11" x14ac:dyDescent="0.25">
      <c r="A3299" s="33">
        <v>2009</v>
      </c>
      <c r="B3299" s="34" t="s">
        <v>49</v>
      </c>
      <c r="C3299" s="34" t="s">
        <v>135</v>
      </c>
      <c r="D3299" s="34" t="s">
        <v>39</v>
      </c>
      <c r="E3299" s="34" t="s">
        <v>52</v>
      </c>
      <c r="F3299" s="34" t="s">
        <v>156</v>
      </c>
      <c r="G3299" s="35">
        <v>57</v>
      </c>
      <c r="H3299" s="36">
        <v>113.43</v>
      </c>
      <c r="I3299" s="37">
        <v>920.43000000000006</v>
      </c>
      <c r="J3299" s="38">
        <f t="shared" si="102"/>
        <v>0.87676412111730384</v>
      </c>
      <c r="K3299" s="60">
        <f t="shared" si="103"/>
        <v>807</v>
      </c>
    </row>
    <row r="3300" spans="1:11" x14ac:dyDescent="0.25">
      <c r="A3300" s="33">
        <v>2009</v>
      </c>
      <c r="B3300" s="34" t="s">
        <v>49</v>
      </c>
      <c r="C3300" s="34" t="s">
        <v>135</v>
      </c>
      <c r="D3300" s="34" t="s">
        <v>43</v>
      </c>
      <c r="E3300" s="34" t="s">
        <v>46</v>
      </c>
      <c r="F3300" s="34" t="s">
        <v>95</v>
      </c>
      <c r="G3300" s="35">
        <v>39</v>
      </c>
      <c r="H3300" s="36">
        <v>97.11</v>
      </c>
      <c r="I3300" s="37">
        <v>905.61</v>
      </c>
      <c r="J3300" s="38">
        <f t="shared" si="102"/>
        <v>0.89276841024281972</v>
      </c>
      <c r="K3300" s="60">
        <f t="shared" si="103"/>
        <v>808.5</v>
      </c>
    </row>
    <row r="3301" spans="1:11" x14ac:dyDescent="0.25">
      <c r="A3301" s="33">
        <v>2009</v>
      </c>
      <c r="B3301" s="34" t="s">
        <v>54</v>
      </c>
      <c r="C3301" s="34" t="s">
        <v>135</v>
      </c>
      <c r="D3301" s="34" t="s">
        <v>43</v>
      </c>
      <c r="E3301" s="34" t="s">
        <v>44</v>
      </c>
      <c r="F3301" s="34" t="s">
        <v>154</v>
      </c>
      <c r="G3301" s="35">
        <v>370</v>
      </c>
      <c r="H3301" s="36">
        <v>832.5</v>
      </c>
      <c r="I3301" s="37">
        <v>2041.3</v>
      </c>
      <c r="J3301" s="38">
        <f t="shared" si="102"/>
        <v>0.59217165531768967</v>
      </c>
      <c r="K3301" s="60">
        <f t="shared" si="103"/>
        <v>1208.8</v>
      </c>
    </row>
    <row r="3302" spans="1:11" x14ac:dyDescent="0.25">
      <c r="A3302" s="33">
        <v>2009</v>
      </c>
      <c r="B3302" s="34" t="s">
        <v>54</v>
      </c>
      <c r="C3302" s="34" t="s">
        <v>135</v>
      </c>
      <c r="D3302" s="34" t="s">
        <v>43</v>
      </c>
      <c r="E3302" s="34" t="s">
        <v>44</v>
      </c>
      <c r="F3302" s="34" t="s">
        <v>184</v>
      </c>
      <c r="G3302" s="35">
        <v>318</v>
      </c>
      <c r="H3302" s="36">
        <v>715.5</v>
      </c>
      <c r="I3302" s="37">
        <v>1859.82</v>
      </c>
      <c r="J3302" s="38">
        <f t="shared" si="102"/>
        <v>0.61528535019518016</v>
      </c>
      <c r="K3302" s="60">
        <f t="shared" si="103"/>
        <v>1144.32</v>
      </c>
    </row>
    <row r="3303" spans="1:11" x14ac:dyDescent="0.25">
      <c r="A3303" s="33">
        <v>2009</v>
      </c>
      <c r="B3303" s="34" t="s">
        <v>54</v>
      </c>
      <c r="C3303" s="34" t="s">
        <v>135</v>
      </c>
      <c r="D3303" s="34" t="s">
        <v>39</v>
      </c>
      <c r="E3303" s="34" t="s">
        <v>52</v>
      </c>
      <c r="F3303" s="34" t="s">
        <v>143</v>
      </c>
      <c r="G3303" s="35">
        <v>28</v>
      </c>
      <c r="H3303" s="36">
        <v>55.72</v>
      </c>
      <c r="I3303" s="37">
        <v>833.72</v>
      </c>
      <c r="J3303" s="38">
        <f t="shared" si="102"/>
        <v>0.93316701050712469</v>
      </c>
      <c r="K3303" s="60">
        <f t="shared" si="103"/>
        <v>778</v>
      </c>
    </row>
    <row r="3304" spans="1:11" x14ac:dyDescent="0.25">
      <c r="A3304" s="33">
        <v>2009</v>
      </c>
      <c r="B3304" s="34" t="s">
        <v>98</v>
      </c>
      <c r="C3304" s="34" t="s">
        <v>135</v>
      </c>
      <c r="D3304" s="34" t="s">
        <v>43</v>
      </c>
      <c r="E3304" s="34" t="s">
        <v>46</v>
      </c>
      <c r="F3304" s="34" t="s">
        <v>107</v>
      </c>
      <c r="G3304" s="35">
        <v>128</v>
      </c>
      <c r="H3304" s="36">
        <v>318.72000000000003</v>
      </c>
      <c r="I3304" s="37">
        <v>1260.72</v>
      </c>
      <c r="J3304" s="38">
        <f t="shared" si="102"/>
        <v>0.74719208071578147</v>
      </c>
      <c r="K3304" s="60">
        <f t="shared" si="103"/>
        <v>942</v>
      </c>
    </row>
    <row r="3305" spans="1:11" x14ac:dyDescent="0.25">
      <c r="A3305" s="33">
        <v>2009</v>
      </c>
      <c r="B3305" s="34" t="s">
        <v>61</v>
      </c>
      <c r="C3305" s="34" t="s">
        <v>135</v>
      </c>
      <c r="D3305" s="34" t="s">
        <v>39</v>
      </c>
      <c r="E3305" s="34" t="s">
        <v>52</v>
      </c>
      <c r="F3305" s="34" t="s">
        <v>165</v>
      </c>
      <c r="G3305" s="35">
        <v>696</v>
      </c>
      <c r="H3305" s="36">
        <v>1385.04</v>
      </c>
      <c r="I3305" s="37">
        <v>2831.04</v>
      </c>
      <c r="J3305" s="38">
        <f t="shared" si="102"/>
        <v>0.51076636147846732</v>
      </c>
      <c r="K3305" s="60">
        <f t="shared" si="103"/>
        <v>1446</v>
      </c>
    </row>
    <row r="3306" spans="1:11" x14ac:dyDescent="0.25">
      <c r="A3306" s="33">
        <v>2009</v>
      </c>
      <c r="B3306" s="34" t="s">
        <v>61</v>
      </c>
      <c r="C3306" s="34" t="s">
        <v>135</v>
      </c>
      <c r="D3306" s="34" t="s">
        <v>43</v>
      </c>
      <c r="E3306" s="34" t="s">
        <v>46</v>
      </c>
      <c r="F3306" s="34" t="s">
        <v>53</v>
      </c>
      <c r="G3306" s="35">
        <v>329</v>
      </c>
      <c r="H3306" s="36">
        <v>819.21</v>
      </c>
      <c r="I3306" s="37">
        <v>2062.71</v>
      </c>
      <c r="J3306" s="38">
        <f t="shared" si="102"/>
        <v>0.60284771005134019</v>
      </c>
      <c r="K3306" s="60">
        <f t="shared" si="103"/>
        <v>1243.5</v>
      </c>
    </row>
    <row r="3307" spans="1:11" x14ac:dyDescent="0.25">
      <c r="A3307" s="33">
        <v>2009</v>
      </c>
      <c r="B3307" s="34" t="s">
        <v>61</v>
      </c>
      <c r="C3307" s="34" t="s">
        <v>135</v>
      </c>
      <c r="D3307" s="34" t="s">
        <v>39</v>
      </c>
      <c r="E3307" s="34" t="s">
        <v>40</v>
      </c>
      <c r="F3307" s="34" t="s">
        <v>53</v>
      </c>
      <c r="G3307" s="35">
        <v>3</v>
      </c>
      <c r="H3307" s="36">
        <v>3.75</v>
      </c>
      <c r="I3307" s="37">
        <v>757.47</v>
      </c>
      <c r="J3307" s="38">
        <f t="shared" si="102"/>
        <v>0.99504930888352017</v>
      </c>
      <c r="K3307" s="60">
        <f t="shared" si="103"/>
        <v>753.72</v>
      </c>
    </row>
    <row r="3308" spans="1:11" x14ac:dyDescent="0.25">
      <c r="A3308" s="33">
        <v>2010</v>
      </c>
      <c r="B3308" s="34" t="s">
        <v>37</v>
      </c>
      <c r="C3308" s="34" t="s">
        <v>38</v>
      </c>
      <c r="D3308" s="34" t="s">
        <v>43</v>
      </c>
      <c r="E3308" s="34" t="s">
        <v>44</v>
      </c>
      <c r="F3308" s="34" t="s">
        <v>94</v>
      </c>
      <c r="G3308" s="35">
        <v>807</v>
      </c>
      <c r="H3308" s="36">
        <v>1807.75</v>
      </c>
      <c r="I3308" s="37">
        <v>4538.51</v>
      </c>
      <c r="J3308" s="38">
        <f t="shared" si="102"/>
        <v>0.60168645656834518</v>
      </c>
      <c r="K3308" s="60">
        <f t="shared" si="103"/>
        <v>2730.76</v>
      </c>
    </row>
    <row r="3309" spans="1:11" x14ac:dyDescent="0.25">
      <c r="A3309" s="33">
        <v>2010</v>
      </c>
      <c r="B3309" s="34" t="s">
        <v>37</v>
      </c>
      <c r="C3309" s="34" t="s">
        <v>38</v>
      </c>
      <c r="D3309" s="34" t="s">
        <v>39</v>
      </c>
      <c r="E3309" s="34" t="s">
        <v>52</v>
      </c>
      <c r="F3309" s="34" t="s">
        <v>162</v>
      </c>
      <c r="G3309" s="35">
        <v>803</v>
      </c>
      <c r="H3309" s="36">
        <v>1590.06</v>
      </c>
      <c r="I3309" s="37">
        <v>4124.0599999999995</v>
      </c>
      <c r="J3309" s="38">
        <f t="shared" si="102"/>
        <v>0.6144430488402205</v>
      </c>
      <c r="K3309" s="60">
        <f t="shared" si="103"/>
        <v>2533.9999999999995</v>
      </c>
    </row>
    <row r="3310" spans="1:11" x14ac:dyDescent="0.25">
      <c r="A3310" s="33">
        <v>2010</v>
      </c>
      <c r="B3310" s="34" t="s">
        <v>37</v>
      </c>
      <c r="C3310" s="34" t="s">
        <v>38</v>
      </c>
      <c r="D3310" s="34" t="s">
        <v>39</v>
      </c>
      <c r="E3310" s="34" t="s">
        <v>52</v>
      </c>
      <c r="F3310" s="34" t="s">
        <v>129</v>
      </c>
      <c r="G3310" s="35">
        <v>152</v>
      </c>
      <c r="H3310" s="36">
        <v>290.58999999999997</v>
      </c>
      <c r="I3310" s="37">
        <v>2171.59</v>
      </c>
      <c r="J3310" s="38">
        <f t="shared" si="102"/>
        <v>0.86618560593850591</v>
      </c>
      <c r="K3310" s="60">
        <f t="shared" si="103"/>
        <v>1881.0000000000002</v>
      </c>
    </row>
    <row r="3311" spans="1:11" x14ac:dyDescent="0.25">
      <c r="A3311" s="33">
        <v>2010</v>
      </c>
      <c r="B3311" s="34" t="s">
        <v>37</v>
      </c>
      <c r="C3311" s="34" t="s">
        <v>38</v>
      </c>
      <c r="D3311" s="34" t="s">
        <v>43</v>
      </c>
      <c r="E3311" s="34" t="s">
        <v>44</v>
      </c>
      <c r="F3311" s="34" t="s">
        <v>45</v>
      </c>
      <c r="G3311" s="35">
        <v>44</v>
      </c>
      <c r="H3311" s="36">
        <v>104.5</v>
      </c>
      <c r="I3311" s="37">
        <v>1896.58</v>
      </c>
      <c r="J3311" s="38">
        <f t="shared" si="102"/>
        <v>0.94490082147866161</v>
      </c>
      <c r="K3311" s="60">
        <f t="shared" si="103"/>
        <v>1792.08</v>
      </c>
    </row>
    <row r="3312" spans="1:11" x14ac:dyDescent="0.25">
      <c r="A3312" s="33">
        <v>2010</v>
      </c>
      <c r="B3312" s="34" t="s">
        <v>90</v>
      </c>
      <c r="C3312" s="34" t="s">
        <v>38</v>
      </c>
      <c r="D3312" s="34" t="s">
        <v>43</v>
      </c>
      <c r="E3312" s="34" t="s">
        <v>44</v>
      </c>
      <c r="F3312" s="34" t="s">
        <v>163</v>
      </c>
      <c r="G3312" s="35">
        <v>857</v>
      </c>
      <c r="H3312" s="36">
        <v>1936</v>
      </c>
      <c r="I3312" s="37">
        <v>4737.4400000000005</v>
      </c>
      <c r="J3312" s="38">
        <f t="shared" si="102"/>
        <v>0.5913404708027965</v>
      </c>
      <c r="K3312" s="60">
        <f t="shared" si="103"/>
        <v>2801.4400000000005</v>
      </c>
    </row>
    <row r="3313" spans="1:11" x14ac:dyDescent="0.25">
      <c r="A3313" s="33">
        <v>2010</v>
      </c>
      <c r="B3313" s="34" t="s">
        <v>49</v>
      </c>
      <c r="C3313" s="34" t="s">
        <v>38</v>
      </c>
      <c r="D3313" s="34" t="s">
        <v>39</v>
      </c>
      <c r="E3313" s="34" t="s">
        <v>52</v>
      </c>
      <c r="F3313" s="34" t="s">
        <v>113</v>
      </c>
      <c r="G3313" s="35">
        <v>961</v>
      </c>
      <c r="H3313" s="36">
        <v>1910.45</v>
      </c>
      <c r="I3313" s="37">
        <v>4605.45</v>
      </c>
      <c r="J3313" s="38">
        <f t="shared" si="102"/>
        <v>0.58517625856322408</v>
      </c>
      <c r="K3313" s="60">
        <f t="shared" si="103"/>
        <v>2695</v>
      </c>
    </row>
    <row r="3314" spans="1:11" x14ac:dyDescent="0.25">
      <c r="A3314" s="33">
        <v>2010</v>
      </c>
      <c r="B3314" s="34" t="s">
        <v>49</v>
      </c>
      <c r="C3314" s="34" t="s">
        <v>38</v>
      </c>
      <c r="D3314" s="34" t="s">
        <v>43</v>
      </c>
      <c r="E3314" s="34" t="s">
        <v>46</v>
      </c>
      <c r="F3314" s="34" t="s">
        <v>109</v>
      </c>
      <c r="G3314" s="35">
        <v>696</v>
      </c>
      <c r="H3314" s="36">
        <v>1703.2</v>
      </c>
      <c r="I3314" s="37">
        <v>4463.2</v>
      </c>
      <c r="J3314" s="38">
        <f t="shared" si="102"/>
        <v>0.61839039254346662</v>
      </c>
      <c r="K3314" s="60">
        <f t="shared" si="103"/>
        <v>2760</v>
      </c>
    </row>
    <row r="3315" spans="1:11" x14ac:dyDescent="0.25">
      <c r="A3315" s="33">
        <v>2010</v>
      </c>
      <c r="B3315" s="34" t="s">
        <v>49</v>
      </c>
      <c r="C3315" s="34" t="s">
        <v>38</v>
      </c>
      <c r="D3315" s="34" t="s">
        <v>39</v>
      </c>
      <c r="E3315" s="34" t="s">
        <v>52</v>
      </c>
      <c r="F3315" s="34" t="s">
        <v>211</v>
      </c>
      <c r="G3315" s="35">
        <v>873</v>
      </c>
      <c r="H3315" s="36">
        <v>1727.37</v>
      </c>
      <c r="I3315" s="37">
        <v>4330.37</v>
      </c>
      <c r="J3315" s="38">
        <f t="shared" si="102"/>
        <v>0.60110336991989144</v>
      </c>
      <c r="K3315" s="60">
        <f t="shared" si="103"/>
        <v>2603</v>
      </c>
    </row>
    <row r="3316" spans="1:11" x14ac:dyDescent="0.25">
      <c r="A3316" s="33">
        <v>2010</v>
      </c>
      <c r="B3316" s="34" t="s">
        <v>49</v>
      </c>
      <c r="C3316" s="34" t="s">
        <v>38</v>
      </c>
      <c r="D3316" s="34" t="s">
        <v>39</v>
      </c>
      <c r="E3316" s="34" t="s">
        <v>40</v>
      </c>
      <c r="F3316" s="34" t="s">
        <v>172</v>
      </c>
      <c r="G3316" s="35">
        <v>665</v>
      </c>
      <c r="H3316" s="36">
        <v>831.25</v>
      </c>
      <c r="I3316" s="37">
        <v>3385.9300000000003</v>
      </c>
      <c r="J3316" s="38">
        <f t="shared" si="102"/>
        <v>0.7544987640027998</v>
      </c>
      <c r="K3316" s="60">
        <f t="shared" si="103"/>
        <v>2554.6800000000003</v>
      </c>
    </row>
    <row r="3317" spans="1:11" x14ac:dyDescent="0.25">
      <c r="A3317" s="33">
        <v>2010</v>
      </c>
      <c r="B3317" s="34" t="s">
        <v>54</v>
      </c>
      <c r="C3317" s="34" t="s">
        <v>38</v>
      </c>
      <c r="D3317" s="34" t="s">
        <v>43</v>
      </c>
      <c r="E3317" s="34" t="s">
        <v>46</v>
      </c>
      <c r="F3317" s="34" t="s">
        <v>118</v>
      </c>
      <c r="G3317" s="35">
        <v>973</v>
      </c>
      <c r="H3317" s="36">
        <v>2425.3000000000002</v>
      </c>
      <c r="I3317" s="37">
        <v>5620.3</v>
      </c>
      <c r="J3317" s="38">
        <f t="shared" si="102"/>
        <v>0.56847499243812605</v>
      </c>
      <c r="K3317" s="60">
        <f t="shared" si="103"/>
        <v>3195</v>
      </c>
    </row>
    <row r="3318" spans="1:11" x14ac:dyDescent="0.25">
      <c r="A3318" s="33">
        <v>2010</v>
      </c>
      <c r="B3318" s="34" t="s">
        <v>54</v>
      </c>
      <c r="C3318" s="34" t="s">
        <v>38</v>
      </c>
      <c r="D3318" s="34" t="s">
        <v>43</v>
      </c>
      <c r="E3318" s="34" t="s">
        <v>46</v>
      </c>
      <c r="F3318" s="34" t="s">
        <v>70</v>
      </c>
      <c r="G3318" s="35">
        <v>911</v>
      </c>
      <c r="H3318" s="36">
        <v>2253.4899999999998</v>
      </c>
      <c r="I3318" s="37">
        <v>5344.99</v>
      </c>
      <c r="J3318" s="38">
        <f t="shared" si="102"/>
        <v>0.57839210176258515</v>
      </c>
      <c r="K3318" s="60">
        <f t="shared" si="103"/>
        <v>3091.5</v>
      </c>
    </row>
    <row r="3319" spans="1:11" x14ac:dyDescent="0.25">
      <c r="A3319" s="33">
        <v>2010</v>
      </c>
      <c r="B3319" s="34" t="s">
        <v>54</v>
      </c>
      <c r="C3319" s="34" t="s">
        <v>38</v>
      </c>
      <c r="D3319" s="34" t="s">
        <v>43</v>
      </c>
      <c r="E3319" s="34" t="s">
        <v>46</v>
      </c>
      <c r="F3319" s="34" t="s">
        <v>71</v>
      </c>
      <c r="G3319" s="35">
        <v>868</v>
      </c>
      <c r="H3319" s="36">
        <v>2131.48</v>
      </c>
      <c r="I3319" s="37">
        <v>5149.4799999999996</v>
      </c>
      <c r="J3319" s="38">
        <f t="shared" si="102"/>
        <v>0.58607859434350651</v>
      </c>
      <c r="K3319" s="60">
        <f t="shared" si="103"/>
        <v>3017.9999999999995</v>
      </c>
    </row>
    <row r="3320" spans="1:11" x14ac:dyDescent="0.25">
      <c r="A3320" s="33">
        <v>2010</v>
      </c>
      <c r="B3320" s="34" t="s">
        <v>54</v>
      </c>
      <c r="C3320" s="34" t="s">
        <v>38</v>
      </c>
      <c r="D3320" s="34" t="s">
        <v>43</v>
      </c>
      <c r="E3320" s="34" t="s">
        <v>46</v>
      </c>
      <c r="F3320" s="34" t="s">
        <v>102</v>
      </c>
      <c r="G3320" s="35">
        <v>847</v>
      </c>
      <c r="H3320" s="36">
        <v>2116.54</v>
      </c>
      <c r="I3320" s="37">
        <v>5125.54</v>
      </c>
      <c r="J3320" s="38">
        <f t="shared" si="102"/>
        <v>0.58706009513143986</v>
      </c>
      <c r="K3320" s="60">
        <f t="shared" si="103"/>
        <v>3009</v>
      </c>
    </row>
    <row r="3321" spans="1:11" x14ac:dyDescent="0.25">
      <c r="A3321" s="33">
        <v>2010</v>
      </c>
      <c r="B3321" s="34" t="s">
        <v>54</v>
      </c>
      <c r="C3321" s="34" t="s">
        <v>38</v>
      </c>
      <c r="D3321" s="34" t="s">
        <v>39</v>
      </c>
      <c r="E3321" s="34" t="s">
        <v>52</v>
      </c>
      <c r="F3321" s="34" t="s">
        <v>129</v>
      </c>
      <c r="G3321" s="35">
        <v>898</v>
      </c>
      <c r="H3321" s="36">
        <v>1795.03</v>
      </c>
      <c r="I3321" s="37">
        <v>4432.0300000000007</v>
      </c>
      <c r="J3321" s="38">
        <f t="shared" si="102"/>
        <v>0.59498694729051937</v>
      </c>
      <c r="K3321" s="60">
        <f t="shared" si="103"/>
        <v>2637.0000000000009</v>
      </c>
    </row>
    <row r="3322" spans="1:11" x14ac:dyDescent="0.25">
      <c r="A3322" s="33">
        <v>2010</v>
      </c>
      <c r="B3322" s="34" t="s">
        <v>54</v>
      </c>
      <c r="C3322" s="34" t="s">
        <v>38</v>
      </c>
      <c r="D3322" s="34" t="s">
        <v>39</v>
      </c>
      <c r="E3322" s="34" t="s">
        <v>52</v>
      </c>
      <c r="F3322" s="34" t="s">
        <v>116</v>
      </c>
      <c r="G3322" s="35">
        <v>898</v>
      </c>
      <c r="H3322" s="36">
        <v>1791.05</v>
      </c>
      <c r="I3322" s="37">
        <v>4426.05</v>
      </c>
      <c r="J3322" s="38">
        <f t="shared" si="102"/>
        <v>0.5953389591170456</v>
      </c>
      <c r="K3322" s="60">
        <f t="shared" si="103"/>
        <v>2635</v>
      </c>
    </row>
    <row r="3323" spans="1:11" x14ac:dyDescent="0.25">
      <c r="A3323" s="33">
        <v>2010</v>
      </c>
      <c r="B3323" s="34" t="s">
        <v>54</v>
      </c>
      <c r="C3323" s="34" t="s">
        <v>38</v>
      </c>
      <c r="D3323" s="34" t="s">
        <v>39</v>
      </c>
      <c r="E3323" s="34" t="s">
        <v>52</v>
      </c>
      <c r="F3323" s="34" t="s">
        <v>55</v>
      </c>
      <c r="G3323" s="35">
        <v>762</v>
      </c>
      <c r="H3323" s="36">
        <v>1524.39</v>
      </c>
      <c r="I3323" s="37">
        <v>4025.39</v>
      </c>
      <c r="J3323" s="38">
        <f t="shared" si="102"/>
        <v>0.62130625852401877</v>
      </c>
      <c r="K3323" s="60">
        <f t="shared" si="103"/>
        <v>2501</v>
      </c>
    </row>
    <row r="3324" spans="1:11" x14ac:dyDescent="0.25">
      <c r="A3324" s="33">
        <v>2010</v>
      </c>
      <c r="B3324" s="34" t="s">
        <v>54</v>
      </c>
      <c r="C3324" s="34" t="s">
        <v>38</v>
      </c>
      <c r="D3324" s="34" t="s">
        <v>39</v>
      </c>
      <c r="E3324" s="34" t="s">
        <v>40</v>
      </c>
      <c r="F3324" s="34" t="s">
        <v>114</v>
      </c>
      <c r="G3324" s="35">
        <v>789</v>
      </c>
      <c r="H3324" s="36">
        <v>988.75</v>
      </c>
      <c r="I3324" s="37">
        <v>3699.67</v>
      </c>
      <c r="J3324" s="38">
        <f t="shared" si="102"/>
        <v>0.73274643414142338</v>
      </c>
      <c r="K3324" s="60">
        <f t="shared" si="103"/>
        <v>2710.92</v>
      </c>
    </row>
    <row r="3325" spans="1:11" x14ac:dyDescent="0.25">
      <c r="A3325" s="33">
        <v>2010</v>
      </c>
      <c r="B3325" s="34" t="s">
        <v>54</v>
      </c>
      <c r="C3325" s="34" t="s">
        <v>38</v>
      </c>
      <c r="D3325" s="34" t="s">
        <v>43</v>
      </c>
      <c r="E3325" s="34" t="s">
        <v>44</v>
      </c>
      <c r="F3325" s="34" t="s">
        <v>132</v>
      </c>
      <c r="G3325" s="35">
        <v>412</v>
      </c>
      <c r="H3325" s="36">
        <v>916.75</v>
      </c>
      <c r="I3325" s="37">
        <v>3156.4700000000003</v>
      </c>
      <c r="J3325" s="38">
        <f t="shared" si="102"/>
        <v>0.70956479865165833</v>
      </c>
      <c r="K3325" s="60">
        <f t="shared" si="103"/>
        <v>2239.7200000000003</v>
      </c>
    </row>
    <row r="3326" spans="1:11" x14ac:dyDescent="0.25">
      <c r="A3326" s="33">
        <v>2010</v>
      </c>
      <c r="B3326" s="34" t="s">
        <v>54</v>
      </c>
      <c r="C3326" s="34" t="s">
        <v>38</v>
      </c>
      <c r="D3326" s="34" t="s">
        <v>39</v>
      </c>
      <c r="E3326" s="34" t="s">
        <v>40</v>
      </c>
      <c r="F3326" s="34" t="s">
        <v>197</v>
      </c>
      <c r="G3326" s="35">
        <v>504</v>
      </c>
      <c r="H3326" s="36">
        <v>636.25</v>
      </c>
      <c r="I3326" s="37">
        <v>2997.49</v>
      </c>
      <c r="J3326" s="38">
        <f t="shared" si="102"/>
        <v>0.78773907502610518</v>
      </c>
      <c r="K3326" s="60">
        <f t="shared" si="103"/>
        <v>2361.2399999999998</v>
      </c>
    </row>
    <row r="3327" spans="1:11" x14ac:dyDescent="0.25">
      <c r="A3327" s="33">
        <v>2010</v>
      </c>
      <c r="B3327" s="34" t="s">
        <v>54</v>
      </c>
      <c r="C3327" s="34" t="s">
        <v>38</v>
      </c>
      <c r="D3327" s="34" t="s">
        <v>43</v>
      </c>
      <c r="E3327" s="34" t="s">
        <v>46</v>
      </c>
      <c r="F3327" s="34" t="s">
        <v>71</v>
      </c>
      <c r="G3327" s="35">
        <v>299</v>
      </c>
      <c r="H3327" s="36">
        <v>722.14</v>
      </c>
      <c r="I3327" s="37">
        <v>2891.1400000000003</v>
      </c>
      <c r="J3327" s="38">
        <f t="shared" si="102"/>
        <v>0.75022309538797849</v>
      </c>
      <c r="K3327" s="60">
        <f t="shared" si="103"/>
        <v>2169.0000000000005</v>
      </c>
    </row>
    <row r="3328" spans="1:11" x14ac:dyDescent="0.25">
      <c r="A3328" s="33">
        <v>2010</v>
      </c>
      <c r="B3328" s="34" t="s">
        <v>54</v>
      </c>
      <c r="C3328" s="34" t="s">
        <v>38</v>
      </c>
      <c r="D3328" s="34" t="s">
        <v>43</v>
      </c>
      <c r="E3328" s="34" t="s">
        <v>44</v>
      </c>
      <c r="F3328" s="34" t="s">
        <v>192</v>
      </c>
      <c r="G3328" s="35">
        <v>207</v>
      </c>
      <c r="H3328" s="36">
        <v>457.75</v>
      </c>
      <c r="I3328" s="37">
        <v>2444.5100000000002</v>
      </c>
      <c r="J3328" s="38">
        <f t="shared" si="102"/>
        <v>0.81274365823825634</v>
      </c>
      <c r="K3328" s="60">
        <f t="shared" si="103"/>
        <v>1986.7600000000002</v>
      </c>
    </row>
    <row r="3329" spans="1:11" x14ac:dyDescent="0.25">
      <c r="A3329" s="33">
        <v>2010</v>
      </c>
      <c r="B3329" s="34" t="s">
        <v>54</v>
      </c>
      <c r="C3329" s="34" t="s">
        <v>38</v>
      </c>
      <c r="D3329" s="34" t="s">
        <v>39</v>
      </c>
      <c r="E3329" s="34" t="s">
        <v>52</v>
      </c>
      <c r="F3329" s="34" t="s">
        <v>129</v>
      </c>
      <c r="G3329" s="35">
        <v>239</v>
      </c>
      <c r="H3329" s="36">
        <v>467.7</v>
      </c>
      <c r="I3329" s="37">
        <v>2437.6999999999998</v>
      </c>
      <c r="J3329" s="38">
        <f t="shared" si="102"/>
        <v>0.80813881937892273</v>
      </c>
      <c r="K3329" s="60">
        <f t="shared" si="103"/>
        <v>1969.9999999999998</v>
      </c>
    </row>
    <row r="3330" spans="1:11" x14ac:dyDescent="0.25">
      <c r="A3330" s="33">
        <v>2010</v>
      </c>
      <c r="B3330" s="34" t="s">
        <v>54</v>
      </c>
      <c r="C3330" s="34" t="s">
        <v>38</v>
      </c>
      <c r="D3330" s="34" t="s">
        <v>43</v>
      </c>
      <c r="E3330" s="34" t="s">
        <v>46</v>
      </c>
      <c r="F3330" s="34" t="s">
        <v>118</v>
      </c>
      <c r="G3330" s="35">
        <v>181</v>
      </c>
      <c r="H3330" s="36">
        <v>433.3</v>
      </c>
      <c r="I3330" s="37">
        <v>2428.3000000000002</v>
      </c>
      <c r="J3330" s="38">
        <f t="shared" ref="J3330:J3393" si="104">(I3330-H3330)/I3330</f>
        <v>0.8215624099164025</v>
      </c>
      <c r="K3330" s="60">
        <f t="shared" ref="K3330:K3393" si="105">I3330-H3330</f>
        <v>1995.0000000000002</v>
      </c>
    </row>
    <row r="3331" spans="1:11" x14ac:dyDescent="0.25">
      <c r="A3331" s="33">
        <v>2010</v>
      </c>
      <c r="B3331" s="34" t="s">
        <v>54</v>
      </c>
      <c r="C3331" s="34" t="s">
        <v>38</v>
      </c>
      <c r="D3331" s="34" t="s">
        <v>39</v>
      </c>
      <c r="E3331" s="34" t="s">
        <v>52</v>
      </c>
      <c r="F3331" s="34" t="s">
        <v>55</v>
      </c>
      <c r="G3331" s="35">
        <v>174</v>
      </c>
      <c r="H3331" s="36">
        <v>336.36</v>
      </c>
      <c r="I3331" s="37">
        <v>2240.36</v>
      </c>
      <c r="J3331" s="38">
        <f t="shared" si="104"/>
        <v>0.84986341480833427</v>
      </c>
      <c r="K3331" s="60">
        <f t="shared" si="105"/>
        <v>1904</v>
      </c>
    </row>
    <row r="3332" spans="1:11" x14ac:dyDescent="0.25">
      <c r="A3332" s="33">
        <v>2010</v>
      </c>
      <c r="B3332" s="34" t="s">
        <v>61</v>
      </c>
      <c r="C3332" s="34" t="s">
        <v>38</v>
      </c>
      <c r="D3332" s="34" t="s">
        <v>43</v>
      </c>
      <c r="E3332" s="34" t="s">
        <v>46</v>
      </c>
      <c r="F3332" s="34" t="s">
        <v>110</v>
      </c>
      <c r="G3332" s="35">
        <v>973</v>
      </c>
      <c r="H3332" s="36">
        <v>2422.81</v>
      </c>
      <c r="I3332" s="37">
        <v>5616.3099999999995</v>
      </c>
      <c r="J3332" s="38">
        <f t="shared" si="104"/>
        <v>0.56861177534715857</v>
      </c>
      <c r="K3332" s="60">
        <f t="shared" si="105"/>
        <v>3193.4999999999995</v>
      </c>
    </row>
    <row r="3333" spans="1:11" x14ac:dyDescent="0.25">
      <c r="A3333" s="33">
        <v>2010</v>
      </c>
      <c r="B3333" s="34" t="s">
        <v>61</v>
      </c>
      <c r="C3333" s="34" t="s">
        <v>38</v>
      </c>
      <c r="D3333" s="34" t="s">
        <v>43</v>
      </c>
      <c r="E3333" s="34" t="s">
        <v>46</v>
      </c>
      <c r="F3333" s="34" t="s">
        <v>152</v>
      </c>
      <c r="G3333" s="35">
        <v>803</v>
      </c>
      <c r="H3333" s="36">
        <v>1994.53</v>
      </c>
      <c r="I3333" s="37">
        <v>4930.0300000000007</v>
      </c>
      <c r="J3333" s="38">
        <f t="shared" si="104"/>
        <v>0.59543248215528111</v>
      </c>
      <c r="K3333" s="60">
        <f t="shared" si="105"/>
        <v>2935.5000000000009</v>
      </c>
    </row>
    <row r="3334" spans="1:11" x14ac:dyDescent="0.25">
      <c r="A3334" s="33">
        <v>2010</v>
      </c>
      <c r="B3334" s="34" t="s">
        <v>61</v>
      </c>
      <c r="C3334" s="34" t="s">
        <v>38</v>
      </c>
      <c r="D3334" s="34" t="s">
        <v>43</v>
      </c>
      <c r="E3334" s="34" t="s">
        <v>44</v>
      </c>
      <c r="F3334" s="34" t="s">
        <v>164</v>
      </c>
      <c r="G3334" s="35">
        <v>770</v>
      </c>
      <c r="H3334" s="36">
        <v>1738</v>
      </c>
      <c r="I3334" s="37">
        <v>4430.32</v>
      </c>
      <c r="J3334" s="38">
        <f t="shared" si="104"/>
        <v>0.60770328102710414</v>
      </c>
      <c r="K3334" s="60">
        <f t="shared" si="105"/>
        <v>2692.3199999999997</v>
      </c>
    </row>
    <row r="3335" spans="1:11" x14ac:dyDescent="0.25">
      <c r="A3335" s="33">
        <v>2010</v>
      </c>
      <c r="B3335" s="34" t="s">
        <v>61</v>
      </c>
      <c r="C3335" s="34" t="s">
        <v>38</v>
      </c>
      <c r="D3335" s="34" t="s">
        <v>43</v>
      </c>
      <c r="E3335" s="34" t="s">
        <v>44</v>
      </c>
      <c r="F3335" s="34" t="s">
        <v>75</v>
      </c>
      <c r="G3335" s="35">
        <v>545</v>
      </c>
      <c r="H3335" s="36">
        <v>1216</v>
      </c>
      <c r="I3335" s="37">
        <v>3620.6400000000003</v>
      </c>
      <c r="J3335" s="38">
        <f t="shared" si="104"/>
        <v>0.66414777497900923</v>
      </c>
      <c r="K3335" s="60">
        <f t="shared" si="105"/>
        <v>2404.6400000000003</v>
      </c>
    </row>
    <row r="3336" spans="1:11" x14ac:dyDescent="0.25">
      <c r="A3336" s="33">
        <v>2010</v>
      </c>
      <c r="B3336" s="34" t="s">
        <v>61</v>
      </c>
      <c r="C3336" s="34" t="s">
        <v>38</v>
      </c>
      <c r="D3336" s="34" t="s">
        <v>43</v>
      </c>
      <c r="E3336" s="34" t="s">
        <v>44</v>
      </c>
      <c r="F3336" s="34" t="s">
        <v>215</v>
      </c>
      <c r="G3336" s="35">
        <v>494</v>
      </c>
      <c r="H3336" s="36">
        <v>1114.75</v>
      </c>
      <c r="I3336" s="37">
        <v>3463.59</v>
      </c>
      <c r="J3336" s="38">
        <f t="shared" si="104"/>
        <v>0.67815185977555081</v>
      </c>
      <c r="K3336" s="60">
        <f t="shared" si="105"/>
        <v>2348.84</v>
      </c>
    </row>
    <row r="3337" spans="1:11" x14ac:dyDescent="0.25">
      <c r="A3337" s="33">
        <v>2010</v>
      </c>
      <c r="B3337" s="34" t="s">
        <v>61</v>
      </c>
      <c r="C3337" s="34" t="s">
        <v>38</v>
      </c>
      <c r="D3337" s="34" t="s">
        <v>39</v>
      </c>
      <c r="E3337" s="34" t="s">
        <v>40</v>
      </c>
      <c r="F3337" s="34" t="s">
        <v>156</v>
      </c>
      <c r="G3337" s="35">
        <v>628</v>
      </c>
      <c r="H3337" s="36">
        <v>776.25</v>
      </c>
      <c r="I3337" s="37">
        <v>3276.37</v>
      </c>
      <c r="J3337" s="38">
        <f t="shared" si="104"/>
        <v>0.76307620934143583</v>
      </c>
      <c r="K3337" s="60">
        <f t="shared" si="105"/>
        <v>2500.12</v>
      </c>
    </row>
    <row r="3338" spans="1:11" x14ac:dyDescent="0.25">
      <c r="A3338" s="33">
        <v>2010</v>
      </c>
      <c r="B3338" s="34" t="s">
        <v>61</v>
      </c>
      <c r="C3338" s="34" t="s">
        <v>38</v>
      </c>
      <c r="D3338" s="34" t="s">
        <v>43</v>
      </c>
      <c r="E3338" s="34" t="s">
        <v>44</v>
      </c>
      <c r="F3338" s="34" t="s">
        <v>195</v>
      </c>
      <c r="G3338" s="35">
        <v>340</v>
      </c>
      <c r="H3338" s="36">
        <v>752.5</v>
      </c>
      <c r="I3338" s="37">
        <v>2901.7</v>
      </c>
      <c r="J3338" s="38">
        <f t="shared" si="104"/>
        <v>0.74066926284591794</v>
      </c>
      <c r="K3338" s="60">
        <f t="shared" si="105"/>
        <v>2149.1999999999998</v>
      </c>
    </row>
    <row r="3339" spans="1:11" x14ac:dyDescent="0.25">
      <c r="A3339" s="33">
        <v>2010</v>
      </c>
      <c r="B3339" s="34" t="s">
        <v>61</v>
      </c>
      <c r="C3339" s="34" t="s">
        <v>38</v>
      </c>
      <c r="D3339" s="34" t="s">
        <v>39</v>
      </c>
      <c r="E3339" s="34" t="s">
        <v>52</v>
      </c>
      <c r="F3339" s="34" t="s">
        <v>87</v>
      </c>
      <c r="G3339" s="35">
        <v>393</v>
      </c>
      <c r="H3339" s="36">
        <v>770.18</v>
      </c>
      <c r="I3339" s="37">
        <v>2892.1800000000003</v>
      </c>
      <c r="J3339" s="38">
        <f t="shared" si="104"/>
        <v>0.7337026049554316</v>
      </c>
      <c r="K3339" s="60">
        <f t="shared" si="105"/>
        <v>2122.0000000000005</v>
      </c>
    </row>
    <row r="3340" spans="1:11" x14ac:dyDescent="0.25">
      <c r="A3340" s="33">
        <v>2010</v>
      </c>
      <c r="B3340" s="34" t="s">
        <v>61</v>
      </c>
      <c r="C3340" s="34" t="s">
        <v>38</v>
      </c>
      <c r="D3340" s="34" t="s">
        <v>43</v>
      </c>
      <c r="E3340" s="34" t="s">
        <v>44</v>
      </c>
      <c r="F3340" s="34" t="s">
        <v>67</v>
      </c>
      <c r="G3340" s="35">
        <v>303</v>
      </c>
      <c r="H3340" s="36">
        <v>667</v>
      </c>
      <c r="I3340" s="37">
        <v>2769.08</v>
      </c>
      <c r="J3340" s="38">
        <f t="shared" si="104"/>
        <v>0.75912577462550734</v>
      </c>
      <c r="K3340" s="60">
        <f t="shared" si="105"/>
        <v>2102.08</v>
      </c>
    </row>
    <row r="3341" spans="1:11" x14ac:dyDescent="0.25">
      <c r="A3341" s="33">
        <v>2010</v>
      </c>
      <c r="B3341" s="34" t="s">
        <v>61</v>
      </c>
      <c r="C3341" s="34" t="s">
        <v>38</v>
      </c>
      <c r="D3341" s="34" t="s">
        <v>39</v>
      </c>
      <c r="E3341" s="34" t="s">
        <v>52</v>
      </c>
      <c r="F3341" s="34" t="s">
        <v>156</v>
      </c>
      <c r="G3341" s="35">
        <v>292</v>
      </c>
      <c r="H3341" s="36">
        <v>571.17999999999995</v>
      </c>
      <c r="I3341" s="37">
        <v>2593.1799999999998</v>
      </c>
      <c r="J3341" s="38">
        <f t="shared" si="104"/>
        <v>0.77973761944793651</v>
      </c>
      <c r="K3341" s="60">
        <f t="shared" si="105"/>
        <v>2022</v>
      </c>
    </row>
    <row r="3342" spans="1:11" x14ac:dyDescent="0.25">
      <c r="A3342" s="33">
        <v>2010</v>
      </c>
      <c r="B3342" s="34" t="s">
        <v>61</v>
      </c>
      <c r="C3342" s="34" t="s">
        <v>38</v>
      </c>
      <c r="D3342" s="34" t="s">
        <v>43</v>
      </c>
      <c r="E3342" s="34" t="s">
        <v>46</v>
      </c>
      <c r="F3342" s="34" t="s">
        <v>158</v>
      </c>
      <c r="G3342" s="35">
        <v>185</v>
      </c>
      <c r="H3342" s="36">
        <v>460.69</v>
      </c>
      <c r="I3342" s="37">
        <v>2472.19</v>
      </c>
      <c r="J3342" s="38">
        <f t="shared" si="104"/>
        <v>0.8136510543283485</v>
      </c>
      <c r="K3342" s="60">
        <f t="shared" si="105"/>
        <v>2011.5</v>
      </c>
    </row>
    <row r="3343" spans="1:11" x14ac:dyDescent="0.25">
      <c r="A3343" s="33">
        <v>2010</v>
      </c>
      <c r="B3343" s="34" t="s">
        <v>61</v>
      </c>
      <c r="C3343" s="34" t="s">
        <v>38</v>
      </c>
      <c r="D3343" s="34" t="s">
        <v>43</v>
      </c>
      <c r="E3343" s="34" t="s">
        <v>46</v>
      </c>
      <c r="F3343" s="34" t="s">
        <v>62</v>
      </c>
      <c r="G3343" s="35">
        <v>18</v>
      </c>
      <c r="H3343" s="36">
        <v>27.43</v>
      </c>
      <c r="I3343" s="37">
        <v>1777.9299999999998</v>
      </c>
      <c r="J3343" s="38">
        <f t="shared" si="104"/>
        <v>0.98457194602712139</v>
      </c>
      <c r="K3343" s="60">
        <f t="shared" si="105"/>
        <v>1750.4999999999998</v>
      </c>
    </row>
    <row r="3344" spans="1:11" x14ac:dyDescent="0.25">
      <c r="A3344" s="33">
        <v>2010</v>
      </c>
      <c r="B3344" s="34" t="s">
        <v>68</v>
      </c>
      <c r="C3344" s="34" t="s">
        <v>69</v>
      </c>
      <c r="D3344" s="34" t="s">
        <v>43</v>
      </c>
      <c r="E3344" s="34" t="s">
        <v>46</v>
      </c>
      <c r="F3344" s="34" t="s">
        <v>70</v>
      </c>
      <c r="G3344" s="35">
        <v>1001</v>
      </c>
      <c r="H3344" s="36">
        <v>2500</v>
      </c>
      <c r="I3344" s="37">
        <v>5740</v>
      </c>
      <c r="J3344" s="38">
        <f t="shared" si="104"/>
        <v>0.56445993031358888</v>
      </c>
      <c r="K3344" s="60">
        <f t="shared" si="105"/>
        <v>3240</v>
      </c>
    </row>
    <row r="3345" spans="1:11" x14ac:dyDescent="0.25">
      <c r="A3345" s="33">
        <v>2010</v>
      </c>
      <c r="B3345" s="34" t="s">
        <v>68</v>
      </c>
      <c r="C3345" s="34" t="s">
        <v>69</v>
      </c>
      <c r="D3345" s="34" t="s">
        <v>39</v>
      </c>
      <c r="E3345" s="34" t="s">
        <v>52</v>
      </c>
      <c r="F3345" s="34" t="s">
        <v>107</v>
      </c>
      <c r="G3345" s="35">
        <v>874</v>
      </c>
      <c r="H3345" s="36">
        <v>1731.35</v>
      </c>
      <c r="I3345" s="37">
        <v>4336.3500000000004</v>
      </c>
      <c r="J3345" s="38">
        <f t="shared" si="104"/>
        <v>0.60073564172633676</v>
      </c>
      <c r="K3345" s="60">
        <f t="shared" si="105"/>
        <v>2605.0000000000005</v>
      </c>
    </row>
    <row r="3346" spans="1:11" x14ac:dyDescent="0.25">
      <c r="A3346" s="33">
        <v>2010</v>
      </c>
      <c r="B3346" s="34" t="s">
        <v>68</v>
      </c>
      <c r="C3346" s="34" t="s">
        <v>69</v>
      </c>
      <c r="D3346" s="34" t="s">
        <v>39</v>
      </c>
      <c r="E3346" s="34" t="s">
        <v>40</v>
      </c>
      <c r="F3346" s="34" t="s">
        <v>114</v>
      </c>
      <c r="G3346" s="35">
        <v>692</v>
      </c>
      <c r="H3346" s="36">
        <v>873.75</v>
      </c>
      <c r="I3346" s="37">
        <v>3470.59</v>
      </c>
      <c r="J3346" s="38">
        <f t="shared" si="104"/>
        <v>0.74824165343644744</v>
      </c>
      <c r="K3346" s="60">
        <f t="shared" si="105"/>
        <v>2596.84</v>
      </c>
    </row>
    <row r="3347" spans="1:11" x14ac:dyDescent="0.25">
      <c r="A3347" s="33">
        <v>2010</v>
      </c>
      <c r="B3347" s="34" t="s">
        <v>68</v>
      </c>
      <c r="C3347" s="34" t="s">
        <v>69</v>
      </c>
      <c r="D3347" s="34" t="s">
        <v>39</v>
      </c>
      <c r="E3347" s="34" t="s">
        <v>40</v>
      </c>
      <c r="F3347" s="34" t="s">
        <v>176</v>
      </c>
      <c r="G3347" s="35">
        <v>495</v>
      </c>
      <c r="H3347" s="36">
        <v>618.75</v>
      </c>
      <c r="I3347" s="37">
        <v>2962.63</v>
      </c>
      <c r="J3347" s="38">
        <f t="shared" si="104"/>
        <v>0.79114840530204578</v>
      </c>
      <c r="K3347" s="60">
        <f t="shared" si="105"/>
        <v>2343.88</v>
      </c>
    </row>
    <row r="3348" spans="1:11" x14ac:dyDescent="0.25">
      <c r="A3348" s="33">
        <v>2010</v>
      </c>
      <c r="B3348" s="34" t="s">
        <v>68</v>
      </c>
      <c r="C3348" s="34" t="s">
        <v>69</v>
      </c>
      <c r="D3348" s="34" t="s">
        <v>43</v>
      </c>
      <c r="E3348" s="34" t="s">
        <v>44</v>
      </c>
      <c r="F3348" s="34" t="s">
        <v>192</v>
      </c>
      <c r="G3348" s="35">
        <v>253</v>
      </c>
      <c r="H3348" s="36">
        <v>559</v>
      </c>
      <c r="I3348" s="37">
        <v>2601.56</v>
      </c>
      <c r="J3348" s="38">
        <f t="shared" si="104"/>
        <v>0.7851289226464121</v>
      </c>
      <c r="K3348" s="60">
        <f t="shared" si="105"/>
        <v>2042.56</v>
      </c>
    </row>
    <row r="3349" spans="1:11" x14ac:dyDescent="0.25">
      <c r="A3349" s="33">
        <v>2010</v>
      </c>
      <c r="B3349" s="34" t="s">
        <v>68</v>
      </c>
      <c r="C3349" s="34" t="s">
        <v>69</v>
      </c>
      <c r="D3349" s="34" t="s">
        <v>43</v>
      </c>
      <c r="E3349" s="34" t="s">
        <v>46</v>
      </c>
      <c r="F3349" s="34" t="s">
        <v>59</v>
      </c>
      <c r="G3349" s="35">
        <v>181</v>
      </c>
      <c r="H3349" s="36">
        <v>445.75</v>
      </c>
      <c r="I3349" s="37">
        <v>2448.25</v>
      </c>
      <c r="J3349" s="38">
        <f t="shared" si="104"/>
        <v>0.81793117532931681</v>
      </c>
      <c r="K3349" s="60">
        <f t="shared" si="105"/>
        <v>2002.5</v>
      </c>
    </row>
    <row r="3350" spans="1:11" x14ac:dyDescent="0.25">
      <c r="A3350" s="33">
        <v>2010</v>
      </c>
      <c r="B3350" s="34" t="s">
        <v>68</v>
      </c>
      <c r="C3350" s="34" t="s">
        <v>69</v>
      </c>
      <c r="D3350" s="34" t="s">
        <v>43</v>
      </c>
      <c r="E3350" s="34" t="s">
        <v>44</v>
      </c>
      <c r="F3350" s="34" t="s">
        <v>146</v>
      </c>
      <c r="G3350" s="35">
        <v>158</v>
      </c>
      <c r="H3350" s="36">
        <v>347.5</v>
      </c>
      <c r="I3350" s="37">
        <v>2273.5</v>
      </c>
      <c r="J3350" s="38">
        <f t="shared" si="104"/>
        <v>0.84715196833076756</v>
      </c>
      <c r="K3350" s="60">
        <f t="shared" si="105"/>
        <v>1926</v>
      </c>
    </row>
    <row r="3351" spans="1:11" x14ac:dyDescent="0.25">
      <c r="A3351" s="33">
        <v>2010</v>
      </c>
      <c r="B3351" s="34" t="s">
        <v>68</v>
      </c>
      <c r="C3351" s="34" t="s">
        <v>69</v>
      </c>
      <c r="D3351" s="34" t="s">
        <v>39</v>
      </c>
      <c r="E3351" s="34" t="s">
        <v>40</v>
      </c>
      <c r="F3351" s="34" t="s">
        <v>41</v>
      </c>
      <c r="G3351" s="35">
        <v>31</v>
      </c>
      <c r="H3351" s="36">
        <v>37.5</v>
      </c>
      <c r="I3351" s="37">
        <v>1804.78</v>
      </c>
      <c r="J3351" s="38">
        <f t="shared" si="104"/>
        <v>0.97922184421369918</v>
      </c>
      <c r="K3351" s="60">
        <f t="shared" si="105"/>
        <v>1767.28</v>
      </c>
    </row>
    <row r="3352" spans="1:11" x14ac:dyDescent="0.25">
      <c r="A3352" s="33">
        <v>2010</v>
      </c>
      <c r="B3352" s="34" t="s">
        <v>74</v>
      </c>
      <c r="C3352" s="34" t="s">
        <v>69</v>
      </c>
      <c r="D3352" s="34" t="s">
        <v>43</v>
      </c>
      <c r="E3352" s="34" t="s">
        <v>46</v>
      </c>
      <c r="F3352" s="34" t="s">
        <v>109</v>
      </c>
      <c r="G3352" s="35">
        <v>998</v>
      </c>
      <c r="H3352" s="36">
        <v>2490.04</v>
      </c>
      <c r="I3352" s="37">
        <v>5724.04</v>
      </c>
      <c r="J3352" s="38">
        <f t="shared" si="104"/>
        <v>0.56498556963263713</v>
      </c>
      <c r="K3352" s="60">
        <f t="shared" si="105"/>
        <v>3234</v>
      </c>
    </row>
    <row r="3353" spans="1:11" x14ac:dyDescent="0.25">
      <c r="A3353" s="33">
        <v>2010</v>
      </c>
      <c r="B3353" s="34" t="s">
        <v>74</v>
      </c>
      <c r="C3353" s="34" t="s">
        <v>69</v>
      </c>
      <c r="D3353" s="34" t="s">
        <v>43</v>
      </c>
      <c r="E3353" s="34" t="s">
        <v>46</v>
      </c>
      <c r="F3353" s="34" t="s">
        <v>109</v>
      </c>
      <c r="G3353" s="35">
        <v>879</v>
      </c>
      <c r="H3353" s="36">
        <v>2166.34</v>
      </c>
      <c r="I3353" s="37">
        <v>5205.34</v>
      </c>
      <c r="J3353" s="38">
        <f t="shared" si="104"/>
        <v>0.58382353506207085</v>
      </c>
      <c r="K3353" s="60">
        <f t="shared" si="105"/>
        <v>3039</v>
      </c>
    </row>
    <row r="3354" spans="1:11" x14ac:dyDescent="0.25">
      <c r="A3354" s="33">
        <v>2010</v>
      </c>
      <c r="B3354" s="34" t="s">
        <v>74</v>
      </c>
      <c r="C3354" s="34" t="s">
        <v>69</v>
      </c>
      <c r="D3354" s="34" t="s">
        <v>43</v>
      </c>
      <c r="E3354" s="34" t="s">
        <v>46</v>
      </c>
      <c r="F3354" s="34" t="s">
        <v>64</v>
      </c>
      <c r="G3354" s="35">
        <v>799</v>
      </c>
      <c r="H3354" s="36">
        <v>1977.1</v>
      </c>
      <c r="I3354" s="37">
        <v>4902.1000000000004</v>
      </c>
      <c r="J3354" s="38">
        <f t="shared" si="104"/>
        <v>0.59668305420126078</v>
      </c>
      <c r="K3354" s="60">
        <f t="shared" si="105"/>
        <v>2925.0000000000005</v>
      </c>
    </row>
    <row r="3355" spans="1:11" x14ac:dyDescent="0.25">
      <c r="A3355" s="33">
        <v>2010</v>
      </c>
      <c r="B3355" s="34" t="s">
        <v>74</v>
      </c>
      <c r="C3355" s="34" t="s">
        <v>69</v>
      </c>
      <c r="D3355" s="34" t="s">
        <v>39</v>
      </c>
      <c r="E3355" s="34" t="s">
        <v>52</v>
      </c>
      <c r="F3355" s="34" t="s">
        <v>63</v>
      </c>
      <c r="G3355" s="35">
        <v>803</v>
      </c>
      <c r="H3355" s="36">
        <v>1588.07</v>
      </c>
      <c r="I3355" s="37">
        <v>4121.07</v>
      </c>
      <c r="J3355" s="38">
        <f t="shared" si="104"/>
        <v>0.61464619625485617</v>
      </c>
      <c r="K3355" s="60">
        <f t="shared" si="105"/>
        <v>2533</v>
      </c>
    </row>
    <row r="3356" spans="1:11" x14ac:dyDescent="0.25">
      <c r="A3356" s="33">
        <v>2010</v>
      </c>
      <c r="B3356" s="34" t="s">
        <v>74</v>
      </c>
      <c r="C3356" s="34" t="s">
        <v>69</v>
      </c>
      <c r="D3356" s="34" t="s">
        <v>43</v>
      </c>
      <c r="E3356" s="34" t="s">
        <v>46</v>
      </c>
      <c r="F3356" s="34" t="s">
        <v>64</v>
      </c>
      <c r="G3356" s="35">
        <v>542</v>
      </c>
      <c r="H3356" s="36">
        <v>1334.68</v>
      </c>
      <c r="I3356" s="37">
        <v>3872.68</v>
      </c>
      <c r="J3356" s="38">
        <f t="shared" si="104"/>
        <v>0.65536011237695857</v>
      </c>
      <c r="K3356" s="60">
        <f t="shared" si="105"/>
        <v>2538</v>
      </c>
    </row>
    <row r="3357" spans="1:11" x14ac:dyDescent="0.25">
      <c r="A3357" s="33">
        <v>2010</v>
      </c>
      <c r="B3357" s="34" t="s">
        <v>74</v>
      </c>
      <c r="C3357" s="34" t="s">
        <v>69</v>
      </c>
      <c r="D3357" s="34" t="s">
        <v>43</v>
      </c>
      <c r="E3357" s="34" t="s">
        <v>44</v>
      </c>
      <c r="F3357" s="34" t="s">
        <v>155</v>
      </c>
      <c r="G3357" s="35">
        <v>255</v>
      </c>
      <c r="H3357" s="36">
        <v>570.25</v>
      </c>
      <c r="I3357" s="37">
        <v>2619.0100000000002</v>
      </c>
      <c r="J3357" s="38">
        <f t="shared" si="104"/>
        <v>0.78226505435259885</v>
      </c>
      <c r="K3357" s="60">
        <f t="shared" si="105"/>
        <v>2048.7600000000002</v>
      </c>
    </row>
    <row r="3358" spans="1:11" x14ac:dyDescent="0.25">
      <c r="A3358" s="33">
        <v>2010</v>
      </c>
      <c r="B3358" s="34" t="s">
        <v>74</v>
      </c>
      <c r="C3358" s="34" t="s">
        <v>69</v>
      </c>
      <c r="D3358" s="34" t="s">
        <v>43</v>
      </c>
      <c r="E3358" s="34" t="s">
        <v>44</v>
      </c>
      <c r="F3358" s="34" t="s">
        <v>129</v>
      </c>
      <c r="G3358" s="35">
        <v>172</v>
      </c>
      <c r="H3358" s="36">
        <v>392.5</v>
      </c>
      <c r="I3358" s="37">
        <v>2343.3000000000002</v>
      </c>
      <c r="J3358" s="38">
        <f t="shared" si="104"/>
        <v>0.8325011735586566</v>
      </c>
      <c r="K3358" s="60">
        <f t="shared" si="105"/>
        <v>1950.8000000000002</v>
      </c>
    </row>
    <row r="3359" spans="1:11" x14ac:dyDescent="0.25">
      <c r="A3359" s="33">
        <v>2010</v>
      </c>
      <c r="B3359" s="34" t="s">
        <v>74</v>
      </c>
      <c r="C3359" s="34" t="s">
        <v>69</v>
      </c>
      <c r="D3359" s="34" t="s">
        <v>43</v>
      </c>
      <c r="E3359" s="34" t="s">
        <v>44</v>
      </c>
      <c r="F3359" s="34" t="s">
        <v>155</v>
      </c>
      <c r="G3359" s="35">
        <v>70</v>
      </c>
      <c r="H3359" s="36">
        <v>145</v>
      </c>
      <c r="I3359" s="37">
        <v>1959.4</v>
      </c>
      <c r="J3359" s="38">
        <f t="shared" si="104"/>
        <v>0.92599775441461674</v>
      </c>
      <c r="K3359" s="60">
        <f t="shared" si="105"/>
        <v>1814.4</v>
      </c>
    </row>
    <row r="3360" spans="1:11" x14ac:dyDescent="0.25">
      <c r="A3360" s="33">
        <v>2010</v>
      </c>
      <c r="B3360" s="34" t="s">
        <v>78</v>
      </c>
      <c r="C3360" s="34" t="s">
        <v>69</v>
      </c>
      <c r="D3360" s="34" t="s">
        <v>43</v>
      </c>
      <c r="E3360" s="34" t="s">
        <v>44</v>
      </c>
      <c r="F3360" s="34" t="s">
        <v>105</v>
      </c>
      <c r="G3360" s="35">
        <v>740</v>
      </c>
      <c r="H3360" s="36">
        <v>1645.75</v>
      </c>
      <c r="I3360" s="37">
        <v>4287.2299999999996</v>
      </c>
      <c r="J3360" s="38">
        <f t="shared" si="104"/>
        <v>0.61612742959906508</v>
      </c>
      <c r="K3360" s="60">
        <f t="shared" si="105"/>
        <v>2641.4799999999996</v>
      </c>
    </row>
    <row r="3361" spans="1:11" x14ac:dyDescent="0.25">
      <c r="A3361" s="33">
        <v>2010</v>
      </c>
      <c r="B3361" s="34" t="s">
        <v>78</v>
      </c>
      <c r="C3361" s="34" t="s">
        <v>69</v>
      </c>
      <c r="D3361" s="34" t="s">
        <v>39</v>
      </c>
      <c r="E3361" s="34" t="s">
        <v>52</v>
      </c>
      <c r="F3361" s="34" t="s">
        <v>57</v>
      </c>
      <c r="G3361" s="35">
        <v>853</v>
      </c>
      <c r="H3361" s="36">
        <v>1675.63</v>
      </c>
      <c r="I3361" s="37">
        <v>4252.63</v>
      </c>
      <c r="J3361" s="38">
        <f t="shared" si="104"/>
        <v>0.60597794776408953</v>
      </c>
      <c r="K3361" s="60">
        <f t="shared" si="105"/>
        <v>2577</v>
      </c>
    </row>
    <row r="3362" spans="1:11" x14ac:dyDescent="0.25">
      <c r="A3362" s="33">
        <v>2010</v>
      </c>
      <c r="B3362" s="34" t="s">
        <v>78</v>
      </c>
      <c r="C3362" s="34" t="s">
        <v>69</v>
      </c>
      <c r="D3362" s="34" t="s">
        <v>43</v>
      </c>
      <c r="E3362" s="34" t="s">
        <v>46</v>
      </c>
      <c r="F3362" s="34" t="s">
        <v>47</v>
      </c>
      <c r="G3362" s="35">
        <v>616</v>
      </c>
      <c r="H3362" s="36">
        <v>1536.37</v>
      </c>
      <c r="I3362" s="37">
        <v>4195.87</v>
      </c>
      <c r="J3362" s="38">
        <f t="shared" si="104"/>
        <v>0.6338375593142781</v>
      </c>
      <c r="K3362" s="60">
        <f t="shared" si="105"/>
        <v>2659.5</v>
      </c>
    </row>
    <row r="3363" spans="1:11" x14ac:dyDescent="0.25">
      <c r="A3363" s="33">
        <v>2010</v>
      </c>
      <c r="B3363" s="34" t="s">
        <v>78</v>
      </c>
      <c r="C3363" s="34" t="s">
        <v>69</v>
      </c>
      <c r="D3363" s="34" t="s">
        <v>43</v>
      </c>
      <c r="E3363" s="34" t="s">
        <v>44</v>
      </c>
      <c r="F3363" s="34" t="s">
        <v>105</v>
      </c>
      <c r="G3363" s="35">
        <v>637</v>
      </c>
      <c r="H3363" s="36">
        <v>1434.25</v>
      </c>
      <c r="I3363" s="37">
        <v>3959.17</v>
      </c>
      <c r="J3363" s="38">
        <f t="shared" si="104"/>
        <v>0.63773972827638115</v>
      </c>
      <c r="K3363" s="60">
        <f t="shared" si="105"/>
        <v>2524.92</v>
      </c>
    </row>
    <row r="3364" spans="1:11" x14ac:dyDescent="0.25">
      <c r="A3364" s="33">
        <v>2010</v>
      </c>
      <c r="B3364" s="34" t="s">
        <v>78</v>
      </c>
      <c r="C3364" s="34" t="s">
        <v>69</v>
      </c>
      <c r="D3364" s="34" t="s">
        <v>39</v>
      </c>
      <c r="E3364" s="34" t="s">
        <v>52</v>
      </c>
      <c r="F3364" s="34" t="s">
        <v>55</v>
      </c>
      <c r="G3364" s="35">
        <v>675</v>
      </c>
      <c r="H3364" s="36">
        <v>1349.27</v>
      </c>
      <c r="I3364" s="37">
        <v>3762.27</v>
      </c>
      <c r="J3364" s="38">
        <f t="shared" si="104"/>
        <v>0.64136811021005935</v>
      </c>
      <c r="K3364" s="60">
        <f t="shared" si="105"/>
        <v>2413</v>
      </c>
    </row>
    <row r="3365" spans="1:11" x14ac:dyDescent="0.25">
      <c r="A3365" s="33">
        <v>2010</v>
      </c>
      <c r="B3365" s="34" t="s">
        <v>78</v>
      </c>
      <c r="C3365" s="34" t="s">
        <v>69</v>
      </c>
      <c r="D3365" s="34" t="s">
        <v>39</v>
      </c>
      <c r="E3365" s="34" t="s">
        <v>52</v>
      </c>
      <c r="F3365" s="34" t="s">
        <v>190</v>
      </c>
      <c r="G3365" s="35">
        <v>561</v>
      </c>
      <c r="H3365" s="36">
        <v>1114.45</v>
      </c>
      <c r="I3365" s="37">
        <v>3409.45</v>
      </c>
      <c r="J3365" s="38">
        <f t="shared" si="104"/>
        <v>0.67312909706844215</v>
      </c>
      <c r="K3365" s="60">
        <f t="shared" si="105"/>
        <v>2295</v>
      </c>
    </row>
    <row r="3366" spans="1:11" x14ac:dyDescent="0.25">
      <c r="A3366" s="33">
        <v>2010</v>
      </c>
      <c r="B3366" s="34" t="s">
        <v>78</v>
      </c>
      <c r="C3366" s="34" t="s">
        <v>69</v>
      </c>
      <c r="D3366" s="34" t="s">
        <v>39</v>
      </c>
      <c r="E3366" s="34" t="s">
        <v>40</v>
      </c>
      <c r="F3366" s="34" t="s">
        <v>193</v>
      </c>
      <c r="G3366" s="35">
        <v>641</v>
      </c>
      <c r="H3366" s="36">
        <v>795</v>
      </c>
      <c r="I3366" s="37">
        <v>3313.7200000000003</v>
      </c>
      <c r="J3366" s="38">
        <f t="shared" si="104"/>
        <v>0.7600883599097088</v>
      </c>
      <c r="K3366" s="60">
        <f t="shared" si="105"/>
        <v>2518.7200000000003</v>
      </c>
    </row>
    <row r="3367" spans="1:11" x14ac:dyDescent="0.25">
      <c r="A3367" s="33">
        <v>2010</v>
      </c>
      <c r="B3367" s="34" t="s">
        <v>78</v>
      </c>
      <c r="C3367" s="34" t="s">
        <v>69</v>
      </c>
      <c r="D3367" s="34" t="s">
        <v>43</v>
      </c>
      <c r="E3367" s="34" t="s">
        <v>46</v>
      </c>
      <c r="F3367" s="34" t="s">
        <v>47</v>
      </c>
      <c r="G3367" s="35">
        <v>368</v>
      </c>
      <c r="H3367" s="36">
        <v>921.34</v>
      </c>
      <c r="I3367" s="37">
        <v>3210.34</v>
      </c>
      <c r="J3367" s="38">
        <f t="shared" si="104"/>
        <v>0.7130085909903624</v>
      </c>
      <c r="K3367" s="60">
        <f t="shared" si="105"/>
        <v>2289</v>
      </c>
    </row>
    <row r="3368" spans="1:11" x14ac:dyDescent="0.25">
      <c r="A3368" s="33">
        <v>2010</v>
      </c>
      <c r="B3368" s="34" t="s">
        <v>78</v>
      </c>
      <c r="C3368" s="34" t="s">
        <v>69</v>
      </c>
      <c r="D3368" s="34" t="s">
        <v>39</v>
      </c>
      <c r="E3368" s="34" t="s">
        <v>52</v>
      </c>
      <c r="F3368" s="34" t="s">
        <v>57</v>
      </c>
      <c r="G3368" s="35">
        <v>483</v>
      </c>
      <c r="H3368" s="36">
        <v>959.23</v>
      </c>
      <c r="I3368" s="37">
        <v>3176.23</v>
      </c>
      <c r="J3368" s="38">
        <f t="shared" si="104"/>
        <v>0.69799731127783571</v>
      </c>
      <c r="K3368" s="60">
        <f t="shared" si="105"/>
        <v>2217</v>
      </c>
    </row>
    <row r="3369" spans="1:11" x14ac:dyDescent="0.25">
      <c r="A3369" s="33">
        <v>2010</v>
      </c>
      <c r="B3369" s="34" t="s">
        <v>78</v>
      </c>
      <c r="C3369" s="34" t="s">
        <v>69</v>
      </c>
      <c r="D3369" s="34" t="s">
        <v>43</v>
      </c>
      <c r="E3369" s="34" t="s">
        <v>46</v>
      </c>
      <c r="F3369" s="34" t="s">
        <v>120</v>
      </c>
      <c r="G3369" s="35">
        <v>294</v>
      </c>
      <c r="H3369" s="36">
        <v>704.71</v>
      </c>
      <c r="I3369" s="37">
        <v>2863.21</v>
      </c>
      <c r="J3369" s="38">
        <f t="shared" si="104"/>
        <v>0.75387414824619914</v>
      </c>
      <c r="K3369" s="60">
        <f t="shared" si="105"/>
        <v>2158.5</v>
      </c>
    </row>
    <row r="3370" spans="1:11" x14ac:dyDescent="0.25">
      <c r="A3370" s="33">
        <v>2010</v>
      </c>
      <c r="B3370" s="34" t="s">
        <v>78</v>
      </c>
      <c r="C3370" s="34" t="s">
        <v>69</v>
      </c>
      <c r="D3370" s="34" t="s">
        <v>39</v>
      </c>
      <c r="E3370" s="34" t="s">
        <v>40</v>
      </c>
      <c r="F3370" s="34" t="s">
        <v>142</v>
      </c>
      <c r="G3370" s="35">
        <v>169</v>
      </c>
      <c r="H3370" s="36">
        <v>202.5</v>
      </c>
      <c r="I3370" s="37">
        <v>2133.46</v>
      </c>
      <c r="J3370" s="38">
        <f t="shared" si="104"/>
        <v>0.90508376065171126</v>
      </c>
      <c r="K3370" s="60">
        <f t="shared" si="105"/>
        <v>1930.96</v>
      </c>
    </row>
    <row r="3371" spans="1:11" x14ac:dyDescent="0.25">
      <c r="A3371" s="33">
        <v>2010</v>
      </c>
      <c r="B3371" s="34" t="s">
        <v>78</v>
      </c>
      <c r="C3371" s="34" t="s">
        <v>69</v>
      </c>
      <c r="D3371" s="34" t="s">
        <v>39</v>
      </c>
      <c r="E3371" s="34" t="s">
        <v>52</v>
      </c>
      <c r="F3371" s="34" t="s">
        <v>55</v>
      </c>
      <c r="G3371" s="35">
        <v>110</v>
      </c>
      <c r="H3371" s="36">
        <v>220.94</v>
      </c>
      <c r="I3371" s="37">
        <v>2066.94</v>
      </c>
      <c r="J3371" s="38">
        <f t="shared" si="104"/>
        <v>0.89310768575769006</v>
      </c>
      <c r="K3371" s="60">
        <f t="shared" si="105"/>
        <v>1846</v>
      </c>
    </row>
    <row r="3372" spans="1:11" x14ac:dyDescent="0.25">
      <c r="A3372" s="33">
        <v>2010</v>
      </c>
      <c r="B3372" s="34" t="s">
        <v>130</v>
      </c>
      <c r="C3372" s="34" t="s">
        <v>69</v>
      </c>
      <c r="D3372" s="34" t="s">
        <v>39</v>
      </c>
      <c r="E3372" s="34" t="s">
        <v>52</v>
      </c>
      <c r="F3372" s="34" t="s">
        <v>63</v>
      </c>
      <c r="G3372" s="35">
        <v>996</v>
      </c>
      <c r="H3372" s="36">
        <v>1986.07</v>
      </c>
      <c r="I3372" s="37">
        <v>4719.07</v>
      </c>
      <c r="J3372" s="38">
        <f t="shared" si="104"/>
        <v>0.57913953384883043</v>
      </c>
      <c r="K3372" s="60">
        <f t="shared" si="105"/>
        <v>2733</v>
      </c>
    </row>
    <row r="3373" spans="1:11" x14ac:dyDescent="0.25">
      <c r="A3373" s="33">
        <v>2010</v>
      </c>
      <c r="B3373" s="34" t="s">
        <v>130</v>
      </c>
      <c r="C3373" s="34" t="s">
        <v>69</v>
      </c>
      <c r="D3373" s="34" t="s">
        <v>43</v>
      </c>
      <c r="E3373" s="34" t="s">
        <v>44</v>
      </c>
      <c r="F3373" s="34" t="s">
        <v>150</v>
      </c>
      <c r="G3373" s="35">
        <v>805</v>
      </c>
      <c r="H3373" s="36">
        <v>1801</v>
      </c>
      <c r="I3373" s="37">
        <v>4528.04</v>
      </c>
      <c r="J3373" s="38">
        <f t="shared" si="104"/>
        <v>0.60225616381480729</v>
      </c>
      <c r="K3373" s="60">
        <f t="shared" si="105"/>
        <v>2727.04</v>
      </c>
    </row>
    <row r="3374" spans="1:11" x14ac:dyDescent="0.25">
      <c r="A3374" s="33">
        <v>2010</v>
      </c>
      <c r="B3374" s="34" t="s">
        <v>130</v>
      </c>
      <c r="C3374" s="34" t="s">
        <v>69</v>
      </c>
      <c r="D3374" s="34" t="s">
        <v>43</v>
      </c>
      <c r="E3374" s="34" t="s">
        <v>44</v>
      </c>
      <c r="F3374" s="34" t="s">
        <v>65</v>
      </c>
      <c r="G3374" s="35">
        <v>792</v>
      </c>
      <c r="H3374" s="36">
        <v>1762.75</v>
      </c>
      <c r="I3374" s="37">
        <v>4468.71</v>
      </c>
      <c r="J3374" s="38">
        <f t="shared" si="104"/>
        <v>0.60553493066231645</v>
      </c>
      <c r="K3374" s="60">
        <f t="shared" si="105"/>
        <v>2705.96</v>
      </c>
    </row>
    <row r="3375" spans="1:11" x14ac:dyDescent="0.25">
      <c r="A3375" s="33">
        <v>2010</v>
      </c>
      <c r="B3375" s="34" t="s">
        <v>130</v>
      </c>
      <c r="C3375" s="34" t="s">
        <v>69</v>
      </c>
      <c r="D3375" s="34" t="s">
        <v>43</v>
      </c>
      <c r="E3375" s="34" t="s">
        <v>44</v>
      </c>
      <c r="F3375" s="34" t="s">
        <v>195</v>
      </c>
      <c r="G3375" s="35">
        <v>204</v>
      </c>
      <c r="H3375" s="36">
        <v>439.75</v>
      </c>
      <c r="I3375" s="37">
        <v>2416.59</v>
      </c>
      <c r="J3375" s="38">
        <f t="shared" si="104"/>
        <v>0.81802870987631338</v>
      </c>
      <c r="K3375" s="60">
        <f t="shared" si="105"/>
        <v>1976.8400000000001</v>
      </c>
    </row>
    <row r="3376" spans="1:11" x14ac:dyDescent="0.25">
      <c r="A3376" s="33">
        <v>2010</v>
      </c>
      <c r="B3376" s="34" t="s">
        <v>68</v>
      </c>
      <c r="C3376" s="34" t="s">
        <v>82</v>
      </c>
      <c r="D3376" s="34" t="s">
        <v>43</v>
      </c>
      <c r="E3376" s="34" t="s">
        <v>46</v>
      </c>
      <c r="F3376" s="34" t="s">
        <v>83</v>
      </c>
      <c r="G3376" s="35">
        <v>361</v>
      </c>
      <c r="H3376" s="36">
        <v>881.5</v>
      </c>
      <c r="I3376" s="37">
        <v>3146.5</v>
      </c>
      <c r="J3376" s="38">
        <f t="shared" si="104"/>
        <v>0.71984744954711588</v>
      </c>
      <c r="K3376" s="60">
        <f t="shared" si="105"/>
        <v>2265</v>
      </c>
    </row>
    <row r="3377" spans="1:11" x14ac:dyDescent="0.25">
      <c r="A3377" s="33">
        <v>2010</v>
      </c>
      <c r="B3377" s="34" t="s">
        <v>81</v>
      </c>
      <c r="C3377" s="34" t="s">
        <v>82</v>
      </c>
      <c r="D3377" s="34" t="s">
        <v>43</v>
      </c>
      <c r="E3377" s="34" t="s">
        <v>46</v>
      </c>
      <c r="F3377" s="34" t="s">
        <v>170</v>
      </c>
      <c r="G3377" s="35">
        <v>696</v>
      </c>
      <c r="H3377" s="36">
        <v>1705.69</v>
      </c>
      <c r="I3377" s="37">
        <v>4467.1900000000005</v>
      </c>
      <c r="J3377" s="38">
        <f t="shared" si="104"/>
        <v>0.61817384082611215</v>
      </c>
      <c r="K3377" s="60">
        <f t="shared" si="105"/>
        <v>2761.5000000000005</v>
      </c>
    </row>
    <row r="3378" spans="1:11" x14ac:dyDescent="0.25">
      <c r="A3378" s="33">
        <v>2010</v>
      </c>
      <c r="B3378" s="34" t="s">
        <v>81</v>
      </c>
      <c r="C3378" s="34" t="s">
        <v>82</v>
      </c>
      <c r="D3378" s="34" t="s">
        <v>39</v>
      </c>
      <c r="E3378" s="34" t="s">
        <v>52</v>
      </c>
      <c r="F3378" s="34" t="s">
        <v>129</v>
      </c>
      <c r="G3378" s="35">
        <v>641</v>
      </c>
      <c r="H3378" s="36">
        <v>1269.67</v>
      </c>
      <c r="I3378" s="37">
        <v>3642.67</v>
      </c>
      <c r="J3378" s="38">
        <f t="shared" si="104"/>
        <v>0.65144523110795105</v>
      </c>
      <c r="K3378" s="60">
        <f t="shared" si="105"/>
        <v>2373</v>
      </c>
    </row>
    <row r="3379" spans="1:11" x14ac:dyDescent="0.25">
      <c r="A3379" s="33">
        <v>2010</v>
      </c>
      <c r="B3379" s="34" t="s">
        <v>81</v>
      </c>
      <c r="C3379" s="34" t="s">
        <v>82</v>
      </c>
      <c r="D3379" s="34" t="s">
        <v>39</v>
      </c>
      <c r="E3379" s="34" t="s">
        <v>52</v>
      </c>
      <c r="F3379" s="34" t="s">
        <v>127</v>
      </c>
      <c r="G3379" s="35">
        <v>632</v>
      </c>
      <c r="H3379" s="36">
        <v>1247.78</v>
      </c>
      <c r="I3379" s="37">
        <v>3609.7799999999997</v>
      </c>
      <c r="J3379" s="38">
        <f t="shared" si="104"/>
        <v>0.65433350508895283</v>
      </c>
      <c r="K3379" s="60">
        <f t="shared" si="105"/>
        <v>2362</v>
      </c>
    </row>
    <row r="3380" spans="1:11" x14ac:dyDescent="0.25">
      <c r="A3380" s="33">
        <v>2010</v>
      </c>
      <c r="B3380" s="34" t="s">
        <v>81</v>
      </c>
      <c r="C3380" s="34" t="s">
        <v>82</v>
      </c>
      <c r="D3380" s="34" t="s">
        <v>39</v>
      </c>
      <c r="E3380" s="34" t="s">
        <v>52</v>
      </c>
      <c r="F3380" s="34" t="s">
        <v>129</v>
      </c>
      <c r="G3380" s="35">
        <v>538</v>
      </c>
      <c r="H3380" s="36">
        <v>1058.73</v>
      </c>
      <c r="I3380" s="37">
        <v>3325.73</v>
      </c>
      <c r="J3380" s="38">
        <f t="shared" si="104"/>
        <v>0.68165485472362464</v>
      </c>
      <c r="K3380" s="60">
        <f t="shared" si="105"/>
        <v>2267</v>
      </c>
    </row>
    <row r="3381" spans="1:11" x14ac:dyDescent="0.25">
      <c r="A3381" s="33">
        <v>2010</v>
      </c>
      <c r="B3381" s="34" t="s">
        <v>81</v>
      </c>
      <c r="C3381" s="34" t="s">
        <v>82</v>
      </c>
      <c r="D3381" s="34" t="s">
        <v>43</v>
      </c>
      <c r="E3381" s="34" t="s">
        <v>44</v>
      </c>
      <c r="F3381" s="34" t="s">
        <v>53</v>
      </c>
      <c r="G3381" s="35">
        <v>303</v>
      </c>
      <c r="H3381" s="36">
        <v>669.25</v>
      </c>
      <c r="I3381" s="37">
        <v>2772.57</v>
      </c>
      <c r="J3381" s="38">
        <f t="shared" si="104"/>
        <v>0.75861745600652108</v>
      </c>
      <c r="K3381" s="60">
        <f t="shared" si="105"/>
        <v>2103.3200000000002</v>
      </c>
    </row>
    <row r="3382" spans="1:11" x14ac:dyDescent="0.25">
      <c r="A3382" s="33">
        <v>2010</v>
      </c>
      <c r="B3382" s="34" t="s">
        <v>81</v>
      </c>
      <c r="C3382" s="34" t="s">
        <v>82</v>
      </c>
      <c r="D3382" s="34" t="s">
        <v>39</v>
      </c>
      <c r="E3382" s="34" t="s">
        <v>40</v>
      </c>
      <c r="F3382" s="34" t="s">
        <v>84</v>
      </c>
      <c r="G3382" s="35">
        <v>309</v>
      </c>
      <c r="H3382" s="36">
        <v>393.75</v>
      </c>
      <c r="I3382" s="37">
        <v>2514.4299999999998</v>
      </c>
      <c r="J3382" s="38">
        <f t="shared" si="104"/>
        <v>0.84340387284593321</v>
      </c>
      <c r="K3382" s="60">
        <f t="shared" si="105"/>
        <v>2120.6799999999998</v>
      </c>
    </row>
    <row r="3383" spans="1:11" x14ac:dyDescent="0.25">
      <c r="A3383" s="33">
        <v>2010</v>
      </c>
      <c r="B3383" s="34" t="s">
        <v>81</v>
      </c>
      <c r="C3383" s="34" t="s">
        <v>82</v>
      </c>
      <c r="D3383" s="34" t="s">
        <v>43</v>
      </c>
      <c r="E3383" s="34" t="s">
        <v>46</v>
      </c>
      <c r="F3383" s="34" t="s">
        <v>85</v>
      </c>
      <c r="G3383" s="35">
        <v>22</v>
      </c>
      <c r="H3383" s="36">
        <v>39.879999999999995</v>
      </c>
      <c r="I3383" s="37">
        <v>1797.88</v>
      </c>
      <c r="J3383" s="38">
        <f t="shared" si="104"/>
        <v>0.97781831935390562</v>
      </c>
      <c r="K3383" s="60">
        <f t="shared" si="105"/>
        <v>1758</v>
      </c>
    </row>
    <row r="3384" spans="1:11" x14ac:dyDescent="0.25">
      <c r="A3384" s="33">
        <v>2010</v>
      </c>
      <c r="B3384" s="34" t="s">
        <v>90</v>
      </c>
      <c r="C3384" s="34" t="s">
        <v>82</v>
      </c>
      <c r="D3384" s="34" t="s">
        <v>43</v>
      </c>
      <c r="E3384" s="34" t="s">
        <v>46</v>
      </c>
      <c r="F3384" s="34" t="s">
        <v>220</v>
      </c>
      <c r="G3384" s="35">
        <v>847</v>
      </c>
      <c r="H3384" s="36">
        <v>2114.0500000000002</v>
      </c>
      <c r="I3384" s="37">
        <v>5121.55</v>
      </c>
      <c r="J3384" s="38">
        <f t="shared" si="104"/>
        <v>0.58722457068660849</v>
      </c>
      <c r="K3384" s="60">
        <f t="shared" si="105"/>
        <v>3007.5</v>
      </c>
    </row>
    <row r="3385" spans="1:11" x14ac:dyDescent="0.25">
      <c r="A3385" s="33">
        <v>2010</v>
      </c>
      <c r="B3385" s="34" t="s">
        <v>90</v>
      </c>
      <c r="C3385" s="34" t="s">
        <v>82</v>
      </c>
      <c r="D3385" s="34" t="s">
        <v>43</v>
      </c>
      <c r="E3385" s="34" t="s">
        <v>44</v>
      </c>
      <c r="F3385" s="34" t="s">
        <v>168</v>
      </c>
      <c r="G3385" s="35">
        <v>754</v>
      </c>
      <c r="H3385" s="36">
        <v>1688.5</v>
      </c>
      <c r="I3385" s="37">
        <v>4353.54</v>
      </c>
      <c r="J3385" s="38">
        <f t="shared" si="104"/>
        <v>0.61215470628500024</v>
      </c>
      <c r="K3385" s="60">
        <f t="shared" si="105"/>
        <v>2665.04</v>
      </c>
    </row>
    <row r="3386" spans="1:11" x14ac:dyDescent="0.25">
      <c r="A3386" s="33">
        <v>2010</v>
      </c>
      <c r="B3386" s="34" t="s">
        <v>90</v>
      </c>
      <c r="C3386" s="34" t="s">
        <v>82</v>
      </c>
      <c r="D3386" s="34" t="s">
        <v>43</v>
      </c>
      <c r="E3386" s="34" t="s">
        <v>44</v>
      </c>
      <c r="F3386" s="34" t="s">
        <v>212</v>
      </c>
      <c r="G3386" s="35">
        <v>745</v>
      </c>
      <c r="H3386" s="36">
        <v>1661.5</v>
      </c>
      <c r="I3386" s="37">
        <v>4311.66</v>
      </c>
      <c r="J3386" s="38">
        <f t="shared" si="104"/>
        <v>0.61464957812072374</v>
      </c>
      <c r="K3386" s="60">
        <f t="shared" si="105"/>
        <v>2650.16</v>
      </c>
    </row>
    <row r="3387" spans="1:11" x14ac:dyDescent="0.25">
      <c r="A3387" s="33">
        <v>2010</v>
      </c>
      <c r="B3387" s="34" t="s">
        <v>90</v>
      </c>
      <c r="C3387" s="34" t="s">
        <v>82</v>
      </c>
      <c r="D3387" s="34" t="s">
        <v>39</v>
      </c>
      <c r="E3387" s="34" t="s">
        <v>40</v>
      </c>
      <c r="F3387" s="34" t="s">
        <v>191</v>
      </c>
      <c r="G3387" s="35">
        <v>981</v>
      </c>
      <c r="H3387" s="36">
        <v>1228.75</v>
      </c>
      <c r="I3387" s="37">
        <v>4177.75</v>
      </c>
      <c r="J3387" s="38">
        <f t="shared" si="104"/>
        <v>0.70588235294117652</v>
      </c>
      <c r="K3387" s="60">
        <f t="shared" si="105"/>
        <v>2949</v>
      </c>
    </row>
    <row r="3388" spans="1:11" x14ac:dyDescent="0.25">
      <c r="A3388" s="33">
        <v>2010</v>
      </c>
      <c r="B3388" s="34" t="s">
        <v>90</v>
      </c>
      <c r="C3388" s="34" t="s">
        <v>82</v>
      </c>
      <c r="D3388" s="34" t="s">
        <v>43</v>
      </c>
      <c r="E3388" s="34" t="s">
        <v>44</v>
      </c>
      <c r="F3388" s="34" t="s">
        <v>102</v>
      </c>
      <c r="G3388" s="35">
        <v>679</v>
      </c>
      <c r="H3388" s="36">
        <v>1504</v>
      </c>
      <c r="I3388" s="37">
        <v>4067.36</v>
      </c>
      <c r="J3388" s="38">
        <f t="shared" si="104"/>
        <v>0.63022697769560598</v>
      </c>
      <c r="K3388" s="60">
        <f t="shared" si="105"/>
        <v>2563.36</v>
      </c>
    </row>
    <row r="3389" spans="1:11" x14ac:dyDescent="0.25">
      <c r="A3389" s="33">
        <v>2010</v>
      </c>
      <c r="B3389" s="34" t="s">
        <v>90</v>
      </c>
      <c r="C3389" s="34" t="s">
        <v>82</v>
      </c>
      <c r="D3389" s="34" t="s">
        <v>43</v>
      </c>
      <c r="E3389" s="34" t="s">
        <v>44</v>
      </c>
      <c r="F3389" s="34" t="s">
        <v>217</v>
      </c>
      <c r="G3389" s="35">
        <v>578</v>
      </c>
      <c r="H3389" s="36">
        <v>1303.75</v>
      </c>
      <c r="I3389" s="37">
        <v>3756.75</v>
      </c>
      <c r="J3389" s="38">
        <f t="shared" si="104"/>
        <v>0.65295800891728217</v>
      </c>
      <c r="K3389" s="60">
        <f t="shared" si="105"/>
        <v>2453</v>
      </c>
    </row>
    <row r="3390" spans="1:11" x14ac:dyDescent="0.25">
      <c r="A3390" s="33">
        <v>2010</v>
      </c>
      <c r="B3390" s="34" t="s">
        <v>90</v>
      </c>
      <c r="C3390" s="34" t="s">
        <v>82</v>
      </c>
      <c r="D3390" s="34" t="s">
        <v>43</v>
      </c>
      <c r="E3390" s="34" t="s">
        <v>44</v>
      </c>
      <c r="F3390" s="34" t="s">
        <v>217</v>
      </c>
      <c r="G3390" s="35">
        <v>524</v>
      </c>
      <c r="H3390" s="36">
        <v>1153</v>
      </c>
      <c r="I3390" s="37">
        <v>3522.92</v>
      </c>
      <c r="J3390" s="38">
        <f t="shared" si="104"/>
        <v>0.67271467986783695</v>
      </c>
      <c r="K3390" s="60">
        <f t="shared" si="105"/>
        <v>2369.92</v>
      </c>
    </row>
    <row r="3391" spans="1:11" x14ac:dyDescent="0.25">
      <c r="A3391" s="33">
        <v>2010</v>
      </c>
      <c r="B3391" s="34" t="s">
        <v>90</v>
      </c>
      <c r="C3391" s="34" t="s">
        <v>82</v>
      </c>
      <c r="D3391" s="34" t="s">
        <v>43</v>
      </c>
      <c r="E3391" s="34" t="s">
        <v>44</v>
      </c>
      <c r="F3391" s="34" t="s">
        <v>212</v>
      </c>
      <c r="G3391" s="35">
        <v>416</v>
      </c>
      <c r="H3391" s="36">
        <v>939.25</v>
      </c>
      <c r="I3391" s="37">
        <v>3191.37</v>
      </c>
      <c r="J3391" s="38">
        <f t="shared" si="104"/>
        <v>0.7056906594973319</v>
      </c>
      <c r="K3391" s="60">
        <f t="shared" si="105"/>
        <v>2252.12</v>
      </c>
    </row>
    <row r="3392" spans="1:11" x14ac:dyDescent="0.25">
      <c r="A3392" s="33">
        <v>2010</v>
      </c>
      <c r="B3392" s="34" t="s">
        <v>90</v>
      </c>
      <c r="C3392" s="34" t="s">
        <v>82</v>
      </c>
      <c r="D3392" s="34" t="s">
        <v>39</v>
      </c>
      <c r="E3392" s="34" t="s">
        <v>52</v>
      </c>
      <c r="F3392" s="34" t="s">
        <v>210</v>
      </c>
      <c r="G3392" s="35">
        <v>339</v>
      </c>
      <c r="H3392" s="36">
        <v>654.76</v>
      </c>
      <c r="I3392" s="37">
        <v>2718.76</v>
      </c>
      <c r="J3392" s="38">
        <f t="shared" si="104"/>
        <v>0.7591696214450705</v>
      </c>
      <c r="K3392" s="60">
        <f t="shared" si="105"/>
        <v>2064</v>
      </c>
    </row>
    <row r="3393" spans="1:11" x14ac:dyDescent="0.25">
      <c r="A3393" s="33">
        <v>2010</v>
      </c>
      <c r="B3393" s="34" t="s">
        <v>90</v>
      </c>
      <c r="C3393" s="34" t="s">
        <v>82</v>
      </c>
      <c r="D3393" s="34" t="s">
        <v>39</v>
      </c>
      <c r="E3393" s="34" t="s">
        <v>40</v>
      </c>
      <c r="F3393" s="34" t="s">
        <v>63</v>
      </c>
      <c r="G3393" s="35">
        <v>364</v>
      </c>
      <c r="H3393" s="36">
        <v>460</v>
      </c>
      <c r="I3393" s="37">
        <v>2646.4</v>
      </c>
      <c r="J3393" s="38">
        <f t="shared" si="104"/>
        <v>0.82617896009673519</v>
      </c>
      <c r="K3393" s="60">
        <f t="shared" si="105"/>
        <v>2186.4</v>
      </c>
    </row>
    <row r="3394" spans="1:11" x14ac:dyDescent="0.25">
      <c r="A3394" s="33">
        <v>2010</v>
      </c>
      <c r="B3394" s="34" t="s">
        <v>90</v>
      </c>
      <c r="C3394" s="34" t="s">
        <v>82</v>
      </c>
      <c r="D3394" s="34" t="s">
        <v>39</v>
      </c>
      <c r="E3394" s="34" t="s">
        <v>40</v>
      </c>
      <c r="F3394" s="34" t="s">
        <v>87</v>
      </c>
      <c r="G3394" s="35">
        <v>143</v>
      </c>
      <c r="H3394" s="36">
        <v>186.25</v>
      </c>
      <c r="I3394" s="37">
        <v>2101.09</v>
      </c>
      <c r="J3394" s="38">
        <f t="shared" ref="J3394:J3457" si="106">(I3394-H3394)/I3394</f>
        <v>0.911355534508279</v>
      </c>
      <c r="K3394" s="60">
        <f t="shared" ref="K3394:K3457" si="107">I3394-H3394</f>
        <v>1914.8400000000001</v>
      </c>
    </row>
    <row r="3395" spans="1:11" x14ac:dyDescent="0.25">
      <c r="A3395" s="33">
        <v>2010</v>
      </c>
      <c r="B3395" s="34" t="s">
        <v>98</v>
      </c>
      <c r="C3395" s="34" t="s">
        <v>82</v>
      </c>
      <c r="D3395" s="34" t="s">
        <v>43</v>
      </c>
      <c r="E3395" s="34" t="s">
        <v>44</v>
      </c>
      <c r="F3395" s="34" t="s">
        <v>88</v>
      </c>
      <c r="G3395" s="35">
        <v>317</v>
      </c>
      <c r="H3395" s="36">
        <v>718.75</v>
      </c>
      <c r="I3395" s="37">
        <v>2849.35</v>
      </c>
      <c r="J3395" s="38">
        <f t="shared" si="106"/>
        <v>0.7477494867250426</v>
      </c>
      <c r="K3395" s="60">
        <f t="shared" si="107"/>
        <v>2130.6</v>
      </c>
    </row>
    <row r="3396" spans="1:11" x14ac:dyDescent="0.25">
      <c r="A3396" s="33">
        <v>2010</v>
      </c>
      <c r="B3396" s="34" t="s">
        <v>98</v>
      </c>
      <c r="C3396" s="34" t="s">
        <v>82</v>
      </c>
      <c r="D3396" s="34" t="s">
        <v>39</v>
      </c>
      <c r="E3396" s="34" t="s">
        <v>52</v>
      </c>
      <c r="F3396" s="34" t="s">
        <v>169</v>
      </c>
      <c r="G3396" s="35">
        <v>80</v>
      </c>
      <c r="H3396" s="36">
        <v>147.31</v>
      </c>
      <c r="I3396" s="37">
        <v>1956.31</v>
      </c>
      <c r="J3396" s="38">
        <f t="shared" si="106"/>
        <v>0.92470007309679958</v>
      </c>
      <c r="K3396" s="60">
        <f t="shared" si="107"/>
        <v>1809</v>
      </c>
    </row>
    <row r="3397" spans="1:11" x14ac:dyDescent="0.25">
      <c r="A3397" s="33">
        <v>2010</v>
      </c>
      <c r="B3397" s="34" t="s">
        <v>98</v>
      </c>
      <c r="C3397" s="34" t="s">
        <v>82</v>
      </c>
      <c r="D3397" s="34" t="s">
        <v>39</v>
      </c>
      <c r="E3397" s="34" t="s">
        <v>40</v>
      </c>
      <c r="F3397" s="34" t="s">
        <v>84</v>
      </c>
      <c r="G3397" s="35">
        <v>83</v>
      </c>
      <c r="H3397" s="36">
        <v>97.5</v>
      </c>
      <c r="I3397" s="37">
        <v>1924.3</v>
      </c>
      <c r="J3397" s="38">
        <f t="shared" si="106"/>
        <v>0.9493322247050876</v>
      </c>
      <c r="K3397" s="60">
        <f t="shared" si="107"/>
        <v>1826.8</v>
      </c>
    </row>
    <row r="3398" spans="1:11" x14ac:dyDescent="0.25">
      <c r="A3398" s="33">
        <v>2010</v>
      </c>
      <c r="B3398" s="34" t="s">
        <v>98</v>
      </c>
      <c r="C3398" s="34" t="s">
        <v>82</v>
      </c>
      <c r="D3398" s="34" t="s">
        <v>43</v>
      </c>
      <c r="E3398" s="34" t="s">
        <v>44</v>
      </c>
      <c r="F3398" s="34" t="s">
        <v>99</v>
      </c>
      <c r="G3398" s="35">
        <v>43</v>
      </c>
      <c r="H3398" s="36">
        <v>100</v>
      </c>
      <c r="I3398" s="37">
        <v>1889.6</v>
      </c>
      <c r="J3398" s="38">
        <f t="shared" si="106"/>
        <v>0.94707874682472482</v>
      </c>
      <c r="K3398" s="60">
        <f t="shared" si="107"/>
        <v>1789.6</v>
      </c>
    </row>
    <row r="3399" spans="1:11" x14ac:dyDescent="0.25">
      <c r="A3399" s="33">
        <v>2010</v>
      </c>
      <c r="B3399" s="34" t="s">
        <v>101</v>
      </c>
      <c r="C3399" s="34" t="s">
        <v>82</v>
      </c>
      <c r="D3399" s="34" t="s">
        <v>43</v>
      </c>
      <c r="E3399" s="34" t="s">
        <v>46</v>
      </c>
      <c r="F3399" s="34" t="s">
        <v>91</v>
      </c>
      <c r="G3399" s="35">
        <v>799</v>
      </c>
      <c r="H3399" s="36">
        <v>1974.61</v>
      </c>
      <c r="I3399" s="37">
        <v>4898.1100000000006</v>
      </c>
      <c r="J3399" s="38">
        <f t="shared" si="106"/>
        <v>0.59686287159741214</v>
      </c>
      <c r="K3399" s="60">
        <f t="shared" si="107"/>
        <v>2923.5000000000009</v>
      </c>
    </row>
    <row r="3400" spans="1:11" x14ac:dyDescent="0.25">
      <c r="A3400" s="33">
        <v>2010</v>
      </c>
      <c r="B3400" s="34" t="s">
        <v>101</v>
      </c>
      <c r="C3400" s="34" t="s">
        <v>82</v>
      </c>
      <c r="D3400" s="34" t="s">
        <v>39</v>
      </c>
      <c r="E3400" s="34" t="s">
        <v>52</v>
      </c>
      <c r="F3400" s="34" t="s">
        <v>41</v>
      </c>
      <c r="G3400" s="35">
        <v>705</v>
      </c>
      <c r="H3400" s="36">
        <v>1383.1</v>
      </c>
      <c r="I3400" s="37">
        <v>3813.1</v>
      </c>
      <c r="J3400" s="38">
        <f t="shared" si="106"/>
        <v>0.63727675644488735</v>
      </c>
      <c r="K3400" s="60">
        <f t="shared" si="107"/>
        <v>2430</v>
      </c>
    </row>
    <row r="3401" spans="1:11" x14ac:dyDescent="0.25">
      <c r="A3401" s="33">
        <v>2010</v>
      </c>
      <c r="B3401" s="34" t="s">
        <v>101</v>
      </c>
      <c r="C3401" s="34" t="s">
        <v>82</v>
      </c>
      <c r="D3401" s="34" t="s">
        <v>39</v>
      </c>
      <c r="E3401" s="34" t="s">
        <v>52</v>
      </c>
      <c r="F3401" s="34" t="s">
        <v>133</v>
      </c>
      <c r="G3401" s="35">
        <v>432</v>
      </c>
      <c r="H3401" s="36">
        <v>865.7</v>
      </c>
      <c r="I3401" s="37">
        <v>3035.7</v>
      </c>
      <c r="J3401" s="38">
        <f t="shared" si="106"/>
        <v>0.7148268933030274</v>
      </c>
      <c r="K3401" s="60">
        <f t="shared" si="107"/>
        <v>2170</v>
      </c>
    </row>
    <row r="3402" spans="1:11" x14ac:dyDescent="0.25">
      <c r="A3402" s="33">
        <v>2010</v>
      </c>
      <c r="B3402" s="34" t="s">
        <v>101</v>
      </c>
      <c r="C3402" s="34" t="s">
        <v>82</v>
      </c>
      <c r="D3402" s="34" t="s">
        <v>39</v>
      </c>
      <c r="E3402" s="34" t="s">
        <v>52</v>
      </c>
      <c r="F3402" s="34" t="s">
        <v>107</v>
      </c>
      <c r="G3402" s="35">
        <v>153</v>
      </c>
      <c r="H3402" s="36">
        <v>288.60000000000002</v>
      </c>
      <c r="I3402" s="37">
        <v>2168.6</v>
      </c>
      <c r="J3402" s="38">
        <f t="shared" si="106"/>
        <v>0.86691874942359126</v>
      </c>
      <c r="K3402" s="60">
        <f t="shared" si="107"/>
        <v>1880</v>
      </c>
    </row>
    <row r="3403" spans="1:11" x14ac:dyDescent="0.25">
      <c r="A3403" s="33">
        <v>2010</v>
      </c>
      <c r="B3403" s="34" t="s">
        <v>101</v>
      </c>
      <c r="C3403" s="34" t="s">
        <v>82</v>
      </c>
      <c r="D3403" s="34" t="s">
        <v>43</v>
      </c>
      <c r="E3403" s="34" t="s">
        <v>46</v>
      </c>
      <c r="F3403" s="34" t="s">
        <v>173</v>
      </c>
      <c r="G3403" s="35">
        <v>112</v>
      </c>
      <c r="H3403" s="36">
        <v>249.04</v>
      </c>
      <c r="I3403" s="37">
        <v>2133.04</v>
      </c>
      <c r="J3403" s="38">
        <f t="shared" si="106"/>
        <v>0.88324644638637817</v>
      </c>
      <c r="K3403" s="60">
        <f t="shared" si="107"/>
        <v>1884</v>
      </c>
    </row>
    <row r="3404" spans="1:11" x14ac:dyDescent="0.25">
      <c r="A3404" s="33">
        <v>2010</v>
      </c>
      <c r="B3404" s="34" t="s">
        <v>81</v>
      </c>
      <c r="C3404" s="34" t="s">
        <v>103</v>
      </c>
      <c r="D3404" s="34" t="s">
        <v>39</v>
      </c>
      <c r="E3404" s="34" t="s">
        <v>52</v>
      </c>
      <c r="F3404" s="34" t="s">
        <v>201</v>
      </c>
      <c r="G3404" s="35">
        <v>485</v>
      </c>
      <c r="H3404" s="36">
        <v>967.19</v>
      </c>
      <c r="I3404" s="37">
        <v>3188.19</v>
      </c>
      <c r="J3404" s="38">
        <f t="shared" si="106"/>
        <v>0.6966335130591339</v>
      </c>
      <c r="K3404" s="60">
        <f t="shared" si="107"/>
        <v>2221</v>
      </c>
    </row>
    <row r="3405" spans="1:11" x14ac:dyDescent="0.25">
      <c r="A3405" s="33">
        <v>2010</v>
      </c>
      <c r="B3405" s="34" t="s">
        <v>81</v>
      </c>
      <c r="C3405" s="34" t="s">
        <v>103</v>
      </c>
      <c r="D3405" s="34" t="s">
        <v>39</v>
      </c>
      <c r="E3405" s="34" t="s">
        <v>52</v>
      </c>
      <c r="F3405" s="34" t="s">
        <v>180</v>
      </c>
      <c r="G3405" s="35">
        <v>477</v>
      </c>
      <c r="H3405" s="36">
        <v>933.36</v>
      </c>
      <c r="I3405" s="37">
        <v>3137.3599999999997</v>
      </c>
      <c r="J3405" s="38">
        <f t="shared" si="106"/>
        <v>0.70250146620088216</v>
      </c>
      <c r="K3405" s="60">
        <f t="shared" si="107"/>
        <v>2203.9999999999995</v>
      </c>
    </row>
    <row r="3406" spans="1:11" x14ac:dyDescent="0.25">
      <c r="A3406" s="33">
        <v>2010</v>
      </c>
      <c r="B3406" s="34" t="s">
        <v>81</v>
      </c>
      <c r="C3406" s="34" t="s">
        <v>103</v>
      </c>
      <c r="D3406" s="34" t="s">
        <v>43</v>
      </c>
      <c r="E3406" s="34" t="s">
        <v>46</v>
      </c>
      <c r="F3406" s="34" t="s">
        <v>118</v>
      </c>
      <c r="G3406" s="35">
        <v>91</v>
      </c>
      <c r="H3406" s="36">
        <v>234.1</v>
      </c>
      <c r="I3406" s="37">
        <v>2109.1</v>
      </c>
      <c r="J3406" s="38">
        <f t="shared" si="106"/>
        <v>0.88900478877246225</v>
      </c>
      <c r="K3406" s="60">
        <f t="shared" si="107"/>
        <v>1875</v>
      </c>
    </row>
    <row r="3407" spans="1:11" x14ac:dyDescent="0.25">
      <c r="A3407" s="33">
        <v>2010</v>
      </c>
      <c r="B3407" s="34" t="s">
        <v>81</v>
      </c>
      <c r="C3407" s="34" t="s">
        <v>103</v>
      </c>
      <c r="D3407" s="34" t="s">
        <v>39</v>
      </c>
      <c r="E3407" s="34" t="s">
        <v>40</v>
      </c>
      <c r="F3407" s="34" t="s">
        <v>176</v>
      </c>
      <c r="G3407" s="35">
        <v>125</v>
      </c>
      <c r="H3407" s="36">
        <v>158.75</v>
      </c>
      <c r="I3407" s="37">
        <v>2046.31</v>
      </c>
      <c r="J3407" s="38">
        <f t="shared" si="106"/>
        <v>0.92242133401097581</v>
      </c>
      <c r="K3407" s="60">
        <f t="shared" si="107"/>
        <v>1887.56</v>
      </c>
    </row>
    <row r="3408" spans="1:11" x14ac:dyDescent="0.25">
      <c r="A3408" s="33">
        <v>2010</v>
      </c>
      <c r="B3408" s="34" t="s">
        <v>90</v>
      </c>
      <c r="C3408" s="34" t="s">
        <v>103</v>
      </c>
      <c r="D3408" s="34" t="s">
        <v>43</v>
      </c>
      <c r="E3408" s="34" t="s">
        <v>46</v>
      </c>
      <c r="F3408" s="34" t="s">
        <v>41</v>
      </c>
      <c r="G3408" s="35">
        <v>841</v>
      </c>
      <c r="H3408" s="36">
        <v>2096.62</v>
      </c>
      <c r="I3408" s="37">
        <v>5093.62</v>
      </c>
      <c r="J3408" s="38">
        <f t="shared" si="106"/>
        <v>0.5883831145629238</v>
      </c>
      <c r="K3408" s="60">
        <f t="shared" si="107"/>
        <v>2997</v>
      </c>
    </row>
    <row r="3409" spans="1:11" x14ac:dyDescent="0.25">
      <c r="A3409" s="33">
        <v>2010</v>
      </c>
      <c r="B3409" s="34" t="s">
        <v>90</v>
      </c>
      <c r="C3409" s="34" t="s">
        <v>103</v>
      </c>
      <c r="D3409" s="34" t="s">
        <v>43</v>
      </c>
      <c r="E3409" s="34" t="s">
        <v>44</v>
      </c>
      <c r="F3409" s="34" t="s">
        <v>50</v>
      </c>
      <c r="G3409" s="35">
        <v>668</v>
      </c>
      <c r="H3409" s="36">
        <v>1477</v>
      </c>
      <c r="I3409" s="37">
        <v>4025.48</v>
      </c>
      <c r="J3409" s="38">
        <f t="shared" si="106"/>
        <v>0.63308723431739822</v>
      </c>
      <c r="K3409" s="60">
        <f t="shared" si="107"/>
        <v>2548.48</v>
      </c>
    </row>
    <row r="3410" spans="1:11" x14ac:dyDescent="0.25">
      <c r="A3410" s="33">
        <v>2010</v>
      </c>
      <c r="B3410" s="34" t="s">
        <v>90</v>
      </c>
      <c r="C3410" s="34" t="s">
        <v>103</v>
      </c>
      <c r="D3410" s="34" t="s">
        <v>43</v>
      </c>
      <c r="E3410" s="34" t="s">
        <v>44</v>
      </c>
      <c r="F3410" s="34" t="s">
        <v>75</v>
      </c>
      <c r="G3410" s="35">
        <v>527</v>
      </c>
      <c r="H3410" s="36">
        <v>1171</v>
      </c>
      <c r="I3410" s="37">
        <v>3550.84</v>
      </c>
      <c r="J3410" s="38">
        <f t="shared" si="106"/>
        <v>0.67021887778666456</v>
      </c>
      <c r="K3410" s="60">
        <f t="shared" si="107"/>
        <v>2379.84</v>
      </c>
    </row>
    <row r="3411" spans="1:11" x14ac:dyDescent="0.25">
      <c r="A3411" s="33">
        <v>2010</v>
      </c>
      <c r="B3411" s="34" t="s">
        <v>90</v>
      </c>
      <c r="C3411" s="34" t="s">
        <v>103</v>
      </c>
      <c r="D3411" s="34" t="s">
        <v>39</v>
      </c>
      <c r="E3411" s="34" t="s">
        <v>52</v>
      </c>
      <c r="F3411" s="34" t="s">
        <v>102</v>
      </c>
      <c r="G3411" s="35">
        <v>540</v>
      </c>
      <c r="H3411" s="36">
        <v>1064.7</v>
      </c>
      <c r="I3411" s="37">
        <v>3334.7</v>
      </c>
      <c r="J3411" s="38">
        <f t="shared" si="106"/>
        <v>0.68072090442918409</v>
      </c>
      <c r="K3411" s="60">
        <f t="shared" si="107"/>
        <v>2270</v>
      </c>
    </row>
    <row r="3412" spans="1:11" x14ac:dyDescent="0.25">
      <c r="A3412" s="33">
        <v>2010</v>
      </c>
      <c r="B3412" s="34" t="s">
        <v>98</v>
      </c>
      <c r="C3412" s="34" t="s">
        <v>103</v>
      </c>
      <c r="D3412" s="34" t="s">
        <v>43</v>
      </c>
      <c r="E3412" s="34" t="s">
        <v>44</v>
      </c>
      <c r="F3412" s="34" t="s">
        <v>75</v>
      </c>
      <c r="G3412" s="35">
        <v>917</v>
      </c>
      <c r="H3412" s="36">
        <v>2055.25</v>
      </c>
      <c r="I3412" s="37">
        <v>4922.41</v>
      </c>
      <c r="J3412" s="38">
        <f t="shared" si="106"/>
        <v>0.58247078158869336</v>
      </c>
      <c r="K3412" s="60">
        <f t="shared" si="107"/>
        <v>2867.16</v>
      </c>
    </row>
    <row r="3413" spans="1:11" x14ac:dyDescent="0.25">
      <c r="A3413" s="33">
        <v>2010</v>
      </c>
      <c r="B3413" s="34" t="s">
        <v>98</v>
      </c>
      <c r="C3413" s="34" t="s">
        <v>103</v>
      </c>
      <c r="D3413" s="34" t="s">
        <v>43</v>
      </c>
      <c r="E3413" s="34" t="s">
        <v>44</v>
      </c>
      <c r="F3413" s="34" t="s">
        <v>75</v>
      </c>
      <c r="G3413" s="35">
        <v>897</v>
      </c>
      <c r="H3413" s="36">
        <v>1999</v>
      </c>
      <c r="I3413" s="37">
        <v>4835.16</v>
      </c>
      <c r="J3413" s="38">
        <f t="shared" si="106"/>
        <v>0.5865700411154956</v>
      </c>
      <c r="K3413" s="60">
        <f t="shared" si="107"/>
        <v>2836.16</v>
      </c>
    </row>
    <row r="3414" spans="1:11" x14ac:dyDescent="0.25">
      <c r="A3414" s="33">
        <v>2010</v>
      </c>
      <c r="B3414" s="34" t="s">
        <v>98</v>
      </c>
      <c r="C3414" s="34" t="s">
        <v>103</v>
      </c>
      <c r="D3414" s="34" t="s">
        <v>43</v>
      </c>
      <c r="E3414" s="34" t="s">
        <v>46</v>
      </c>
      <c r="F3414" s="34" t="s">
        <v>77</v>
      </c>
      <c r="G3414" s="35">
        <v>624</v>
      </c>
      <c r="H3414" s="36">
        <v>1561.27</v>
      </c>
      <c r="I3414" s="37">
        <v>4235.7700000000004</v>
      </c>
      <c r="J3414" s="38">
        <f t="shared" si="106"/>
        <v>0.63140822093739746</v>
      </c>
      <c r="K3414" s="60">
        <f t="shared" si="107"/>
        <v>2674.5000000000005</v>
      </c>
    </row>
    <row r="3415" spans="1:11" x14ac:dyDescent="0.25">
      <c r="A3415" s="33">
        <v>2010</v>
      </c>
      <c r="B3415" s="34" t="s">
        <v>98</v>
      </c>
      <c r="C3415" s="34" t="s">
        <v>103</v>
      </c>
      <c r="D3415" s="34" t="s">
        <v>39</v>
      </c>
      <c r="E3415" s="34" t="s">
        <v>40</v>
      </c>
      <c r="F3415" s="34" t="s">
        <v>106</v>
      </c>
      <c r="G3415" s="35">
        <v>882</v>
      </c>
      <c r="H3415" s="36">
        <v>1105</v>
      </c>
      <c r="I3415" s="37">
        <v>3931.24</v>
      </c>
      <c r="J3415" s="38">
        <f t="shared" si="106"/>
        <v>0.718918203925479</v>
      </c>
      <c r="K3415" s="60">
        <f t="shared" si="107"/>
        <v>2826.24</v>
      </c>
    </row>
    <row r="3416" spans="1:11" x14ac:dyDescent="0.25">
      <c r="A3416" s="33">
        <v>2010</v>
      </c>
      <c r="B3416" s="34" t="s">
        <v>98</v>
      </c>
      <c r="C3416" s="34" t="s">
        <v>103</v>
      </c>
      <c r="D3416" s="34" t="s">
        <v>39</v>
      </c>
      <c r="E3416" s="34" t="s">
        <v>52</v>
      </c>
      <c r="F3416" s="34" t="s">
        <v>108</v>
      </c>
      <c r="G3416" s="35">
        <v>705</v>
      </c>
      <c r="H3416" s="36">
        <v>1381.11</v>
      </c>
      <c r="I3416" s="37">
        <v>3810.11</v>
      </c>
      <c r="J3416" s="38">
        <f t="shared" si="106"/>
        <v>0.63751440247131974</v>
      </c>
      <c r="K3416" s="60">
        <f t="shared" si="107"/>
        <v>2429</v>
      </c>
    </row>
    <row r="3417" spans="1:11" x14ac:dyDescent="0.25">
      <c r="A3417" s="33">
        <v>2010</v>
      </c>
      <c r="B3417" s="34" t="s">
        <v>98</v>
      </c>
      <c r="C3417" s="34" t="s">
        <v>103</v>
      </c>
      <c r="D3417" s="34" t="s">
        <v>43</v>
      </c>
      <c r="E3417" s="34" t="s">
        <v>46</v>
      </c>
      <c r="F3417" s="34" t="s">
        <v>172</v>
      </c>
      <c r="G3417" s="35">
        <v>511</v>
      </c>
      <c r="H3417" s="36">
        <v>1279.9000000000001</v>
      </c>
      <c r="I3417" s="37">
        <v>3784.9</v>
      </c>
      <c r="J3417" s="38">
        <f t="shared" si="106"/>
        <v>0.66184047134666701</v>
      </c>
      <c r="K3417" s="60">
        <f t="shared" si="107"/>
        <v>2505</v>
      </c>
    </row>
    <row r="3418" spans="1:11" x14ac:dyDescent="0.25">
      <c r="A3418" s="33">
        <v>2010</v>
      </c>
      <c r="B3418" s="34" t="s">
        <v>98</v>
      </c>
      <c r="C3418" s="34" t="s">
        <v>103</v>
      </c>
      <c r="D3418" s="34" t="s">
        <v>43</v>
      </c>
      <c r="E3418" s="34" t="s">
        <v>46</v>
      </c>
      <c r="F3418" s="34" t="s">
        <v>172</v>
      </c>
      <c r="G3418" s="35">
        <v>311</v>
      </c>
      <c r="H3418" s="36">
        <v>774.43</v>
      </c>
      <c r="I3418" s="37">
        <v>2974.9300000000003</v>
      </c>
      <c r="J3418" s="38">
        <f t="shared" si="106"/>
        <v>0.7396812698113906</v>
      </c>
      <c r="K3418" s="60">
        <f t="shared" si="107"/>
        <v>2200.5000000000005</v>
      </c>
    </row>
    <row r="3419" spans="1:11" x14ac:dyDescent="0.25">
      <c r="A3419" s="33">
        <v>2010</v>
      </c>
      <c r="B3419" s="34" t="s">
        <v>98</v>
      </c>
      <c r="C3419" s="34" t="s">
        <v>103</v>
      </c>
      <c r="D3419" s="34" t="s">
        <v>43</v>
      </c>
      <c r="E3419" s="34" t="s">
        <v>44</v>
      </c>
      <c r="F3419" s="34" t="s">
        <v>150</v>
      </c>
      <c r="G3419" s="35">
        <v>306</v>
      </c>
      <c r="H3419" s="36">
        <v>678.25</v>
      </c>
      <c r="I3419" s="37">
        <v>2786.5299999999997</v>
      </c>
      <c r="J3419" s="38">
        <f t="shared" si="106"/>
        <v>0.75659691444197619</v>
      </c>
      <c r="K3419" s="60">
        <f t="shared" si="107"/>
        <v>2108.2799999999997</v>
      </c>
    </row>
    <row r="3420" spans="1:11" x14ac:dyDescent="0.25">
      <c r="A3420" s="33">
        <v>2010</v>
      </c>
      <c r="B3420" s="34" t="s">
        <v>98</v>
      </c>
      <c r="C3420" s="34" t="s">
        <v>103</v>
      </c>
      <c r="D3420" s="34" t="s">
        <v>39</v>
      </c>
      <c r="E3420" s="34" t="s">
        <v>52</v>
      </c>
      <c r="F3420" s="34" t="s">
        <v>156</v>
      </c>
      <c r="G3420" s="35">
        <v>289</v>
      </c>
      <c r="H3420" s="36">
        <v>563.22</v>
      </c>
      <c r="I3420" s="37">
        <v>2581.2200000000003</v>
      </c>
      <c r="J3420" s="38">
        <f t="shared" si="106"/>
        <v>0.78180085385980269</v>
      </c>
      <c r="K3420" s="60">
        <f t="shared" si="107"/>
        <v>2018.0000000000002</v>
      </c>
    </row>
    <row r="3421" spans="1:11" x14ac:dyDescent="0.25">
      <c r="A3421" s="33">
        <v>2010</v>
      </c>
      <c r="B3421" s="34" t="s">
        <v>101</v>
      </c>
      <c r="C3421" s="34" t="s">
        <v>103</v>
      </c>
      <c r="D3421" s="34" t="s">
        <v>43</v>
      </c>
      <c r="E3421" s="34" t="s">
        <v>46</v>
      </c>
      <c r="F3421" s="34" t="s">
        <v>79</v>
      </c>
      <c r="G3421" s="35">
        <v>750</v>
      </c>
      <c r="H3421" s="36">
        <v>1872.52</v>
      </c>
      <c r="I3421" s="37">
        <v>4734.5200000000004</v>
      </c>
      <c r="J3421" s="38">
        <f t="shared" si="106"/>
        <v>0.6044963375379131</v>
      </c>
      <c r="K3421" s="60">
        <f t="shared" si="107"/>
        <v>2862.0000000000005</v>
      </c>
    </row>
    <row r="3422" spans="1:11" x14ac:dyDescent="0.25">
      <c r="A3422" s="33">
        <v>2010</v>
      </c>
      <c r="B3422" s="34" t="s">
        <v>101</v>
      </c>
      <c r="C3422" s="34" t="s">
        <v>103</v>
      </c>
      <c r="D3422" s="34" t="s">
        <v>43</v>
      </c>
      <c r="E3422" s="34" t="s">
        <v>44</v>
      </c>
      <c r="F3422" s="34" t="s">
        <v>161</v>
      </c>
      <c r="G3422" s="35">
        <v>798</v>
      </c>
      <c r="H3422" s="36">
        <v>1783</v>
      </c>
      <c r="I3422" s="37">
        <v>4500.12</v>
      </c>
      <c r="J3422" s="38">
        <f t="shared" si="106"/>
        <v>0.6037883434219532</v>
      </c>
      <c r="K3422" s="60">
        <f t="shared" si="107"/>
        <v>2717.12</v>
      </c>
    </row>
    <row r="3423" spans="1:11" x14ac:dyDescent="0.25">
      <c r="A3423" s="33">
        <v>2010</v>
      </c>
      <c r="B3423" s="34" t="s">
        <v>101</v>
      </c>
      <c r="C3423" s="34" t="s">
        <v>103</v>
      </c>
      <c r="D3423" s="34" t="s">
        <v>43</v>
      </c>
      <c r="E3423" s="34" t="s">
        <v>44</v>
      </c>
      <c r="F3423" s="34" t="s">
        <v>200</v>
      </c>
      <c r="G3423" s="35">
        <v>528</v>
      </c>
      <c r="H3423" s="36">
        <v>1164.25</v>
      </c>
      <c r="I3423" s="37">
        <v>3540.37</v>
      </c>
      <c r="J3423" s="38">
        <f t="shared" si="106"/>
        <v>0.67115019051681035</v>
      </c>
      <c r="K3423" s="60">
        <f t="shared" si="107"/>
        <v>2376.12</v>
      </c>
    </row>
    <row r="3424" spans="1:11" x14ac:dyDescent="0.25">
      <c r="A3424" s="33">
        <v>2010</v>
      </c>
      <c r="B3424" s="34" t="s">
        <v>101</v>
      </c>
      <c r="C3424" s="34" t="s">
        <v>103</v>
      </c>
      <c r="D3424" s="34" t="s">
        <v>39</v>
      </c>
      <c r="E3424" s="34" t="s">
        <v>52</v>
      </c>
      <c r="F3424" s="34" t="s">
        <v>57</v>
      </c>
      <c r="G3424" s="35">
        <v>523</v>
      </c>
      <c r="H3424" s="36">
        <v>1018.93</v>
      </c>
      <c r="I3424" s="37">
        <v>3265.9300000000003</v>
      </c>
      <c r="J3424" s="38">
        <f t="shared" si="106"/>
        <v>0.68801229665057129</v>
      </c>
      <c r="K3424" s="60">
        <f t="shared" si="107"/>
        <v>2247.0000000000005</v>
      </c>
    </row>
    <row r="3425" spans="1:11" x14ac:dyDescent="0.25">
      <c r="A3425" s="33">
        <v>2010</v>
      </c>
      <c r="B3425" s="34" t="s">
        <v>101</v>
      </c>
      <c r="C3425" s="34" t="s">
        <v>103</v>
      </c>
      <c r="D3425" s="34" t="s">
        <v>39</v>
      </c>
      <c r="E3425" s="34" t="s">
        <v>52</v>
      </c>
      <c r="F3425" s="34" t="s">
        <v>115</v>
      </c>
      <c r="G3425" s="35">
        <v>479</v>
      </c>
      <c r="H3425" s="36">
        <v>943.31</v>
      </c>
      <c r="I3425" s="37">
        <v>3152.31</v>
      </c>
      <c r="J3425" s="38">
        <f t="shared" si="106"/>
        <v>0.7007559535705562</v>
      </c>
      <c r="K3425" s="60">
        <f t="shared" si="107"/>
        <v>2209</v>
      </c>
    </row>
    <row r="3426" spans="1:11" x14ac:dyDescent="0.25">
      <c r="A3426" s="33">
        <v>2010</v>
      </c>
      <c r="B3426" s="34" t="s">
        <v>101</v>
      </c>
      <c r="C3426" s="34" t="s">
        <v>103</v>
      </c>
      <c r="D3426" s="34" t="s">
        <v>43</v>
      </c>
      <c r="E3426" s="34" t="s">
        <v>44</v>
      </c>
      <c r="F3426" s="34" t="s">
        <v>146</v>
      </c>
      <c r="G3426" s="35">
        <v>295</v>
      </c>
      <c r="H3426" s="36">
        <v>644.5</v>
      </c>
      <c r="I3426" s="37">
        <v>2734.18</v>
      </c>
      <c r="J3426" s="38">
        <f t="shared" si="106"/>
        <v>0.76428033267743889</v>
      </c>
      <c r="K3426" s="60">
        <f t="shared" si="107"/>
        <v>2089.6799999999998</v>
      </c>
    </row>
    <row r="3427" spans="1:11" x14ac:dyDescent="0.25">
      <c r="A3427" s="33">
        <v>2010</v>
      </c>
      <c r="B3427" s="34" t="s">
        <v>101</v>
      </c>
      <c r="C3427" s="34" t="s">
        <v>103</v>
      </c>
      <c r="D3427" s="34" t="s">
        <v>43</v>
      </c>
      <c r="E3427" s="34" t="s">
        <v>44</v>
      </c>
      <c r="F3427" s="34" t="s">
        <v>60</v>
      </c>
      <c r="G3427" s="35">
        <v>266</v>
      </c>
      <c r="H3427" s="36">
        <v>604</v>
      </c>
      <c r="I3427" s="37">
        <v>2671.36</v>
      </c>
      <c r="J3427" s="38">
        <f t="shared" si="106"/>
        <v>0.77389793962625775</v>
      </c>
      <c r="K3427" s="60">
        <f t="shared" si="107"/>
        <v>2067.36</v>
      </c>
    </row>
    <row r="3428" spans="1:11" x14ac:dyDescent="0.25">
      <c r="A3428" s="33">
        <v>2010</v>
      </c>
      <c r="B3428" s="34" t="s">
        <v>101</v>
      </c>
      <c r="C3428" s="34" t="s">
        <v>103</v>
      </c>
      <c r="D3428" s="34" t="s">
        <v>39</v>
      </c>
      <c r="E3428" s="34" t="s">
        <v>40</v>
      </c>
      <c r="F3428" s="34" t="s">
        <v>41</v>
      </c>
      <c r="G3428" s="35">
        <v>354</v>
      </c>
      <c r="H3428" s="36">
        <v>442.5</v>
      </c>
      <c r="I3428" s="37">
        <v>2611.54</v>
      </c>
      <c r="J3428" s="38">
        <f t="shared" si="106"/>
        <v>0.83055974635655594</v>
      </c>
      <c r="K3428" s="60">
        <f t="shared" si="107"/>
        <v>2169.04</v>
      </c>
    </row>
    <row r="3429" spans="1:11" x14ac:dyDescent="0.25">
      <c r="A3429" s="33">
        <v>2010</v>
      </c>
      <c r="B3429" s="34" t="s">
        <v>68</v>
      </c>
      <c r="C3429" s="34" t="s">
        <v>121</v>
      </c>
      <c r="D3429" s="34" t="s">
        <v>43</v>
      </c>
      <c r="E3429" s="34" t="s">
        <v>46</v>
      </c>
      <c r="F3429" s="34" t="s">
        <v>134</v>
      </c>
      <c r="G3429" s="35">
        <v>962</v>
      </c>
      <c r="H3429" s="36">
        <v>2385.46</v>
      </c>
      <c r="I3429" s="37">
        <v>5556.46</v>
      </c>
      <c r="J3429" s="38">
        <f t="shared" si="106"/>
        <v>0.57068709214139934</v>
      </c>
      <c r="K3429" s="60">
        <f t="shared" si="107"/>
        <v>3171</v>
      </c>
    </row>
    <row r="3430" spans="1:11" x14ac:dyDescent="0.25">
      <c r="A3430" s="33">
        <v>2010</v>
      </c>
      <c r="B3430" s="34" t="s">
        <v>68</v>
      </c>
      <c r="C3430" s="34" t="s">
        <v>121</v>
      </c>
      <c r="D3430" s="34" t="s">
        <v>43</v>
      </c>
      <c r="E3430" s="34" t="s">
        <v>46</v>
      </c>
      <c r="F3430" s="34" t="s">
        <v>214</v>
      </c>
      <c r="G3430" s="35">
        <v>609</v>
      </c>
      <c r="H3430" s="36">
        <v>1506.49</v>
      </c>
      <c r="I3430" s="37">
        <v>4147.99</v>
      </c>
      <c r="J3430" s="38">
        <f t="shared" si="106"/>
        <v>0.63681445712260643</v>
      </c>
      <c r="K3430" s="60">
        <f t="shared" si="107"/>
        <v>2641.5</v>
      </c>
    </row>
    <row r="3431" spans="1:11" x14ac:dyDescent="0.25">
      <c r="A3431" s="33">
        <v>2010</v>
      </c>
      <c r="B3431" s="34" t="s">
        <v>68</v>
      </c>
      <c r="C3431" s="34" t="s">
        <v>121</v>
      </c>
      <c r="D3431" s="34" t="s">
        <v>43</v>
      </c>
      <c r="E3431" s="34" t="s">
        <v>44</v>
      </c>
      <c r="F3431" s="34" t="s">
        <v>123</v>
      </c>
      <c r="G3431" s="35">
        <v>688</v>
      </c>
      <c r="H3431" s="36">
        <v>1533.25</v>
      </c>
      <c r="I3431" s="37">
        <v>4112.7299999999996</v>
      </c>
      <c r="J3431" s="38">
        <f t="shared" si="106"/>
        <v>0.62719410221434424</v>
      </c>
      <c r="K3431" s="60">
        <f t="shared" si="107"/>
        <v>2579.4799999999996</v>
      </c>
    </row>
    <row r="3432" spans="1:11" x14ac:dyDescent="0.25">
      <c r="A3432" s="33">
        <v>2010</v>
      </c>
      <c r="B3432" s="34" t="s">
        <v>68</v>
      </c>
      <c r="C3432" s="34" t="s">
        <v>121</v>
      </c>
      <c r="D3432" s="34" t="s">
        <v>39</v>
      </c>
      <c r="E3432" s="34" t="s">
        <v>52</v>
      </c>
      <c r="F3432" s="34" t="s">
        <v>166</v>
      </c>
      <c r="G3432" s="35">
        <v>719</v>
      </c>
      <c r="H3432" s="36">
        <v>1418.92</v>
      </c>
      <c r="I3432" s="37">
        <v>3866.92</v>
      </c>
      <c r="J3432" s="38">
        <f t="shared" si="106"/>
        <v>0.63306197180184742</v>
      </c>
      <c r="K3432" s="60">
        <f t="shared" si="107"/>
        <v>2448</v>
      </c>
    </row>
    <row r="3433" spans="1:11" x14ac:dyDescent="0.25">
      <c r="A3433" s="33">
        <v>2010</v>
      </c>
      <c r="B3433" s="34" t="s">
        <v>68</v>
      </c>
      <c r="C3433" s="34" t="s">
        <v>121</v>
      </c>
      <c r="D3433" s="34" t="s">
        <v>43</v>
      </c>
      <c r="E3433" s="34" t="s">
        <v>46</v>
      </c>
      <c r="F3433" s="34" t="s">
        <v>134</v>
      </c>
      <c r="G3433" s="35">
        <v>463</v>
      </c>
      <c r="H3433" s="36">
        <v>1130.5</v>
      </c>
      <c r="I3433" s="37">
        <v>3545.5</v>
      </c>
      <c r="J3433" s="38">
        <f t="shared" si="106"/>
        <v>0.68114511352418561</v>
      </c>
      <c r="K3433" s="60">
        <f t="shared" si="107"/>
        <v>2415</v>
      </c>
    </row>
    <row r="3434" spans="1:11" x14ac:dyDescent="0.25">
      <c r="A3434" s="33">
        <v>2010</v>
      </c>
      <c r="B3434" s="34" t="s">
        <v>68</v>
      </c>
      <c r="C3434" s="34" t="s">
        <v>121</v>
      </c>
      <c r="D3434" s="34" t="s">
        <v>43</v>
      </c>
      <c r="E3434" s="34" t="s">
        <v>46</v>
      </c>
      <c r="F3434" s="34" t="s">
        <v>214</v>
      </c>
      <c r="G3434" s="35">
        <v>358</v>
      </c>
      <c r="H3434" s="36">
        <v>864.07</v>
      </c>
      <c r="I3434" s="37">
        <v>3118.5699999999997</v>
      </c>
      <c r="J3434" s="38">
        <f t="shared" si="106"/>
        <v>0.72292749561497727</v>
      </c>
      <c r="K3434" s="60">
        <f t="shared" si="107"/>
        <v>2254.4999999999995</v>
      </c>
    </row>
    <row r="3435" spans="1:11" x14ac:dyDescent="0.25">
      <c r="A3435" s="33">
        <v>2010</v>
      </c>
      <c r="B3435" s="34" t="s">
        <v>68</v>
      </c>
      <c r="C3435" s="34" t="s">
        <v>121</v>
      </c>
      <c r="D3435" s="34" t="s">
        <v>43</v>
      </c>
      <c r="E3435" s="34" t="s">
        <v>44</v>
      </c>
      <c r="F3435" s="34" t="s">
        <v>122</v>
      </c>
      <c r="G3435" s="35">
        <v>245</v>
      </c>
      <c r="H3435" s="36">
        <v>532</v>
      </c>
      <c r="I3435" s="37">
        <v>2559.6799999999998</v>
      </c>
      <c r="J3435" s="38">
        <f t="shared" si="106"/>
        <v>0.79216152019002373</v>
      </c>
      <c r="K3435" s="60">
        <f t="shared" si="107"/>
        <v>2027.6799999999998</v>
      </c>
    </row>
    <row r="3436" spans="1:11" x14ac:dyDescent="0.25">
      <c r="A3436" s="33">
        <v>2010</v>
      </c>
      <c r="B3436" s="34" t="s">
        <v>68</v>
      </c>
      <c r="C3436" s="34" t="s">
        <v>121</v>
      </c>
      <c r="D3436" s="34" t="s">
        <v>39</v>
      </c>
      <c r="E3436" s="34" t="s">
        <v>52</v>
      </c>
      <c r="F3436" s="34" t="s">
        <v>165</v>
      </c>
      <c r="G3436" s="35">
        <v>215</v>
      </c>
      <c r="H3436" s="36">
        <v>435.86</v>
      </c>
      <c r="I3436" s="37">
        <v>2389.86</v>
      </c>
      <c r="J3436" s="38">
        <f t="shared" si="106"/>
        <v>0.81762111588126496</v>
      </c>
      <c r="K3436" s="60">
        <f t="shared" si="107"/>
        <v>1954</v>
      </c>
    </row>
    <row r="3437" spans="1:11" x14ac:dyDescent="0.25">
      <c r="A3437" s="33">
        <v>2010</v>
      </c>
      <c r="B3437" s="34" t="s">
        <v>68</v>
      </c>
      <c r="C3437" s="34" t="s">
        <v>121</v>
      </c>
      <c r="D3437" s="34" t="s">
        <v>39</v>
      </c>
      <c r="E3437" s="34" t="s">
        <v>40</v>
      </c>
      <c r="F3437" s="34" t="s">
        <v>202</v>
      </c>
      <c r="G3437" s="35">
        <v>230</v>
      </c>
      <c r="H3437" s="36">
        <v>290</v>
      </c>
      <c r="I3437" s="37">
        <v>2307.7600000000002</v>
      </c>
      <c r="J3437" s="38">
        <f t="shared" si="106"/>
        <v>0.87433701944742959</v>
      </c>
      <c r="K3437" s="60">
        <f t="shared" si="107"/>
        <v>2017.7600000000002</v>
      </c>
    </row>
    <row r="3438" spans="1:11" x14ac:dyDescent="0.25">
      <c r="A3438" s="33">
        <v>2010</v>
      </c>
      <c r="B3438" s="34" t="s">
        <v>68</v>
      </c>
      <c r="C3438" s="34" t="s">
        <v>121</v>
      </c>
      <c r="D3438" s="34" t="s">
        <v>39</v>
      </c>
      <c r="E3438" s="34" t="s">
        <v>40</v>
      </c>
      <c r="F3438" s="34" t="s">
        <v>181</v>
      </c>
      <c r="G3438" s="35">
        <v>103</v>
      </c>
      <c r="H3438" s="36">
        <v>127.5</v>
      </c>
      <c r="I3438" s="37">
        <v>1984.06</v>
      </c>
      <c r="J3438" s="38">
        <f t="shared" si="106"/>
        <v>0.93573783050915804</v>
      </c>
      <c r="K3438" s="60">
        <f t="shared" si="107"/>
        <v>1856.56</v>
      </c>
    </row>
    <row r="3439" spans="1:11" x14ac:dyDescent="0.25">
      <c r="A3439" s="33">
        <v>2010</v>
      </c>
      <c r="B3439" s="34" t="s">
        <v>68</v>
      </c>
      <c r="C3439" s="34" t="s">
        <v>121</v>
      </c>
      <c r="D3439" s="34" t="s">
        <v>43</v>
      </c>
      <c r="E3439" s="34" t="s">
        <v>44</v>
      </c>
      <c r="F3439" s="34" t="s">
        <v>122</v>
      </c>
      <c r="G3439" s="35">
        <v>37</v>
      </c>
      <c r="H3439" s="36">
        <v>79.75</v>
      </c>
      <c r="I3439" s="37">
        <v>1858.19</v>
      </c>
      <c r="J3439" s="38">
        <f t="shared" si="106"/>
        <v>0.9570818915180902</v>
      </c>
      <c r="K3439" s="60">
        <f t="shared" si="107"/>
        <v>1778.44</v>
      </c>
    </row>
    <row r="3440" spans="1:11" x14ac:dyDescent="0.25">
      <c r="A3440" s="33">
        <v>2010</v>
      </c>
      <c r="B3440" s="34" t="s">
        <v>68</v>
      </c>
      <c r="C3440" s="34" t="s">
        <v>121</v>
      </c>
      <c r="D3440" s="34" t="s">
        <v>43</v>
      </c>
      <c r="E3440" s="34" t="s">
        <v>44</v>
      </c>
      <c r="F3440" s="34" t="s">
        <v>123</v>
      </c>
      <c r="G3440" s="35">
        <v>20</v>
      </c>
      <c r="H3440" s="36">
        <v>25.75</v>
      </c>
      <c r="I3440" s="37">
        <v>1774.4299999999998</v>
      </c>
      <c r="J3440" s="38">
        <f t="shared" si="106"/>
        <v>0.98548829765051316</v>
      </c>
      <c r="K3440" s="60">
        <f t="shared" si="107"/>
        <v>1748.6799999999998</v>
      </c>
    </row>
    <row r="3441" spans="1:11" x14ac:dyDescent="0.25">
      <c r="A3441" s="33">
        <v>2010</v>
      </c>
      <c r="B3441" s="34" t="s">
        <v>74</v>
      </c>
      <c r="C3441" s="34" t="s">
        <v>121</v>
      </c>
      <c r="D3441" s="34" t="s">
        <v>43</v>
      </c>
      <c r="E3441" s="34" t="s">
        <v>46</v>
      </c>
      <c r="F3441" s="34" t="s">
        <v>167</v>
      </c>
      <c r="G3441" s="35">
        <v>881</v>
      </c>
      <c r="H3441" s="36">
        <v>2176.3000000000002</v>
      </c>
      <c r="I3441" s="37">
        <v>5221.3</v>
      </c>
      <c r="J3441" s="38">
        <f t="shared" si="106"/>
        <v>0.5831880949188899</v>
      </c>
      <c r="K3441" s="60">
        <f t="shared" si="107"/>
        <v>3045</v>
      </c>
    </row>
    <row r="3442" spans="1:11" x14ac:dyDescent="0.25">
      <c r="A3442" s="33">
        <v>2010</v>
      </c>
      <c r="B3442" s="34" t="s">
        <v>74</v>
      </c>
      <c r="C3442" s="34" t="s">
        <v>121</v>
      </c>
      <c r="D3442" s="34" t="s">
        <v>43</v>
      </c>
      <c r="E3442" s="34" t="s">
        <v>44</v>
      </c>
      <c r="F3442" s="34" t="s">
        <v>137</v>
      </c>
      <c r="G3442" s="35">
        <v>619</v>
      </c>
      <c r="H3442" s="36">
        <v>1384.75</v>
      </c>
      <c r="I3442" s="37">
        <v>3882.39</v>
      </c>
      <c r="J3442" s="38">
        <f t="shared" si="106"/>
        <v>0.64332537431839665</v>
      </c>
      <c r="K3442" s="60">
        <f t="shared" si="107"/>
        <v>2497.64</v>
      </c>
    </row>
    <row r="3443" spans="1:11" x14ac:dyDescent="0.25">
      <c r="A3443" s="33">
        <v>2010</v>
      </c>
      <c r="B3443" s="34" t="s">
        <v>74</v>
      </c>
      <c r="C3443" s="34" t="s">
        <v>121</v>
      </c>
      <c r="D3443" s="34" t="s">
        <v>43</v>
      </c>
      <c r="E3443" s="34" t="s">
        <v>44</v>
      </c>
      <c r="F3443" s="34" t="s">
        <v>41</v>
      </c>
      <c r="G3443" s="35">
        <v>355</v>
      </c>
      <c r="H3443" s="36">
        <v>795.25</v>
      </c>
      <c r="I3443" s="37">
        <v>2968.01</v>
      </c>
      <c r="J3443" s="38">
        <f t="shared" si="106"/>
        <v>0.73205952810132047</v>
      </c>
      <c r="K3443" s="60">
        <f t="shared" si="107"/>
        <v>2172.7600000000002</v>
      </c>
    </row>
    <row r="3444" spans="1:11" x14ac:dyDescent="0.25">
      <c r="A3444" s="33">
        <v>2010</v>
      </c>
      <c r="B3444" s="34" t="s">
        <v>74</v>
      </c>
      <c r="C3444" s="34" t="s">
        <v>121</v>
      </c>
      <c r="D3444" s="34" t="s">
        <v>39</v>
      </c>
      <c r="E3444" s="34" t="s">
        <v>52</v>
      </c>
      <c r="F3444" s="34" t="s">
        <v>126</v>
      </c>
      <c r="G3444" s="35">
        <v>414</v>
      </c>
      <c r="H3444" s="36">
        <v>815.95</v>
      </c>
      <c r="I3444" s="37">
        <v>2960.95</v>
      </c>
      <c r="J3444" s="38">
        <f t="shared" si="106"/>
        <v>0.72442965939985482</v>
      </c>
      <c r="K3444" s="60">
        <f t="shared" si="107"/>
        <v>2145</v>
      </c>
    </row>
    <row r="3445" spans="1:11" x14ac:dyDescent="0.25">
      <c r="A3445" s="33">
        <v>2010</v>
      </c>
      <c r="B3445" s="34" t="s">
        <v>74</v>
      </c>
      <c r="C3445" s="34" t="s">
        <v>121</v>
      </c>
      <c r="D3445" s="34" t="s">
        <v>43</v>
      </c>
      <c r="E3445" s="34" t="s">
        <v>44</v>
      </c>
      <c r="F3445" s="34" t="s">
        <v>53</v>
      </c>
      <c r="G3445" s="35">
        <v>334</v>
      </c>
      <c r="H3445" s="36">
        <v>725.5</v>
      </c>
      <c r="I3445" s="37">
        <v>2859.8199999999997</v>
      </c>
      <c r="J3445" s="38">
        <f t="shared" si="106"/>
        <v>0.74631270499541924</v>
      </c>
      <c r="K3445" s="60">
        <f t="shared" si="107"/>
        <v>2134.3199999999997</v>
      </c>
    </row>
    <row r="3446" spans="1:11" x14ac:dyDescent="0.25">
      <c r="A3446" s="33">
        <v>2010</v>
      </c>
      <c r="B3446" s="34" t="s">
        <v>74</v>
      </c>
      <c r="C3446" s="34" t="s">
        <v>121</v>
      </c>
      <c r="D3446" s="34" t="s">
        <v>39</v>
      </c>
      <c r="E3446" s="34" t="s">
        <v>40</v>
      </c>
      <c r="F3446" s="34" t="s">
        <v>204</v>
      </c>
      <c r="G3446" s="35">
        <v>278</v>
      </c>
      <c r="H3446" s="36">
        <v>337.5</v>
      </c>
      <c r="I3446" s="37">
        <v>2402.38</v>
      </c>
      <c r="J3446" s="38">
        <f t="shared" si="106"/>
        <v>0.85951431497098707</v>
      </c>
      <c r="K3446" s="60">
        <f t="shared" si="107"/>
        <v>2064.88</v>
      </c>
    </row>
    <row r="3447" spans="1:11" x14ac:dyDescent="0.25">
      <c r="A3447" s="33">
        <v>2010</v>
      </c>
      <c r="B3447" s="34" t="s">
        <v>78</v>
      </c>
      <c r="C3447" s="34" t="s">
        <v>121</v>
      </c>
      <c r="D3447" s="34" t="s">
        <v>43</v>
      </c>
      <c r="E3447" s="34" t="s">
        <v>46</v>
      </c>
      <c r="F3447" s="34" t="s">
        <v>97</v>
      </c>
      <c r="G3447" s="35">
        <v>873</v>
      </c>
      <c r="H3447" s="36">
        <v>2146.42</v>
      </c>
      <c r="I3447" s="37">
        <v>5173.42</v>
      </c>
      <c r="J3447" s="38">
        <f t="shared" si="106"/>
        <v>0.58510617734496717</v>
      </c>
      <c r="K3447" s="60">
        <f t="shared" si="107"/>
        <v>3027</v>
      </c>
    </row>
    <row r="3448" spans="1:11" x14ac:dyDescent="0.25">
      <c r="A3448" s="33">
        <v>2010</v>
      </c>
      <c r="B3448" s="34" t="s">
        <v>78</v>
      </c>
      <c r="C3448" s="34" t="s">
        <v>121</v>
      </c>
      <c r="D3448" s="34" t="s">
        <v>39</v>
      </c>
      <c r="E3448" s="34" t="s">
        <v>52</v>
      </c>
      <c r="F3448" s="34" t="s">
        <v>210</v>
      </c>
      <c r="G3448" s="35">
        <v>887</v>
      </c>
      <c r="H3448" s="36">
        <v>1763.19</v>
      </c>
      <c r="I3448" s="37">
        <v>4384.1900000000005</v>
      </c>
      <c r="J3448" s="38">
        <f t="shared" si="106"/>
        <v>0.59782992981599792</v>
      </c>
      <c r="K3448" s="60">
        <f t="shared" si="107"/>
        <v>2621.0000000000005</v>
      </c>
    </row>
    <row r="3449" spans="1:11" x14ac:dyDescent="0.25">
      <c r="A3449" s="33">
        <v>2010</v>
      </c>
      <c r="B3449" s="34" t="s">
        <v>78</v>
      </c>
      <c r="C3449" s="34" t="s">
        <v>121</v>
      </c>
      <c r="D3449" s="34" t="s">
        <v>39</v>
      </c>
      <c r="E3449" s="34" t="s">
        <v>40</v>
      </c>
      <c r="F3449" s="34" t="s">
        <v>187</v>
      </c>
      <c r="G3449" s="35">
        <v>913</v>
      </c>
      <c r="H3449" s="36">
        <v>1148.75</v>
      </c>
      <c r="I3449" s="37">
        <v>4018.39</v>
      </c>
      <c r="J3449" s="38">
        <f t="shared" si="106"/>
        <v>0.71412680202767775</v>
      </c>
      <c r="K3449" s="60">
        <f t="shared" si="107"/>
        <v>2869.64</v>
      </c>
    </row>
    <row r="3450" spans="1:11" x14ac:dyDescent="0.25">
      <c r="A3450" s="33">
        <v>2010</v>
      </c>
      <c r="B3450" s="34" t="s">
        <v>78</v>
      </c>
      <c r="C3450" s="34" t="s">
        <v>121</v>
      </c>
      <c r="D3450" s="34" t="s">
        <v>43</v>
      </c>
      <c r="E3450" s="34" t="s">
        <v>44</v>
      </c>
      <c r="F3450" s="34" t="s">
        <v>144</v>
      </c>
      <c r="G3450" s="35">
        <v>306</v>
      </c>
      <c r="H3450" s="36">
        <v>680.5</v>
      </c>
      <c r="I3450" s="37">
        <v>2790.02</v>
      </c>
      <c r="J3450" s="38">
        <f t="shared" si="106"/>
        <v>0.75609493838753838</v>
      </c>
      <c r="K3450" s="60">
        <f t="shared" si="107"/>
        <v>2109.52</v>
      </c>
    </row>
    <row r="3451" spans="1:11" x14ac:dyDescent="0.25">
      <c r="A3451" s="33">
        <v>2010</v>
      </c>
      <c r="B3451" s="34" t="s">
        <v>78</v>
      </c>
      <c r="C3451" s="34" t="s">
        <v>121</v>
      </c>
      <c r="D3451" s="34" t="s">
        <v>39</v>
      </c>
      <c r="E3451" s="34" t="s">
        <v>52</v>
      </c>
      <c r="F3451" s="34" t="s">
        <v>188</v>
      </c>
      <c r="G3451" s="35">
        <v>258</v>
      </c>
      <c r="H3451" s="36">
        <v>517.45000000000005</v>
      </c>
      <c r="I3451" s="37">
        <v>2512.4499999999998</v>
      </c>
      <c r="J3451" s="38">
        <f t="shared" si="106"/>
        <v>0.79404565264980398</v>
      </c>
      <c r="K3451" s="60">
        <f t="shared" si="107"/>
        <v>1994.9999999999998</v>
      </c>
    </row>
    <row r="3452" spans="1:11" x14ac:dyDescent="0.25">
      <c r="A3452" s="33">
        <v>2010</v>
      </c>
      <c r="B3452" s="34" t="s">
        <v>78</v>
      </c>
      <c r="C3452" s="34" t="s">
        <v>121</v>
      </c>
      <c r="D3452" s="34" t="s">
        <v>43</v>
      </c>
      <c r="E3452" s="34" t="s">
        <v>44</v>
      </c>
      <c r="F3452" s="34" t="s">
        <v>95</v>
      </c>
      <c r="G3452" s="35">
        <v>88</v>
      </c>
      <c r="H3452" s="36">
        <v>190</v>
      </c>
      <c r="I3452" s="37">
        <v>2029.2</v>
      </c>
      <c r="J3452" s="38">
        <f t="shared" si="106"/>
        <v>0.90636704119850187</v>
      </c>
      <c r="K3452" s="60">
        <f t="shared" si="107"/>
        <v>1839.2</v>
      </c>
    </row>
    <row r="3453" spans="1:11" x14ac:dyDescent="0.25">
      <c r="A3453" s="33">
        <v>2010</v>
      </c>
      <c r="B3453" s="34" t="s">
        <v>49</v>
      </c>
      <c r="C3453" s="34" t="s">
        <v>121</v>
      </c>
      <c r="D3453" s="34" t="s">
        <v>43</v>
      </c>
      <c r="E3453" s="34" t="s">
        <v>46</v>
      </c>
      <c r="F3453" s="34" t="s">
        <v>129</v>
      </c>
      <c r="G3453" s="35">
        <v>411</v>
      </c>
      <c r="H3453" s="36">
        <v>1010.98</v>
      </c>
      <c r="I3453" s="37">
        <v>3353.98</v>
      </c>
      <c r="J3453" s="38">
        <f t="shared" si="106"/>
        <v>0.69857303859891828</v>
      </c>
      <c r="K3453" s="60">
        <f t="shared" si="107"/>
        <v>2343</v>
      </c>
    </row>
    <row r="3454" spans="1:11" x14ac:dyDescent="0.25">
      <c r="A3454" s="33">
        <v>2010</v>
      </c>
      <c r="B3454" s="34" t="s">
        <v>130</v>
      </c>
      <c r="C3454" s="34" t="s">
        <v>121</v>
      </c>
      <c r="D3454" s="34" t="s">
        <v>43</v>
      </c>
      <c r="E3454" s="34" t="s">
        <v>44</v>
      </c>
      <c r="F3454" s="34" t="s">
        <v>102</v>
      </c>
      <c r="G3454" s="35">
        <v>798</v>
      </c>
      <c r="H3454" s="36">
        <v>1780.75</v>
      </c>
      <c r="I3454" s="37">
        <v>4496.63</v>
      </c>
      <c r="J3454" s="38">
        <f t="shared" si="106"/>
        <v>0.6039812037014386</v>
      </c>
      <c r="K3454" s="60">
        <f t="shared" si="107"/>
        <v>2715.88</v>
      </c>
    </row>
    <row r="3455" spans="1:11" x14ac:dyDescent="0.25">
      <c r="A3455" s="33">
        <v>2010</v>
      </c>
      <c r="B3455" s="34" t="s">
        <v>130</v>
      </c>
      <c r="C3455" s="34" t="s">
        <v>121</v>
      </c>
      <c r="D3455" s="34" t="s">
        <v>43</v>
      </c>
      <c r="E3455" s="34" t="s">
        <v>46</v>
      </c>
      <c r="F3455" s="34" t="s">
        <v>97</v>
      </c>
      <c r="G3455" s="35">
        <v>604</v>
      </c>
      <c r="H3455" s="36">
        <v>1481.59</v>
      </c>
      <c r="I3455" s="37">
        <v>4108.09</v>
      </c>
      <c r="J3455" s="38">
        <f t="shared" si="106"/>
        <v>0.63934821291646482</v>
      </c>
      <c r="K3455" s="60">
        <f t="shared" si="107"/>
        <v>2626.5</v>
      </c>
    </row>
    <row r="3456" spans="1:11" x14ac:dyDescent="0.25">
      <c r="A3456" s="33">
        <v>2010</v>
      </c>
      <c r="B3456" s="34" t="s">
        <v>130</v>
      </c>
      <c r="C3456" s="34" t="s">
        <v>121</v>
      </c>
      <c r="D3456" s="34" t="s">
        <v>39</v>
      </c>
      <c r="E3456" s="34" t="s">
        <v>52</v>
      </c>
      <c r="F3456" s="34" t="s">
        <v>139</v>
      </c>
      <c r="G3456" s="35">
        <v>672</v>
      </c>
      <c r="H3456" s="36">
        <v>1339.32</v>
      </c>
      <c r="I3456" s="37">
        <v>3747.3199999999997</v>
      </c>
      <c r="J3456" s="38">
        <f t="shared" si="106"/>
        <v>0.64259257282537929</v>
      </c>
      <c r="K3456" s="60">
        <f t="shared" si="107"/>
        <v>2408</v>
      </c>
    </row>
    <row r="3457" spans="1:11" x14ac:dyDescent="0.25">
      <c r="A3457" s="33">
        <v>2010</v>
      </c>
      <c r="B3457" s="34" t="s">
        <v>130</v>
      </c>
      <c r="C3457" s="34" t="s">
        <v>121</v>
      </c>
      <c r="D3457" s="34" t="s">
        <v>39</v>
      </c>
      <c r="E3457" s="34" t="s">
        <v>52</v>
      </c>
      <c r="F3457" s="34" t="s">
        <v>188</v>
      </c>
      <c r="G3457" s="35">
        <v>570</v>
      </c>
      <c r="H3457" s="36">
        <v>1136.3399999999999</v>
      </c>
      <c r="I3457" s="37">
        <v>3442.34</v>
      </c>
      <c r="J3457" s="38">
        <f t="shared" si="106"/>
        <v>0.66989315407542538</v>
      </c>
      <c r="K3457" s="60">
        <f t="shared" si="107"/>
        <v>2306</v>
      </c>
    </row>
    <row r="3458" spans="1:11" x14ac:dyDescent="0.25">
      <c r="A3458" s="33">
        <v>2010</v>
      </c>
      <c r="B3458" s="34" t="s">
        <v>130</v>
      </c>
      <c r="C3458" s="34" t="s">
        <v>121</v>
      </c>
      <c r="D3458" s="34" t="s">
        <v>39</v>
      </c>
      <c r="E3458" s="34" t="s">
        <v>52</v>
      </c>
      <c r="F3458" s="34" t="s">
        <v>205</v>
      </c>
      <c r="G3458" s="35">
        <v>365</v>
      </c>
      <c r="H3458" s="36">
        <v>724.41</v>
      </c>
      <c r="I3458" s="37">
        <v>2823.41</v>
      </c>
      <c r="J3458" s="38">
        <f t="shared" ref="J3458:J3521" si="108">(I3458-H3458)/I3458</f>
        <v>0.74342727411180098</v>
      </c>
      <c r="K3458" s="60">
        <f t="shared" ref="K3458:K3521" si="109">I3458-H3458</f>
        <v>2099</v>
      </c>
    </row>
    <row r="3459" spans="1:11" x14ac:dyDescent="0.25">
      <c r="A3459" s="33">
        <v>2010</v>
      </c>
      <c r="B3459" s="34" t="s">
        <v>130</v>
      </c>
      <c r="C3459" s="34" t="s">
        <v>121</v>
      </c>
      <c r="D3459" s="34" t="s">
        <v>39</v>
      </c>
      <c r="E3459" s="34" t="s">
        <v>40</v>
      </c>
      <c r="F3459" s="34" t="s">
        <v>191</v>
      </c>
      <c r="G3459" s="35">
        <v>396</v>
      </c>
      <c r="H3459" s="36">
        <v>485</v>
      </c>
      <c r="I3459" s="37">
        <v>2696.2</v>
      </c>
      <c r="J3459" s="38">
        <f t="shared" si="108"/>
        <v>0.8201172019879831</v>
      </c>
      <c r="K3459" s="60">
        <f t="shared" si="109"/>
        <v>2211.1999999999998</v>
      </c>
    </row>
    <row r="3460" spans="1:11" x14ac:dyDescent="0.25">
      <c r="A3460" s="33">
        <v>2010</v>
      </c>
      <c r="B3460" s="34" t="s">
        <v>130</v>
      </c>
      <c r="C3460" s="34" t="s">
        <v>121</v>
      </c>
      <c r="D3460" s="34" t="s">
        <v>39</v>
      </c>
      <c r="E3460" s="34" t="s">
        <v>40</v>
      </c>
      <c r="F3460" s="34" t="s">
        <v>187</v>
      </c>
      <c r="G3460" s="35">
        <v>370</v>
      </c>
      <c r="H3460" s="36">
        <v>468.75</v>
      </c>
      <c r="I3460" s="37">
        <v>2663.83</v>
      </c>
      <c r="J3460" s="38">
        <f t="shared" si="108"/>
        <v>0.82403156357575369</v>
      </c>
      <c r="K3460" s="60">
        <f t="shared" si="109"/>
        <v>2195.08</v>
      </c>
    </row>
    <row r="3461" spans="1:11" x14ac:dyDescent="0.25">
      <c r="A3461" s="33">
        <v>2010</v>
      </c>
      <c r="B3461" s="34" t="s">
        <v>130</v>
      </c>
      <c r="C3461" s="34" t="s">
        <v>121</v>
      </c>
      <c r="D3461" s="34" t="s">
        <v>39</v>
      </c>
      <c r="E3461" s="34" t="s">
        <v>52</v>
      </c>
      <c r="F3461" s="34" t="s">
        <v>205</v>
      </c>
      <c r="G3461" s="35">
        <v>261</v>
      </c>
      <c r="H3461" s="36">
        <v>527.4</v>
      </c>
      <c r="I3461" s="37">
        <v>2527.4</v>
      </c>
      <c r="J3461" s="38">
        <f t="shared" si="108"/>
        <v>0.79132705547202653</v>
      </c>
      <c r="K3461" s="60">
        <f t="shared" si="109"/>
        <v>2000</v>
      </c>
    </row>
    <row r="3462" spans="1:11" x14ac:dyDescent="0.25">
      <c r="A3462" s="33">
        <v>2010</v>
      </c>
      <c r="B3462" s="34" t="s">
        <v>130</v>
      </c>
      <c r="C3462" s="34" t="s">
        <v>121</v>
      </c>
      <c r="D3462" s="34" t="s">
        <v>39</v>
      </c>
      <c r="E3462" s="34" t="s">
        <v>40</v>
      </c>
      <c r="F3462" s="34" t="s">
        <v>187</v>
      </c>
      <c r="G3462" s="35">
        <v>284</v>
      </c>
      <c r="H3462" s="36">
        <v>352.5</v>
      </c>
      <c r="I3462" s="37">
        <v>2432.2600000000002</v>
      </c>
      <c r="J3462" s="38">
        <f t="shared" si="108"/>
        <v>0.85507305962355995</v>
      </c>
      <c r="K3462" s="60">
        <f t="shared" si="109"/>
        <v>2079.7600000000002</v>
      </c>
    </row>
    <row r="3463" spans="1:11" x14ac:dyDescent="0.25">
      <c r="A3463" s="33">
        <v>2010</v>
      </c>
      <c r="B3463" s="34" t="s">
        <v>130</v>
      </c>
      <c r="C3463" s="34" t="s">
        <v>121</v>
      </c>
      <c r="D3463" s="34" t="s">
        <v>43</v>
      </c>
      <c r="E3463" s="34" t="s">
        <v>44</v>
      </c>
      <c r="F3463" s="34" t="s">
        <v>174</v>
      </c>
      <c r="G3463" s="35">
        <v>167</v>
      </c>
      <c r="H3463" s="36">
        <v>376.75</v>
      </c>
      <c r="I3463" s="37">
        <v>2318.87</v>
      </c>
      <c r="J3463" s="38">
        <f t="shared" si="108"/>
        <v>0.8375286238555848</v>
      </c>
      <c r="K3463" s="60">
        <f t="shared" si="109"/>
        <v>1942.12</v>
      </c>
    </row>
    <row r="3464" spans="1:11" x14ac:dyDescent="0.25">
      <c r="A3464" s="33">
        <v>2010</v>
      </c>
      <c r="B3464" s="34" t="s">
        <v>130</v>
      </c>
      <c r="C3464" s="34" t="s">
        <v>121</v>
      </c>
      <c r="D3464" s="34" t="s">
        <v>43</v>
      </c>
      <c r="E3464" s="34" t="s">
        <v>44</v>
      </c>
      <c r="F3464" s="34" t="s">
        <v>184</v>
      </c>
      <c r="G3464" s="35">
        <v>96</v>
      </c>
      <c r="H3464" s="36">
        <v>219.25</v>
      </c>
      <c r="I3464" s="37">
        <v>2074.5699999999997</v>
      </c>
      <c r="J3464" s="38">
        <f t="shared" si="108"/>
        <v>0.89431544850258127</v>
      </c>
      <c r="K3464" s="60">
        <f t="shared" si="109"/>
        <v>1855.3199999999997</v>
      </c>
    </row>
    <row r="3465" spans="1:11" x14ac:dyDescent="0.25">
      <c r="A3465" s="33">
        <v>2010</v>
      </c>
      <c r="B3465" s="34" t="s">
        <v>81</v>
      </c>
      <c r="C3465" s="34" t="s">
        <v>135</v>
      </c>
      <c r="D3465" s="34" t="s">
        <v>43</v>
      </c>
      <c r="E3465" s="34" t="s">
        <v>46</v>
      </c>
      <c r="F3465" s="34" t="s">
        <v>218</v>
      </c>
      <c r="G3465" s="35">
        <v>809</v>
      </c>
      <c r="H3465" s="36">
        <v>2014.45</v>
      </c>
      <c r="I3465" s="37">
        <v>4961.95</v>
      </c>
      <c r="J3465" s="38">
        <f t="shared" si="108"/>
        <v>0.5940204959743649</v>
      </c>
      <c r="K3465" s="60">
        <f t="shared" si="109"/>
        <v>2947.5</v>
      </c>
    </row>
    <row r="3466" spans="1:11" x14ac:dyDescent="0.25">
      <c r="A3466" s="33">
        <v>2010</v>
      </c>
      <c r="B3466" s="34" t="s">
        <v>37</v>
      </c>
      <c r="C3466" s="34" t="s">
        <v>135</v>
      </c>
      <c r="D3466" s="34" t="s">
        <v>43</v>
      </c>
      <c r="E3466" s="34" t="s">
        <v>46</v>
      </c>
      <c r="F3466" s="34" t="s">
        <v>107</v>
      </c>
      <c r="G3466" s="35">
        <v>961</v>
      </c>
      <c r="H3466" s="36">
        <v>2380.48</v>
      </c>
      <c r="I3466" s="37">
        <v>5548.48</v>
      </c>
      <c r="J3466" s="38">
        <f t="shared" si="108"/>
        <v>0.57096718380529443</v>
      </c>
      <c r="K3466" s="60">
        <f t="shared" si="109"/>
        <v>3167.9999999999995</v>
      </c>
    </row>
    <row r="3467" spans="1:11" x14ac:dyDescent="0.25">
      <c r="A3467" s="33">
        <v>2010</v>
      </c>
      <c r="B3467" s="34" t="s">
        <v>37</v>
      </c>
      <c r="C3467" s="34" t="s">
        <v>135</v>
      </c>
      <c r="D3467" s="34" t="s">
        <v>43</v>
      </c>
      <c r="E3467" s="34" t="s">
        <v>44</v>
      </c>
      <c r="F3467" s="34" t="s">
        <v>100</v>
      </c>
      <c r="G3467" s="35">
        <v>885</v>
      </c>
      <c r="H3467" s="36">
        <v>1967.5</v>
      </c>
      <c r="I3467" s="37">
        <v>4786.3</v>
      </c>
      <c r="J3467" s="38">
        <f t="shared" si="108"/>
        <v>0.58893090696362538</v>
      </c>
      <c r="K3467" s="60">
        <f t="shared" si="109"/>
        <v>2818.8</v>
      </c>
    </row>
    <row r="3468" spans="1:11" x14ac:dyDescent="0.25">
      <c r="A3468" s="33">
        <v>2010</v>
      </c>
      <c r="B3468" s="34" t="s">
        <v>37</v>
      </c>
      <c r="C3468" s="34" t="s">
        <v>135</v>
      </c>
      <c r="D3468" s="34" t="s">
        <v>43</v>
      </c>
      <c r="E3468" s="34" t="s">
        <v>46</v>
      </c>
      <c r="F3468" s="34" t="s">
        <v>218</v>
      </c>
      <c r="G3468" s="35">
        <v>670</v>
      </c>
      <c r="H3468" s="36">
        <v>1668.34</v>
      </c>
      <c r="I3468" s="37">
        <v>4407.34</v>
      </c>
      <c r="J3468" s="38">
        <f t="shared" si="108"/>
        <v>0.62146328624521818</v>
      </c>
      <c r="K3468" s="60">
        <f t="shared" si="109"/>
        <v>2739</v>
      </c>
    </row>
    <row r="3469" spans="1:11" x14ac:dyDescent="0.25">
      <c r="A3469" s="33">
        <v>2010</v>
      </c>
      <c r="B3469" s="34" t="s">
        <v>37</v>
      </c>
      <c r="C3469" s="34" t="s">
        <v>135</v>
      </c>
      <c r="D3469" s="34" t="s">
        <v>43</v>
      </c>
      <c r="E3469" s="34" t="s">
        <v>44</v>
      </c>
      <c r="F3469" s="34" t="s">
        <v>53</v>
      </c>
      <c r="G3469" s="35">
        <v>700</v>
      </c>
      <c r="H3469" s="36">
        <v>1576</v>
      </c>
      <c r="I3469" s="37">
        <v>4179.04</v>
      </c>
      <c r="J3469" s="38">
        <f t="shared" si="108"/>
        <v>0.62287989586125048</v>
      </c>
      <c r="K3469" s="60">
        <f t="shared" si="109"/>
        <v>2603.04</v>
      </c>
    </row>
    <row r="3470" spans="1:11" x14ac:dyDescent="0.25">
      <c r="A3470" s="33">
        <v>2010</v>
      </c>
      <c r="B3470" s="34" t="s">
        <v>37</v>
      </c>
      <c r="C3470" s="34" t="s">
        <v>135</v>
      </c>
      <c r="D3470" s="34" t="s">
        <v>39</v>
      </c>
      <c r="E3470" s="34" t="s">
        <v>40</v>
      </c>
      <c r="F3470" s="34" t="s">
        <v>53</v>
      </c>
      <c r="G3470" s="35">
        <v>862</v>
      </c>
      <c r="H3470" s="36">
        <v>1076.25</v>
      </c>
      <c r="I3470" s="37">
        <v>3873.97</v>
      </c>
      <c r="J3470" s="38">
        <f t="shared" si="108"/>
        <v>0.72218421928925625</v>
      </c>
      <c r="K3470" s="60">
        <f t="shared" si="109"/>
        <v>2797.72</v>
      </c>
    </row>
    <row r="3471" spans="1:11" x14ac:dyDescent="0.25">
      <c r="A3471" s="33">
        <v>2010</v>
      </c>
      <c r="B3471" s="34" t="s">
        <v>37</v>
      </c>
      <c r="C3471" s="34" t="s">
        <v>135</v>
      </c>
      <c r="D3471" s="34" t="s">
        <v>39</v>
      </c>
      <c r="E3471" s="34" t="s">
        <v>52</v>
      </c>
      <c r="F3471" s="34" t="s">
        <v>127</v>
      </c>
      <c r="G3471" s="35">
        <v>497</v>
      </c>
      <c r="H3471" s="36">
        <v>997.04</v>
      </c>
      <c r="I3471" s="37">
        <v>3233.04</v>
      </c>
      <c r="J3471" s="38">
        <f t="shared" si="108"/>
        <v>0.69160913567416427</v>
      </c>
      <c r="K3471" s="60">
        <f t="shared" si="109"/>
        <v>2236</v>
      </c>
    </row>
    <row r="3472" spans="1:11" x14ac:dyDescent="0.25">
      <c r="A3472" s="33">
        <v>2010</v>
      </c>
      <c r="B3472" s="34" t="s">
        <v>37</v>
      </c>
      <c r="C3472" s="34" t="s">
        <v>135</v>
      </c>
      <c r="D3472" s="34" t="s">
        <v>39</v>
      </c>
      <c r="E3472" s="34" t="s">
        <v>40</v>
      </c>
      <c r="F3472" s="34" t="s">
        <v>53</v>
      </c>
      <c r="G3472" s="35">
        <v>577</v>
      </c>
      <c r="H3472" s="36">
        <v>721.25</v>
      </c>
      <c r="I3472" s="37">
        <v>3166.81</v>
      </c>
      <c r="J3472" s="38">
        <f t="shared" si="108"/>
        <v>0.7722471509184321</v>
      </c>
      <c r="K3472" s="60">
        <f t="shared" si="109"/>
        <v>2445.56</v>
      </c>
    </row>
    <row r="3473" spans="1:11" x14ac:dyDescent="0.25">
      <c r="A3473" s="33">
        <v>2010</v>
      </c>
      <c r="B3473" s="34" t="s">
        <v>37</v>
      </c>
      <c r="C3473" s="34" t="s">
        <v>135</v>
      </c>
      <c r="D3473" s="34" t="s">
        <v>43</v>
      </c>
      <c r="E3473" s="34" t="s">
        <v>46</v>
      </c>
      <c r="F3473" s="34" t="s">
        <v>218</v>
      </c>
      <c r="G3473" s="35">
        <v>276</v>
      </c>
      <c r="H3473" s="36">
        <v>689.77</v>
      </c>
      <c r="I3473" s="37">
        <v>2839.27</v>
      </c>
      <c r="J3473" s="38">
        <f t="shared" si="108"/>
        <v>0.75706079379558833</v>
      </c>
      <c r="K3473" s="60">
        <f t="shared" si="109"/>
        <v>2149.5</v>
      </c>
    </row>
    <row r="3474" spans="1:11" x14ac:dyDescent="0.25">
      <c r="A3474" s="33">
        <v>2010</v>
      </c>
      <c r="B3474" s="34" t="s">
        <v>37</v>
      </c>
      <c r="C3474" s="34" t="s">
        <v>135</v>
      </c>
      <c r="D3474" s="34" t="s">
        <v>39</v>
      </c>
      <c r="E3474" s="34" t="s">
        <v>40</v>
      </c>
      <c r="F3474" s="34" t="s">
        <v>53</v>
      </c>
      <c r="G3474" s="35">
        <v>438</v>
      </c>
      <c r="H3474" s="36">
        <v>552.5</v>
      </c>
      <c r="I3474" s="37">
        <v>2830.66</v>
      </c>
      <c r="J3474" s="38">
        <f t="shared" si="108"/>
        <v>0.80481583800244461</v>
      </c>
      <c r="K3474" s="60">
        <f t="shared" si="109"/>
        <v>2278.16</v>
      </c>
    </row>
    <row r="3475" spans="1:11" x14ac:dyDescent="0.25">
      <c r="A3475" s="33">
        <v>2010</v>
      </c>
      <c r="B3475" s="34" t="s">
        <v>37</v>
      </c>
      <c r="C3475" s="34" t="s">
        <v>135</v>
      </c>
      <c r="D3475" s="34" t="s">
        <v>39</v>
      </c>
      <c r="E3475" s="34" t="s">
        <v>40</v>
      </c>
      <c r="F3475" s="34" t="s">
        <v>202</v>
      </c>
      <c r="G3475" s="35">
        <v>332</v>
      </c>
      <c r="H3475" s="36">
        <v>405</v>
      </c>
      <c r="I3475" s="37">
        <v>2536.84</v>
      </c>
      <c r="J3475" s="38">
        <f t="shared" si="108"/>
        <v>0.84035256460793739</v>
      </c>
      <c r="K3475" s="60">
        <f t="shared" si="109"/>
        <v>2131.84</v>
      </c>
    </row>
    <row r="3476" spans="1:11" x14ac:dyDescent="0.25">
      <c r="A3476" s="33">
        <v>2010</v>
      </c>
      <c r="B3476" s="34" t="s">
        <v>37</v>
      </c>
      <c r="C3476" s="34" t="s">
        <v>135</v>
      </c>
      <c r="D3476" s="34" t="s">
        <v>43</v>
      </c>
      <c r="E3476" s="34" t="s">
        <v>44</v>
      </c>
      <c r="F3476" s="34" t="s">
        <v>42</v>
      </c>
      <c r="G3476" s="35">
        <v>172</v>
      </c>
      <c r="H3476" s="36">
        <v>390.25</v>
      </c>
      <c r="I3476" s="37">
        <v>2339.81</v>
      </c>
      <c r="J3476" s="38">
        <f t="shared" si="108"/>
        <v>0.83321295318850674</v>
      </c>
      <c r="K3476" s="60">
        <f t="shared" si="109"/>
        <v>1949.56</v>
      </c>
    </row>
    <row r="3477" spans="1:11" x14ac:dyDescent="0.25">
      <c r="A3477" s="33">
        <v>2010</v>
      </c>
      <c r="B3477" s="34" t="s">
        <v>37</v>
      </c>
      <c r="C3477" s="34" t="s">
        <v>135</v>
      </c>
      <c r="D3477" s="34" t="s">
        <v>43</v>
      </c>
      <c r="E3477" s="34" t="s">
        <v>44</v>
      </c>
      <c r="F3477" s="34" t="s">
        <v>136</v>
      </c>
      <c r="G3477" s="35">
        <v>64</v>
      </c>
      <c r="H3477" s="36">
        <v>118</v>
      </c>
      <c r="I3477" s="37">
        <v>1917.52</v>
      </c>
      <c r="J3477" s="38">
        <f t="shared" si="108"/>
        <v>0.93846218031624185</v>
      </c>
      <c r="K3477" s="60">
        <f t="shared" si="109"/>
        <v>1799.52</v>
      </c>
    </row>
    <row r="3478" spans="1:11" x14ac:dyDescent="0.25">
      <c r="A3478" s="33">
        <v>2010</v>
      </c>
      <c r="B3478" s="34" t="s">
        <v>37</v>
      </c>
      <c r="C3478" s="34" t="s">
        <v>135</v>
      </c>
      <c r="D3478" s="34" t="s">
        <v>43</v>
      </c>
      <c r="E3478" s="34" t="s">
        <v>44</v>
      </c>
      <c r="F3478" s="34" t="s">
        <v>86</v>
      </c>
      <c r="G3478" s="35">
        <v>42</v>
      </c>
      <c r="H3478" s="36">
        <v>95.5</v>
      </c>
      <c r="I3478" s="37">
        <v>1882.62</v>
      </c>
      <c r="J3478" s="38">
        <f t="shared" si="108"/>
        <v>0.94927282191839035</v>
      </c>
      <c r="K3478" s="60">
        <f t="shared" si="109"/>
        <v>1787.12</v>
      </c>
    </row>
    <row r="3479" spans="1:11" x14ac:dyDescent="0.25">
      <c r="A3479" s="33">
        <v>2010</v>
      </c>
      <c r="B3479" s="34" t="s">
        <v>49</v>
      </c>
      <c r="C3479" s="34" t="s">
        <v>135</v>
      </c>
      <c r="D3479" s="34" t="s">
        <v>43</v>
      </c>
      <c r="E3479" s="34" t="s">
        <v>46</v>
      </c>
      <c r="F3479" s="34" t="s">
        <v>173</v>
      </c>
      <c r="G3479" s="35">
        <v>975</v>
      </c>
      <c r="H3479" s="36">
        <v>2422.81</v>
      </c>
      <c r="I3479" s="37">
        <v>5616.3099999999995</v>
      </c>
      <c r="J3479" s="38">
        <f t="shared" si="108"/>
        <v>0.56861177534715857</v>
      </c>
      <c r="K3479" s="60">
        <f t="shared" si="109"/>
        <v>3193.4999999999995</v>
      </c>
    </row>
    <row r="3480" spans="1:11" x14ac:dyDescent="0.25">
      <c r="A3480" s="33">
        <v>2010</v>
      </c>
      <c r="B3480" s="34" t="s">
        <v>49</v>
      </c>
      <c r="C3480" s="34" t="s">
        <v>135</v>
      </c>
      <c r="D3480" s="34" t="s">
        <v>43</v>
      </c>
      <c r="E3480" s="34" t="s">
        <v>46</v>
      </c>
      <c r="F3480" s="34" t="s">
        <v>183</v>
      </c>
      <c r="G3480" s="35">
        <v>799</v>
      </c>
      <c r="H3480" s="36">
        <v>1972.12</v>
      </c>
      <c r="I3480" s="37">
        <v>4894.12</v>
      </c>
      <c r="J3480" s="38">
        <f t="shared" si="108"/>
        <v>0.59704298219087393</v>
      </c>
      <c r="K3480" s="60">
        <f t="shared" si="109"/>
        <v>2922</v>
      </c>
    </row>
    <row r="3481" spans="1:11" x14ac:dyDescent="0.25">
      <c r="A3481" s="33">
        <v>2010</v>
      </c>
      <c r="B3481" s="34" t="s">
        <v>49</v>
      </c>
      <c r="C3481" s="34" t="s">
        <v>135</v>
      </c>
      <c r="D3481" s="34" t="s">
        <v>43</v>
      </c>
      <c r="E3481" s="34" t="s">
        <v>44</v>
      </c>
      <c r="F3481" s="34" t="s">
        <v>147</v>
      </c>
      <c r="G3481" s="35">
        <v>880</v>
      </c>
      <c r="H3481" s="36">
        <v>1954</v>
      </c>
      <c r="I3481" s="37">
        <v>4765.3600000000006</v>
      </c>
      <c r="J3481" s="38">
        <f t="shared" si="108"/>
        <v>0.58995752681854052</v>
      </c>
      <c r="K3481" s="60">
        <f t="shared" si="109"/>
        <v>2811.3600000000006</v>
      </c>
    </row>
    <row r="3482" spans="1:11" x14ac:dyDescent="0.25">
      <c r="A3482" s="33">
        <v>2010</v>
      </c>
      <c r="B3482" s="34" t="s">
        <v>49</v>
      </c>
      <c r="C3482" s="34" t="s">
        <v>135</v>
      </c>
      <c r="D3482" s="34" t="s">
        <v>43</v>
      </c>
      <c r="E3482" s="34" t="s">
        <v>46</v>
      </c>
      <c r="F3482" s="34" t="s">
        <v>156</v>
      </c>
      <c r="G3482" s="35">
        <v>744</v>
      </c>
      <c r="H3482" s="36">
        <v>1852.6</v>
      </c>
      <c r="I3482" s="37">
        <v>4702.6000000000004</v>
      </c>
      <c r="J3482" s="38">
        <f t="shared" si="108"/>
        <v>0.60604771828350279</v>
      </c>
      <c r="K3482" s="60">
        <f t="shared" si="109"/>
        <v>2850.0000000000005</v>
      </c>
    </row>
    <row r="3483" spans="1:11" x14ac:dyDescent="0.25">
      <c r="A3483" s="33">
        <v>2010</v>
      </c>
      <c r="B3483" s="34" t="s">
        <v>49</v>
      </c>
      <c r="C3483" s="34" t="s">
        <v>135</v>
      </c>
      <c r="D3483" s="34" t="s">
        <v>39</v>
      </c>
      <c r="E3483" s="34" t="s">
        <v>52</v>
      </c>
      <c r="F3483" s="34" t="s">
        <v>188</v>
      </c>
      <c r="G3483" s="35">
        <v>857</v>
      </c>
      <c r="H3483" s="36">
        <v>1685.58</v>
      </c>
      <c r="I3483" s="37">
        <v>4267.58</v>
      </c>
      <c r="J3483" s="38">
        <f t="shared" si="108"/>
        <v>0.60502673646422567</v>
      </c>
      <c r="K3483" s="60">
        <f t="shared" si="109"/>
        <v>2582</v>
      </c>
    </row>
    <row r="3484" spans="1:11" x14ac:dyDescent="0.25">
      <c r="A3484" s="33">
        <v>2010</v>
      </c>
      <c r="B3484" s="34" t="s">
        <v>49</v>
      </c>
      <c r="C3484" s="34" t="s">
        <v>135</v>
      </c>
      <c r="D3484" s="34" t="s">
        <v>43</v>
      </c>
      <c r="E3484" s="34" t="s">
        <v>46</v>
      </c>
      <c r="F3484" s="34" t="s">
        <v>183</v>
      </c>
      <c r="G3484" s="35">
        <v>624</v>
      </c>
      <c r="H3484" s="36">
        <v>1558.78</v>
      </c>
      <c r="I3484" s="37">
        <v>4231.7800000000007</v>
      </c>
      <c r="J3484" s="38">
        <f t="shared" si="108"/>
        <v>0.63164909328934882</v>
      </c>
      <c r="K3484" s="60">
        <f t="shared" si="109"/>
        <v>2673.0000000000009</v>
      </c>
    </row>
    <row r="3485" spans="1:11" x14ac:dyDescent="0.25">
      <c r="A3485" s="33">
        <v>2010</v>
      </c>
      <c r="B3485" s="34" t="s">
        <v>49</v>
      </c>
      <c r="C3485" s="34" t="s">
        <v>135</v>
      </c>
      <c r="D3485" s="34" t="s">
        <v>43</v>
      </c>
      <c r="E3485" s="34" t="s">
        <v>46</v>
      </c>
      <c r="F3485" s="34" t="s">
        <v>175</v>
      </c>
      <c r="G3485" s="35">
        <v>571</v>
      </c>
      <c r="H3485" s="36">
        <v>1424.32</v>
      </c>
      <c r="I3485" s="37">
        <v>4016.32</v>
      </c>
      <c r="J3485" s="38">
        <f t="shared" si="108"/>
        <v>0.64536690303561461</v>
      </c>
      <c r="K3485" s="60">
        <f t="shared" si="109"/>
        <v>2592</v>
      </c>
    </row>
    <row r="3486" spans="1:11" x14ac:dyDescent="0.25">
      <c r="A3486" s="33">
        <v>2010</v>
      </c>
      <c r="B3486" s="34" t="s">
        <v>49</v>
      </c>
      <c r="C3486" s="34" t="s">
        <v>135</v>
      </c>
      <c r="D3486" s="34" t="s">
        <v>39</v>
      </c>
      <c r="E3486" s="34" t="s">
        <v>52</v>
      </c>
      <c r="F3486" s="34" t="s">
        <v>185</v>
      </c>
      <c r="G3486" s="35">
        <v>577</v>
      </c>
      <c r="H3486" s="36">
        <v>1154.25</v>
      </c>
      <c r="I3486" s="37">
        <v>3469.25</v>
      </c>
      <c r="J3486" s="38">
        <f t="shared" si="108"/>
        <v>0.66729120126828567</v>
      </c>
      <c r="K3486" s="60">
        <f t="shared" si="109"/>
        <v>2315</v>
      </c>
    </row>
    <row r="3487" spans="1:11" x14ac:dyDescent="0.25">
      <c r="A3487" s="33">
        <v>2010</v>
      </c>
      <c r="B3487" s="34" t="s">
        <v>49</v>
      </c>
      <c r="C3487" s="34" t="s">
        <v>135</v>
      </c>
      <c r="D3487" s="34" t="s">
        <v>43</v>
      </c>
      <c r="E3487" s="34" t="s">
        <v>44</v>
      </c>
      <c r="F3487" s="34" t="s">
        <v>147</v>
      </c>
      <c r="G3487" s="35">
        <v>269</v>
      </c>
      <c r="H3487" s="36">
        <v>613</v>
      </c>
      <c r="I3487" s="37">
        <v>2685.32</v>
      </c>
      <c r="J3487" s="38">
        <f t="shared" si="108"/>
        <v>0.77172180596725903</v>
      </c>
      <c r="K3487" s="60">
        <f t="shared" si="109"/>
        <v>2072.3200000000002</v>
      </c>
    </row>
    <row r="3488" spans="1:11" x14ac:dyDescent="0.25">
      <c r="A3488" s="33">
        <v>2010</v>
      </c>
      <c r="B3488" s="34" t="s">
        <v>49</v>
      </c>
      <c r="C3488" s="34" t="s">
        <v>135</v>
      </c>
      <c r="D3488" s="34" t="s">
        <v>39</v>
      </c>
      <c r="E3488" s="34" t="s">
        <v>52</v>
      </c>
      <c r="F3488" s="34" t="s">
        <v>133</v>
      </c>
      <c r="G3488" s="35">
        <v>285</v>
      </c>
      <c r="H3488" s="36">
        <v>547.29999999999995</v>
      </c>
      <c r="I3488" s="37">
        <v>2557.3000000000002</v>
      </c>
      <c r="J3488" s="38">
        <f t="shared" si="108"/>
        <v>0.78598521878543781</v>
      </c>
      <c r="K3488" s="60">
        <f t="shared" si="109"/>
        <v>2010.0000000000002</v>
      </c>
    </row>
    <row r="3489" spans="1:11" x14ac:dyDescent="0.25">
      <c r="A3489" s="33">
        <v>2010</v>
      </c>
      <c r="B3489" s="34" t="s">
        <v>49</v>
      </c>
      <c r="C3489" s="34" t="s">
        <v>135</v>
      </c>
      <c r="D3489" s="34" t="s">
        <v>39</v>
      </c>
      <c r="E3489" s="34" t="s">
        <v>52</v>
      </c>
      <c r="F3489" s="34" t="s">
        <v>156</v>
      </c>
      <c r="G3489" s="35">
        <v>234</v>
      </c>
      <c r="H3489" s="36">
        <v>445.81</v>
      </c>
      <c r="I3489" s="37">
        <v>2404.81</v>
      </c>
      <c r="J3489" s="38">
        <f t="shared" si="108"/>
        <v>0.81461737101891629</v>
      </c>
      <c r="K3489" s="60">
        <f t="shared" si="109"/>
        <v>1959</v>
      </c>
    </row>
    <row r="3490" spans="1:11" x14ac:dyDescent="0.25">
      <c r="A3490" s="33">
        <v>2010</v>
      </c>
      <c r="B3490" s="34" t="s">
        <v>49</v>
      </c>
      <c r="C3490" s="34" t="s">
        <v>135</v>
      </c>
      <c r="D3490" s="34" t="s">
        <v>39</v>
      </c>
      <c r="E3490" s="34" t="s">
        <v>52</v>
      </c>
      <c r="F3490" s="34" t="s">
        <v>156</v>
      </c>
      <c r="G3490" s="35">
        <v>72</v>
      </c>
      <c r="H3490" s="36">
        <v>123.43</v>
      </c>
      <c r="I3490" s="37">
        <v>1920.43</v>
      </c>
      <c r="J3490" s="38">
        <f t="shared" si="108"/>
        <v>0.93572793593101544</v>
      </c>
      <c r="K3490" s="60">
        <f t="shared" si="109"/>
        <v>1797</v>
      </c>
    </row>
    <row r="3491" spans="1:11" x14ac:dyDescent="0.25">
      <c r="A3491" s="33">
        <v>2010</v>
      </c>
      <c r="B3491" s="34" t="s">
        <v>49</v>
      </c>
      <c r="C3491" s="34" t="s">
        <v>135</v>
      </c>
      <c r="D3491" s="34" t="s">
        <v>43</v>
      </c>
      <c r="E3491" s="34" t="s">
        <v>46</v>
      </c>
      <c r="F3491" s="34" t="s">
        <v>95</v>
      </c>
      <c r="G3491" s="35">
        <v>40</v>
      </c>
      <c r="H3491" s="36">
        <v>107.11</v>
      </c>
      <c r="I3491" s="37">
        <v>1905.6100000000001</v>
      </c>
      <c r="J3491" s="38">
        <f t="shared" si="108"/>
        <v>0.94379227648889341</v>
      </c>
      <c r="K3491" s="60">
        <f t="shared" si="109"/>
        <v>1798.5000000000002</v>
      </c>
    </row>
    <row r="3492" spans="1:11" x14ac:dyDescent="0.25">
      <c r="A3492" s="33">
        <v>2010</v>
      </c>
      <c r="B3492" s="34" t="s">
        <v>54</v>
      </c>
      <c r="C3492" s="34" t="s">
        <v>135</v>
      </c>
      <c r="D3492" s="34" t="s">
        <v>43</v>
      </c>
      <c r="E3492" s="34" t="s">
        <v>44</v>
      </c>
      <c r="F3492" s="34" t="s">
        <v>154</v>
      </c>
      <c r="G3492" s="35">
        <v>371</v>
      </c>
      <c r="H3492" s="36">
        <v>842.5</v>
      </c>
      <c r="I3492" s="37">
        <v>3041.3</v>
      </c>
      <c r="J3492" s="38">
        <f t="shared" si="108"/>
        <v>0.72298030447506001</v>
      </c>
      <c r="K3492" s="60">
        <f t="shared" si="109"/>
        <v>2198.8000000000002</v>
      </c>
    </row>
    <row r="3493" spans="1:11" x14ac:dyDescent="0.25">
      <c r="A3493" s="33">
        <v>2010</v>
      </c>
      <c r="B3493" s="34" t="s">
        <v>54</v>
      </c>
      <c r="C3493" s="34" t="s">
        <v>135</v>
      </c>
      <c r="D3493" s="34" t="s">
        <v>43</v>
      </c>
      <c r="E3493" s="34" t="s">
        <v>44</v>
      </c>
      <c r="F3493" s="34" t="s">
        <v>184</v>
      </c>
      <c r="G3493" s="35">
        <v>319</v>
      </c>
      <c r="H3493" s="36">
        <v>725.5</v>
      </c>
      <c r="I3493" s="37">
        <v>2859.8199999999997</v>
      </c>
      <c r="J3493" s="38">
        <f t="shared" si="108"/>
        <v>0.74631270499541924</v>
      </c>
      <c r="K3493" s="60">
        <f t="shared" si="109"/>
        <v>2134.3199999999997</v>
      </c>
    </row>
    <row r="3494" spans="1:11" x14ac:dyDescent="0.25">
      <c r="A3494" s="33">
        <v>2010</v>
      </c>
      <c r="B3494" s="34" t="s">
        <v>54</v>
      </c>
      <c r="C3494" s="34" t="s">
        <v>135</v>
      </c>
      <c r="D3494" s="34" t="s">
        <v>39</v>
      </c>
      <c r="E3494" s="34" t="s">
        <v>52</v>
      </c>
      <c r="F3494" s="34" t="s">
        <v>143</v>
      </c>
      <c r="G3494" s="35">
        <v>36</v>
      </c>
      <c r="H3494" s="36">
        <v>65.72</v>
      </c>
      <c r="I3494" s="37">
        <v>1833.72</v>
      </c>
      <c r="J3494" s="38">
        <f t="shared" si="108"/>
        <v>0.96416028619418448</v>
      </c>
      <c r="K3494" s="60">
        <f t="shared" si="109"/>
        <v>1768</v>
      </c>
    </row>
    <row r="3495" spans="1:11" x14ac:dyDescent="0.25">
      <c r="A3495" s="33">
        <v>2010</v>
      </c>
      <c r="B3495" s="34" t="s">
        <v>98</v>
      </c>
      <c r="C3495" s="34" t="s">
        <v>135</v>
      </c>
      <c r="D3495" s="34" t="s">
        <v>43</v>
      </c>
      <c r="E3495" s="34" t="s">
        <v>46</v>
      </c>
      <c r="F3495" s="34" t="s">
        <v>107</v>
      </c>
      <c r="G3495" s="35">
        <v>137</v>
      </c>
      <c r="H3495" s="36">
        <v>328.72</v>
      </c>
      <c r="I3495" s="37">
        <v>2260.7200000000003</v>
      </c>
      <c r="J3495" s="38">
        <f t="shared" si="108"/>
        <v>0.85459499628436963</v>
      </c>
      <c r="K3495" s="60">
        <f t="shared" si="109"/>
        <v>1932.0000000000002</v>
      </c>
    </row>
    <row r="3496" spans="1:11" x14ac:dyDescent="0.25">
      <c r="A3496" s="33">
        <v>2010</v>
      </c>
      <c r="B3496" s="34" t="s">
        <v>61</v>
      </c>
      <c r="C3496" s="34" t="s">
        <v>135</v>
      </c>
      <c r="D3496" s="34" t="s">
        <v>39</v>
      </c>
      <c r="E3496" s="34" t="s">
        <v>52</v>
      </c>
      <c r="F3496" s="34" t="s">
        <v>165</v>
      </c>
      <c r="G3496" s="35">
        <v>709</v>
      </c>
      <c r="H3496" s="36">
        <v>1395.04</v>
      </c>
      <c r="I3496" s="37">
        <v>3831.04</v>
      </c>
      <c r="J3496" s="38">
        <f t="shared" si="108"/>
        <v>0.63585867023053788</v>
      </c>
      <c r="K3496" s="60">
        <f t="shared" si="109"/>
        <v>2436</v>
      </c>
    </row>
    <row r="3497" spans="1:11" x14ac:dyDescent="0.25">
      <c r="A3497" s="33">
        <v>2010</v>
      </c>
      <c r="B3497" s="34" t="s">
        <v>61</v>
      </c>
      <c r="C3497" s="34" t="s">
        <v>135</v>
      </c>
      <c r="D3497" s="34" t="s">
        <v>43</v>
      </c>
      <c r="E3497" s="34" t="s">
        <v>46</v>
      </c>
      <c r="F3497" s="34" t="s">
        <v>53</v>
      </c>
      <c r="G3497" s="35">
        <v>345</v>
      </c>
      <c r="H3497" s="36">
        <v>829.21</v>
      </c>
      <c r="I3497" s="37">
        <v>3062.71</v>
      </c>
      <c r="J3497" s="38">
        <f t="shared" si="108"/>
        <v>0.72925611631528942</v>
      </c>
      <c r="K3497" s="60">
        <f t="shared" si="109"/>
        <v>2233.5</v>
      </c>
    </row>
    <row r="3498" spans="1:11" x14ac:dyDescent="0.25">
      <c r="A3498" s="33">
        <v>2010</v>
      </c>
      <c r="B3498" s="34" t="s">
        <v>61</v>
      </c>
      <c r="C3498" s="34" t="s">
        <v>135</v>
      </c>
      <c r="D3498" s="34" t="s">
        <v>39</v>
      </c>
      <c r="E3498" s="34" t="s">
        <v>40</v>
      </c>
      <c r="F3498" s="34" t="s">
        <v>53</v>
      </c>
      <c r="G3498" s="35">
        <v>18</v>
      </c>
      <c r="H3498" s="36">
        <v>13.75</v>
      </c>
      <c r="I3498" s="37">
        <v>1757.47</v>
      </c>
      <c r="J3498" s="38">
        <f t="shared" si="108"/>
        <v>0.992176253364211</v>
      </c>
      <c r="K3498" s="60">
        <f t="shared" si="109"/>
        <v>1743.72</v>
      </c>
    </row>
    <row r="3499" spans="1:11" x14ac:dyDescent="0.25">
      <c r="A3499" s="33">
        <v>2011</v>
      </c>
      <c r="B3499" s="34" t="s">
        <v>37</v>
      </c>
      <c r="C3499" s="34" t="s">
        <v>38</v>
      </c>
      <c r="D3499" s="34" t="s">
        <v>43</v>
      </c>
      <c r="E3499" s="34" t="s">
        <v>44</v>
      </c>
      <c r="F3499" s="34" t="s">
        <v>94</v>
      </c>
      <c r="G3499" s="35">
        <v>805</v>
      </c>
      <c r="H3499" s="36">
        <v>824</v>
      </c>
      <c r="I3499" s="37">
        <v>4738.51</v>
      </c>
      <c r="J3499" s="38">
        <f t="shared" si="108"/>
        <v>0.82610567456858808</v>
      </c>
      <c r="K3499" s="60">
        <f t="shared" si="109"/>
        <v>3914.51</v>
      </c>
    </row>
    <row r="3500" spans="1:11" x14ac:dyDescent="0.25">
      <c r="A3500" s="33">
        <v>2011</v>
      </c>
      <c r="B3500" s="34" t="s">
        <v>37</v>
      </c>
      <c r="C3500" s="34" t="s">
        <v>38</v>
      </c>
      <c r="D3500" s="34" t="s">
        <v>39</v>
      </c>
      <c r="E3500" s="34" t="s">
        <v>52</v>
      </c>
      <c r="F3500" s="34" t="s">
        <v>162</v>
      </c>
      <c r="G3500" s="35">
        <v>802</v>
      </c>
      <c r="H3500" s="36">
        <v>819</v>
      </c>
      <c r="I3500" s="37">
        <v>4324.0599999999995</v>
      </c>
      <c r="J3500" s="38">
        <f t="shared" si="108"/>
        <v>0.81059467259936258</v>
      </c>
      <c r="K3500" s="60">
        <f t="shared" si="109"/>
        <v>3505.0599999999995</v>
      </c>
    </row>
    <row r="3501" spans="1:11" x14ac:dyDescent="0.25">
      <c r="A3501" s="33">
        <v>2011</v>
      </c>
      <c r="B3501" s="34" t="s">
        <v>37</v>
      </c>
      <c r="C3501" s="34" t="s">
        <v>38</v>
      </c>
      <c r="D3501" s="34" t="s">
        <v>39</v>
      </c>
      <c r="E3501" s="34" t="s">
        <v>52</v>
      </c>
      <c r="F3501" s="34" t="s">
        <v>129</v>
      </c>
      <c r="G3501" s="35">
        <v>151</v>
      </c>
      <c r="H3501" s="36">
        <v>166</v>
      </c>
      <c r="I3501" s="37">
        <v>2371.59</v>
      </c>
      <c r="J3501" s="38">
        <f t="shared" si="108"/>
        <v>0.93000476473589444</v>
      </c>
      <c r="K3501" s="60">
        <f t="shared" si="109"/>
        <v>2205.59</v>
      </c>
    </row>
    <row r="3502" spans="1:11" x14ac:dyDescent="0.25">
      <c r="A3502" s="33">
        <v>2011</v>
      </c>
      <c r="B3502" s="34" t="s">
        <v>37</v>
      </c>
      <c r="C3502" s="34" t="s">
        <v>38</v>
      </c>
      <c r="D3502" s="34" t="s">
        <v>43</v>
      </c>
      <c r="E3502" s="34" t="s">
        <v>44</v>
      </c>
      <c r="F3502" s="34" t="s">
        <v>45</v>
      </c>
      <c r="G3502" s="35">
        <v>43</v>
      </c>
      <c r="H3502" s="36">
        <v>67</v>
      </c>
      <c r="I3502" s="37">
        <v>2096.58</v>
      </c>
      <c r="J3502" s="38">
        <f t="shared" si="108"/>
        <v>0.96804319415428941</v>
      </c>
      <c r="K3502" s="60">
        <f t="shared" si="109"/>
        <v>2029.58</v>
      </c>
    </row>
    <row r="3503" spans="1:11" x14ac:dyDescent="0.25">
      <c r="A3503" s="33">
        <v>2011</v>
      </c>
      <c r="B3503" s="34" t="s">
        <v>90</v>
      </c>
      <c r="C3503" s="34" t="s">
        <v>38</v>
      </c>
      <c r="D3503" s="34" t="s">
        <v>43</v>
      </c>
      <c r="E3503" s="34" t="s">
        <v>44</v>
      </c>
      <c r="F3503" s="34" t="s">
        <v>163</v>
      </c>
      <c r="G3503" s="35">
        <v>872</v>
      </c>
      <c r="H3503" s="36">
        <v>881</v>
      </c>
      <c r="I3503" s="37">
        <v>4937.4400000000005</v>
      </c>
      <c r="J3503" s="38">
        <f t="shared" si="108"/>
        <v>0.8215674519589099</v>
      </c>
      <c r="K3503" s="60">
        <f t="shared" si="109"/>
        <v>4056.4400000000005</v>
      </c>
    </row>
    <row r="3504" spans="1:11" x14ac:dyDescent="0.25">
      <c r="A3504" s="33">
        <v>2011</v>
      </c>
      <c r="B3504" s="34" t="s">
        <v>49</v>
      </c>
      <c r="C3504" s="34" t="s">
        <v>38</v>
      </c>
      <c r="D3504" s="34" t="s">
        <v>39</v>
      </c>
      <c r="E3504" s="34" t="s">
        <v>52</v>
      </c>
      <c r="F3504" s="34" t="s">
        <v>113</v>
      </c>
      <c r="G3504" s="35">
        <v>959</v>
      </c>
      <c r="H3504" s="36">
        <v>980</v>
      </c>
      <c r="I3504" s="37">
        <v>4805.45</v>
      </c>
      <c r="J3504" s="38">
        <f t="shared" si="108"/>
        <v>0.79606488466220648</v>
      </c>
      <c r="K3504" s="60">
        <f t="shared" si="109"/>
        <v>3825.45</v>
      </c>
    </row>
    <row r="3505" spans="1:11" x14ac:dyDescent="0.25">
      <c r="A3505" s="33">
        <v>2011</v>
      </c>
      <c r="B3505" s="34" t="s">
        <v>49</v>
      </c>
      <c r="C3505" s="34" t="s">
        <v>38</v>
      </c>
      <c r="D3505" s="34" t="s">
        <v>43</v>
      </c>
      <c r="E3505" s="34" t="s">
        <v>46</v>
      </c>
      <c r="F3505" s="34" t="s">
        <v>109</v>
      </c>
      <c r="G3505" s="35">
        <v>695</v>
      </c>
      <c r="H3505" s="36">
        <v>705</v>
      </c>
      <c r="I3505" s="37">
        <v>4663.2</v>
      </c>
      <c r="J3505" s="38">
        <f t="shared" si="108"/>
        <v>0.84881626351003603</v>
      </c>
      <c r="K3505" s="60">
        <f t="shared" si="109"/>
        <v>3958.2</v>
      </c>
    </row>
    <row r="3506" spans="1:11" x14ac:dyDescent="0.25">
      <c r="A3506" s="33">
        <v>2011</v>
      </c>
      <c r="B3506" s="34" t="s">
        <v>49</v>
      </c>
      <c r="C3506" s="34" t="s">
        <v>38</v>
      </c>
      <c r="D3506" s="34" t="s">
        <v>39</v>
      </c>
      <c r="E3506" s="34" t="s">
        <v>52</v>
      </c>
      <c r="F3506" s="34" t="s">
        <v>211</v>
      </c>
      <c r="G3506" s="35">
        <v>872</v>
      </c>
      <c r="H3506" s="36">
        <v>888</v>
      </c>
      <c r="I3506" s="37">
        <v>4530.37</v>
      </c>
      <c r="J3506" s="38">
        <f t="shared" si="108"/>
        <v>0.80398951961981024</v>
      </c>
      <c r="K3506" s="60">
        <f t="shared" si="109"/>
        <v>3642.37</v>
      </c>
    </row>
    <row r="3507" spans="1:11" x14ac:dyDescent="0.25">
      <c r="A3507" s="33">
        <v>2011</v>
      </c>
      <c r="B3507" s="34" t="s">
        <v>49</v>
      </c>
      <c r="C3507" s="34" t="s">
        <v>38</v>
      </c>
      <c r="D3507" s="34" t="s">
        <v>39</v>
      </c>
      <c r="E3507" s="34" t="s">
        <v>40</v>
      </c>
      <c r="F3507" s="34" t="s">
        <v>172</v>
      </c>
      <c r="G3507" s="35">
        <v>663</v>
      </c>
      <c r="H3507" s="36">
        <v>682</v>
      </c>
      <c r="I3507" s="37">
        <v>3585.9300000000003</v>
      </c>
      <c r="J3507" s="38">
        <f t="shared" si="108"/>
        <v>0.80981223838725247</v>
      </c>
      <c r="K3507" s="60">
        <f t="shared" si="109"/>
        <v>2903.9300000000003</v>
      </c>
    </row>
    <row r="3508" spans="1:11" x14ac:dyDescent="0.25">
      <c r="A3508" s="33">
        <v>2011</v>
      </c>
      <c r="B3508" s="34" t="s">
        <v>54</v>
      </c>
      <c r="C3508" s="34" t="s">
        <v>38</v>
      </c>
      <c r="D3508" s="34" t="s">
        <v>43</v>
      </c>
      <c r="E3508" s="34" t="s">
        <v>46</v>
      </c>
      <c r="F3508" s="34" t="s">
        <v>118</v>
      </c>
      <c r="G3508" s="35">
        <v>972</v>
      </c>
      <c r="H3508" s="36">
        <v>995</v>
      </c>
      <c r="I3508" s="37">
        <v>5820.3</v>
      </c>
      <c r="J3508" s="38">
        <f t="shared" si="108"/>
        <v>0.82904661271755753</v>
      </c>
      <c r="K3508" s="60">
        <f t="shared" si="109"/>
        <v>4825.3</v>
      </c>
    </row>
    <row r="3509" spans="1:11" x14ac:dyDescent="0.25">
      <c r="A3509" s="33">
        <v>2011</v>
      </c>
      <c r="B3509" s="34" t="s">
        <v>54</v>
      </c>
      <c r="C3509" s="34" t="s">
        <v>38</v>
      </c>
      <c r="D3509" s="34" t="s">
        <v>43</v>
      </c>
      <c r="E3509" s="34" t="s">
        <v>46</v>
      </c>
      <c r="F3509" s="34" t="s">
        <v>70</v>
      </c>
      <c r="G3509" s="35">
        <v>910</v>
      </c>
      <c r="H3509" s="36">
        <v>926</v>
      </c>
      <c r="I3509" s="37">
        <v>5544.99</v>
      </c>
      <c r="J3509" s="38">
        <f t="shared" si="108"/>
        <v>0.83300240397187375</v>
      </c>
      <c r="K3509" s="60">
        <f t="shared" si="109"/>
        <v>4618.99</v>
      </c>
    </row>
    <row r="3510" spans="1:11" x14ac:dyDescent="0.25">
      <c r="A3510" s="33">
        <v>2011</v>
      </c>
      <c r="B3510" s="34" t="s">
        <v>54</v>
      </c>
      <c r="C3510" s="34" t="s">
        <v>38</v>
      </c>
      <c r="D3510" s="34" t="s">
        <v>43</v>
      </c>
      <c r="E3510" s="34" t="s">
        <v>46</v>
      </c>
      <c r="F3510" s="34" t="s">
        <v>71</v>
      </c>
      <c r="G3510" s="35">
        <v>867</v>
      </c>
      <c r="H3510" s="36">
        <v>877</v>
      </c>
      <c r="I3510" s="37">
        <v>5349.48</v>
      </c>
      <c r="J3510" s="38">
        <f t="shared" si="108"/>
        <v>0.83605883188646368</v>
      </c>
      <c r="K3510" s="60">
        <f t="shared" si="109"/>
        <v>4472.4799999999996</v>
      </c>
    </row>
    <row r="3511" spans="1:11" x14ac:dyDescent="0.25">
      <c r="A3511" s="33">
        <v>2011</v>
      </c>
      <c r="B3511" s="34" t="s">
        <v>54</v>
      </c>
      <c r="C3511" s="34" t="s">
        <v>38</v>
      </c>
      <c r="D3511" s="34" t="s">
        <v>43</v>
      </c>
      <c r="E3511" s="34" t="s">
        <v>46</v>
      </c>
      <c r="F3511" s="34" t="s">
        <v>102</v>
      </c>
      <c r="G3511" s="35">
        <v>862</v>
      </c>
      <c r="H3511" s="36">
        <v>871</v>
      </c>
      <c r="I3511" s="37">
        <v>5325.54</v>
      </c>
      <c r="J3511" s="38">
        <f t="shared" si="108"/>
        <v>0.83644851038580126</v>
      </c>
      <c r="K3511" s="60">
        <f t="shared" si="109"/>
        <v>4454.54</v>
      </c>
    </row>
    <row r="3512" spans="1:11" x14ac:dyDescent="0.25">
      <c r="A3512" s="33">
        <v>2011</v>
      </c>
      <c r="B3512" s="34" t="s">
        <v>54</v>
      </c>
      <c r="C3512" s="34" t="s">
        <v>38</v>
      </c>
      <c r="D3512" s="34" t="s">
        <v>39</v>
      </c>
      <c r="E3512" s="34" t="s">
        <v>52</v>
      </c>
      <c r="F3512" s="34" t="s">
        <v>129</v>
      </c>
      <c r="G3512" s="35">
        <v>913</v>
      </c>
      <c r="H3512" s="36">
        <v>922</v>
      </c>
      <c r="I3512" s="37">
        <v>4632.0300000000007</v>
      </c>
      <c r="J3512" s="38">
        <f t="shared" si="108"/>
        <v>0.8009512028203617</v>
      </c>
      <c r="K3512" s="60">
        <f t="shared" si="109"/>
        <v>3710.0300000000007</v>
      </c>
    </row>
    <row r="3513" spans="1:11" x14ac:dyDescent="0.25">
      <c r="A3513" s="33">
        <v>2011</v>
      </c>
      <c r="B3513" s="34" t="s">
        <v>54</v>
      </c>
      <c r="C3513" s="34" t="s">
        <v>38</v>
      </c>
      <c r="D3513" s="34" t="s">
        <v>39</v>
      </c>
      <c r="E3513" s="34" t="s">
        <v>52</v>
      </c>
      <c r="F3513" s="34" t="s">
        <v>116</v>
      </c>
      <c r="G3513" s="35">
        <v>897</v>
      </c>
      <c r="H3513" s="36">
        <v>920</v>
      </c>
      <c r="I3513" s="37">
        <v>4626.05</v>
      </c>
      <c r="J3513" s="38">
        <f t="shared" si="108"/>
        <v>0.8011262308016559</v>
      </c>
      <c r="K3513" s="60">
        <f t="shared" si="109"/>
        <v>3706.05</v>
      </c>
    </row>
    <row r="3514" spans="1:11" x14ac:dyDescent="0.25">
      <c r="A3514" s="33">
        <v>2011</v>
      </c>
      <c r="B3514" s="34" t="s">
        <v>54</v>
      </c>
      <c r="C3514" s="34" t="s">
        <v>38</v>
      </c>
      <c r="D3514" s="34" t="s">
        <v>39</v>
      </c>
      <c r="E3514" s="34" t="s">
        <v>52</v>
      </c>
      <c r="F3514" s="34" t="s">
        <v>55</v>
      </c>
      <c r="G3514" s="35">
        <v>777</v>
      </c>
      <c r="H3514" s="36">
        <v>786</v>
      </c>
      <c r="I3514" s="37">
        <v>4225.3899999999994</v>
      </c>
      <c r="J3514" s="38">
        <f t="shared" si="108"/>
        <v>0.81398166796437721</v>
      </c>
      <c r="K3514" s="60">
        <f t="shared" si="109"/>
        <v>3439.3899999999994</v>
      </c>
    </row>
    <row r="3515" spans="1:11" x14ac:dyDescent="0.25">
      <c r="A3515" s="33">
        <v>2011</v>
      </c>
      <c r="B3515" s="34" t="s">
        <v>54</v>
      </c>
      <c r="C3515" s="34" t="s">
        <v>38</v>
      </c>
      <c r="D3515" s="34" t="s">
        <v>39</v>
      </c>
      <c r="E3515" s="34" t="s">
        <v>40</v>
      </c>
      <c r="F3515" s="34" t="s">
        <v>114</v>
      </c>
      <c r="G3515" s="35">
        <v>787</v>
      </c>
      <c r="H3515" s="36">
        <v>808</v>
      </c>
      <c r="I3515" s="37">
        <v>3899.67</v>
      </c>
      <c r="J3515" s="38">
        <f t="shared" si="108"/>
        <v>0.79280298076503908</v>
      </c>
      <c r="K3515" s="60">
        <f t="shared" si="109"/>
        <v>3091.67</v>
      </c>
    </row>
    <row r="3516" spans="1:11" x14ac:dyDescent="0.25">
      <c r="A3516" s="33">
        <v>2011</v>
      </c>
      <c r="B3516" s="34" t="s">
        <v>54</v>
      </c>
      <c r="C3516" s="34" t="s">
        <v>38</v>
      </c>
      <c r="D3516" s="34" t="s">
        <v>43</v>
      </c>
      <c r="E3516" s="34" t="s">
        <v>44</v>
      </c>
      <c r="F3516" s="34" t="s">
        <v>132</v>
      </c>
      <c r="G3516" s="35">
        <v>411</v>
      </c>
      <c r="H3516" s="36">
        <v>428</v>
      </c>
      <c r="I3516" s="37">
        <v>3356.4700000000003</v>
      </c>
      <c r="J3516" s="38">
        <f t="shared" si="108"/>
        <v>0.87248508105241518</v>
      </c>
      <c r="K3516" s="60">
        <f t="shared" si="109"/>
        <v>2928.4700000000003</v>
      </c>
    </row>
    <row r="3517" spans="1:11" x14ac:dyDescent="0.25">
      <c r="A3517" s="33">
        <v>2011</v>
      </c>
      <c r="B3517" s="34" t="s">
        <v>54</v>
      </c>
      <c r="C3517" s="34" t="s">
        <v>38</v>
      </c>
      <c r="D3517" s="34" t="s">
        <v>39</v>
      </c>
      <c r="E3517" s="34" t="s">
        <v>40</v>
      </c>
      <c r="F3517" s="34" t="s">
        <v>197</v>
      </c>
      <c r="G3517" s="35">
        <v>503</v>
      </c>
      <c r="H3517" s="36">
        <v>526</v>
      </c>
      <c r="I3517" s="37">
        <v>3197.49</v>
      </c>
      <c r="J3517" s="38">
        <f t="shared" si="108"/>
        <v>0.83549596714923269</v>
      </c>
      <c r="K3517" s="60">
        <f t="shared" si="109"/>
        <v>2671.49</v>
      </c>
    </row>
    <row r="3518" spans="1:11" x14ac:dyDescent="0.25">
      <c r="A3518" s="33">
        <v>2011</v>
      </c>
      <c r="B3518" s="34" t="s">
        <v>54</v>
      </c>
      <c r="C3518" s="34" t="s">
        <v>38</v>
      </c>
      <c r="D3518" s="34" t="s">
        <v>43</v>
      </c>
      <c r="E3518" s="34" t="s">
        <v>46</v>
      </c>
      <c r="F3518" s="34" t="s">
        <v>71</v>
      </c>
      <c r="G3518" s="35">
        <v>297</v>
      </c>
      <c r="H3518" s="36">
        <v>311</v>
      </c>
      <c r="I3518" s="37">
        <v>3091.1400000000003</v>
      </c>
      <c r="J3518" s="38">
        <f t="shared" si="108"/>
        <v>0.89938986910977825</v>
      </c>
      <c r="K3518" s="60">
        <f t="shared" si="109"/>
        <v>2780.1400000000003</v>
      </c>
    </row>
    <row r="3519" spans="1:11" x14ac:dyDescent="0.25">
      <c r="A3519" s="33">
        <v>2011</v>
      </c>
      <c r="B3519" s="34" t="s">
        <v>54</v>
      </c>
      <c r="C3519" s="34" t="s">
        <v>38</v>
      </c>
      <c r="D3519" s="34" t="s">
        <v>43</v>
      </c>
      <c r="E3519" s="34" t="s">
        <v>44</v>
      </c>
      <c r="F3519" s="34" t="s">
        <v>192</v>
      </c>
      <c r="G3519" s="35">
        <v>205</v>
      </c>
      <c r="H3519" s="36">
        <v>224</v>
      </c>
      <c r="I3519" s="37">
        <v>2644.51</v>
      </c>
      <c r="J3519" s="38">
        <f t="shared" si="108"/>
        <v>0.91529621744671041</v>
      </c>
      <c r="K3519" s="60">
        <f t="shared" si="109"/>
        <v>2420.5100000000002</v>
      </c>
    </row>
    <row r="3520" spans="1:11" x14ac:dyDescent="0.25">
      <c r="A3520" s="33">
        <v>2011</v>
      </c>
      <c r="B3520" s="34" t="s">
        <v>54</v>
      </c>
      <c r="C3520" s="34" t="s">
        <v>38</v>
      </c>
      <c r="D3520" s="34" t="s">
        <v>39</v>
      </c>
      <c r="E3520" s="34" t="s">
        <v>52</v>
      </c>
      <c r="F3520" s="34" t="s">
        <v>129</v>
      </c>
      <c r="G3520" s="35">
        <v>238</v>
      </c>
      <c r="H3520" s="36">
        <v>255</v>
      </c>
      <c r="I3520" s="37">
        <v>2637.7</v>
      </c>
      <c r="J3520" s="38">
        <f t="shared" si="108"/>
        <v>0.90332486636084464</v>
      </c>
      <c r="K3520" s="60">
        <f t="shared" si="109"/>
        <v>2382.6999999999998</v>
      </c>
    </row>
    <row r="3521" spans="1:11" x14ac:dyDescent="0.25">
      <c r="A3521" s="33">
        <v>2011</v>
      </c>
      <c r="B3521" s="34" t="s">
        <v>54</v>
      </c>
      <c r="C3521" s="34" t="s">
        <v>38</v>
      </c>
      <c r="D3521" s="34" t="s">
        <v>43</v>
      </c>
      <c r="E3521" s="34" t="s">
        <v>46</v>
      </c>
      <c r="F3521" s="34" t="s">
        <v>118</v>
      </c>
      <c r="G3521" s="35">
        <v>180</v>
      </c>
      <c r="H3521" s="36">
        <v>195</v>
      </c>
      <c r="I3521" s="37">
        <v>2628.3</v>
      </c>
      <c r="J3521" s="38">
        <f t="shared" si="108"/>
        <v>0.92580755621504396</v>
      </c>
      <c r="K3521" s="60">
        <f t="shared" si="109"/>
        <v>2433.3000000000002</v>
      </c>
    </row>
    <row r="3522" spans="1:11" x14ac:dyDescent="0.25">
      <c r="A3522" s="33">
        <v>2011</v>
      </c>
      <c r="B3522" s="34" t="s">
        <v>54</v>
      </c>
      <c r="C3522" s="34" t="s">
        <v>38</v>
      </c>
      <c r="D3522" s="34" t="s">
        <v>39</v>
      </c>
      <c r="E3522" s="34" t="s">
        <v>52</v>
      </c>
      <c r="F3522" s="34" t="s">
        <v>55</v>
      </c>
      <c r="G3522" s="35">
        <v>173</v>
      </c>
      <c r="H3522" s="36">
        <v>189</v>
      </c>
      <c r="I3522" s="37">
        <v>2440.36</v>
      </c>
      <c r="J3522" s="38">
        <f t="shared" ref="J3522:J3585" si="110">(I3522-H3522)/I3522</f>
        <v>0.9225524103001197</v>
      </c>
      <c r="K3522" s="60">
        <f t="shared" ref="K3522:K3585" si="111">I3522-H3522</f>
        <v>2251.36</v>
      </c>
    </row>
    <row r="3523" spans="1:11" x14ac:dyDescent="0.25">
      <c r="A3523" s="33">
        <v>2011</v>
      </c>
      <c r="B3523" s="34" t="s">
        <v>61</v>
      </c>
      <c r="C3523" s="34" t="s">
        <v>38</v>
      </c>
      <c r="D3523" s="34" t="s">
        <v>43</v>
      </c>
      <c r="E3523" s="34" t="s">
        <v>46</v>
      </c>
      <c r="F3523" s="34" t="s">
        <v>110</v>
      </c>
      <c r="G3523" s="35">
        <v>972</v>
      </c>
      <c r="H3523" s="36">
        <v>994</v>
      </c>
      <c r="I3523" s="37">
        <v>5816.3099999999995</v>
      </c>
      <c r="J3523" s="38">
        <f t="shared" si="110"/>
        <v>0.82910126867378109</v>
      </c>
      <c r="K3523" s="60">
        <f t="shared" si="111"/>
        <v>4822.3099999999995</v>
      </c>
    </row>
    <row r="3524" spans="1:11" x14ac:dyDescent="0.25">
      <c r="A3524" s="33">
        <v>2011</v>
      </c>
      <c r="B3524" s="34" t="s">
        <v>61</v>
      </c>
      <c r="C3524" s="34" t="s">
        <v>38</v>
      </c>
      <c r="D3524" s="34" t="s">
        <v>43</v>
      </c>
      <c r="E3524" s="34" t="s">
        <v>46</v>
      </c>
      <c r="F3524" s="34" t="s">
        <v>152</v>
      </c>
      <c r="G3524" s="35">
        <v>801</v>
      </c>
      <c r="H3524" s="36">
        <v>822</v>
      </c>
      <c r="I3524" s="37">
        <v>5130.0300000000007</v>
      </c>
      <c r="J3524" s="38">
        <f t="shared" si="110"/>
        <v>0.83976701890632222</v>
      </c>
      <c r="K3524" s="60">
        <f t="shared" si="111"/>
        <v>4308.0300000000007</v>
      </c>
    </row>
    <row r="3525" spans="1:11" x14ac:dyDescent="0.25">
      <c r="A3525" s="33">
        <v>2011</v>
      </c>
      <c r="B3525" s="34" t="s">
        <v>61</v>
      </c>
      <c r="C3525" s="34" t="s">
        <v>38</v>
      </c>
      <c r="D3525" s="34" t="s">
        <v>43</v>
      </c>
      <c r="E3525" s="34" t="s">
        <v>44</v>
      </c>
      <c r="F3525" s="34" t="s">
        <v>164</v>
      </c>
      <c r="G3525" s="35">
        <v>769</v>
      </c>
      <c r="H3525" s="36">
        <v>793</v>
      </c>
      <c r="I3525" s="37">
        <v>4630.32</v>
      </c>
      <c r="J3525" s="38">
        <f t="shared" si="110"/>
        <v>0.8287375386582353</v>
      </c>
      <c r="K3525" s="60">
        <f t="shared" si="111"/>
        <v>3837.3199999999997</v>
      </c>
    </row>
    <row r="3526" spans="1:11" x14ac:dyDescent="0.25">
      <c r="A3526" s="33">
        <v>2011</v>
      </c>
      <c r="B3526" s="34" t="s">
        <v>61</v>
      </c>
      <c r="C3526" s="34" t="s">
        <v>38</v>
      </c>
      <c r="D3526" s="34" t="s">
        <v>43</v>
      </c>
      <c r="E3526" s="34" t="s">
        <v>44</v>
      </c>
      <c r="F3526" s="34" t="s">
        <v>75</v>
      </c>
      <c r="G3526" s="35">
        <v>544</v>
      </c>
      <c r="H3526" s="36">
        <v>561</v>
      </c>
      <c r="I3526" s="37">
        <v>3820.6400000000003</v>
      </c>
      <c r="J3526" s="38">
        <f t="shared" si="110"/>
        <v>0.8531659617236903</v>
      </c>
      <c r="K3526" s="60">
        <f t="shared" si="111"/>
        <v>3259.6400000000003</v>
      </c>
    </row>
    <row r="3527" spans="1:11" x14ac:dyDescent="0.25">
      <c r="A3527" s="33">
        <v>2011</v>
      </c>
      <c r="B3527" s="34" t="s">
        <v>61</v>
      </c>
      <c r="C3527" s="34" t="s">
        <v>38</v>
      </c>
      <c r="D3527" s="34" t="s">
        <v>43</v>
      </c>
      <c r="E3527" s="34" t="s">
        <v>44</v>
      </c>
      <c r="F3527" s="34" t="s">
        <v>215</v>
      </c>
      <c r="G3527" s="35">
        <v>493</v>
      </c>
      <c r="H3527" s="36">
        <v>516</v>
      </c>
      <c r="I3527" s="37">
        <v>3663.59</v>
      </c>
      <c r="J3527" s="38">
        <f t="shared" si="110"/>
        <v>0.85915454513196077</v>
      </c>
      <c r="K3527" s="60">
        <f t="shared" si="111"/>
        <v>3147.59</v>
      </c>
    </row>
    <row r="3528" spans="1:11" x14ac:dyDescent="0.25">
      <c r="A3528" s="33">
        <v>2011</v>
      </c>
      <c r="B3528" s="34" t="s">
        <v>61</v>
      </c>
      <c r="C3528" s="34" t="s">
        <v>38</v>
      </c>
      <c r="D3528" s="34" t="s">
        <v>39</v>
      </c>
      <c r="E3528" s="34" t="s">
        <v>40</v>
      </c>
      <c r="F3528" s="34" t="s">
        <v>156</v>
      </c>
      <c r="G3528" s="35">
        <v>626</v>
      </c>
      <c r="H3528" s="36">
        <v>638</v>
      </c>
      <c r="I3528" s="37">
        <v>3476.37</v>
      </c>
      <c r="J3528" s="38">
        <f t="shared" si="110"/>
        <v>0.81647523134764133</v>
      </c>
      <c r="K3528" s="60">
        <f t="shared" si="111"/>
        <v>2838.37</v>
      </c>
    </row>
    <row r="3529" spans="1:11" x14ac:dyDescent="0.25">
      <c r="A3529" s="33">
        <v>2011</v>
      </c>
      <c r="B3529" s="34" t="s">
        <v>61</v>
      </c>
      <c r="C3529" s="34" t="s">
        <v>38</v>
      </c>
      <c r="D3529" s="34" t="s">
        <v>43</v>
      </c>
      <c r="E3529" s="34" t="s">
        <v>44</v>
      </c>
      <c r="F3529" s="34" t="s">
        <v>195</v>
      </c>
      <c r="G3529" s="35">
        <v>339</v>
      </c>
      <c r="H3529" s="36">
        <v>355</v>
      </c>
      <c r="I3529" s="37">
        <v>3101.7</v>
      </c>
      <c r="J3529" s="38">
        <f t="shared" si="110"/>
        <v>0.88554663571589776</v>
      </c>
      <c r="K3529" s="60">
        <f t="shared" si="111"/>
        <v>2746.7</v>
      </c>
    </row>
    <row r="3530" spans="1:11" x14ac:dyDescent="0.25">
      <c r="A3530" s="33">
        <v>2011</v>
      </c>
      <c r="B3530" s="34" t="s">
        <v>61</v>
      </c>
      <c r="C3530" s="34" t="s">
        <v>38</v>
      </c>
      <c r="D3530" s="34" t="s">
        <v>39</v>
      </c>
      <c r="E3530" s="34" t="s">
        <v>52</v>
      </c>
      <c r="F3530" s="34" t="s">
        <v>87</v>
      </c>
      <c r="G3530" s="35">
        <v>392</v>
      </c>
      <c r="H3530" s="36">
        <v>407</v>
      </c>
      <c r="I3530" s="37">
        <v>3092.1800000000003</v>
      </c>
      <c r="J3530" s="38">
        <f t="shared" si="110"/>
        <v>0.86837764942532458</v>
      </c>
      <c r="K3530" s="60">
        <f t="shared" si="111"/>
        <v>2685.1800000000003</v>
      </c>
    </row>
    <row r="3531" spans="1:11" x14ac:dyDescent="0.25">
      <c r="A3531" s="33">
        <v>2011</v>
      </c>
      <c r="B3531" s="34" t="s">
        <v>61</v>
      </c>
      <c r="C3531" s="34" t="s">
        <v>38</v>
      </c>
      <c r="D3531" s="34" t="s">
        <v>43</v>
      </c>
      <c r="E3531" s="34" t="s">
        <v>44</v>
      </c>
      <c r="F3531" s="34" t="s">
        <v>67</v>
      </c>
      <c r="G3531" s="35">
        <v>302</v>
      </c>
      <c r="H3531" s="36">
        <v>317</v>
      </c>
      <c r="I3531" s="37">
        <v>2969.08</v>
      </c>
      <c r="J3531" s="38">
        <f t="shared" si="110"/>
        <v>0.89323292063534832</v>
      </c>
      <c r="K3531" s="60">
        <f t="shared" si="111"/>
        <v>2652.08</v>
      </c>
    </row>
    <row r="3532" spans="1:11" x14ac:dyDescent="0.25">
      <c r="A3532" s="33">
        <v>2011</v>
      </c>
      <c r="B3532" s="34" t="s">
        <v>61</v>
      </c>
      <c r="C3532" s="34" t="s">
        <v>38</v>
      </c>
      <c r="D3532" s="34" t="s">
        <v>39</v>
      </c>
      <c r="E3532" s="34" t="s">
        <v>52</v>
      </c>
      <c r="F3532" s="34" t="s">
        <v>156</v>
      </c>
      <c r="G3532" s="35">
        <v>291</v>
      </c>
      <c r="H3532" s="36">
        <v>307</v>
      </c>
      <c r="I3532" s="37">
        <v>2793.18</v>
      </c>
      <c r="J3532" s="38">
        <f t="shared" si="110"/>
        <v>0.89008943211679881</v>
      </c>
      <c r="K3532" s="60">
        <f t="shared" si="111"/>
        <v>2486.1799999999998</v>
      </c>
    </row>
    <row r="3533" spans="1:11" x14ac:dyDescent="0.25">
      <c r="A3533" s="33">
        <v>2011</v>
      </c>
      <c r="B3533" s="34" t="s">
        <v>61</v>
      </c>
      <c r="C3533" s="34" t="s">
        <v>38</v>
      </c>
      <c r="D3533" s="34" t="s">
        <v>43</v>
      </c>
      <c r="E3533" s="34" t="s">
        <v>46</v>
      </c>
      <c r="F3533" s="34" t="s">
        <v>158</v>
      </c>
      <c r="G3533" s="35">
        <v>184</v>
      </c>
      <c r="H3533" s="36">
        <v>206</v>
      </c>
      <c r="I3533" s="37">
        <v>2672.19</v>
      </c>
      <c r="J3533" s="38">
        <f t="shared" si="110"/>
        <v>0.92290967333909635</v>
      </c>
      <c r="K3533" s="60">
        <f t="shared" si="111"/>
        <v>2466.19</v>
      </c>
    </row>
    <row r="3534" spans="1:11" x14ac:dyDescent="0.25">
      <c r="A3534" s="33">
        <v>2011</v>
      </c>
      <c r="B3534" s="34" t="s">
        <v>61</v>
      </c>
      <c r="C3534" s="34" t="s">
        <v>38</v>
      </c>
      <c r="D3534" s="34" t="s">
        <v>43</v>
      </c>
      <c r="E3534" s="34" t="s">
        <v>46</v>
      </c>
      <c r="F3534" s="34" t="s">
        <v>62</v>
      </c>
      <c r="G3534" s="35">
        <v>17</v>
      </c>
      <c r="H3534" s="36">
        <v>32</v>
      </c>
      <c r="I3534" s="37">
        <v>1977.9299999999998</v>
      </c>
      <c r="J3534" s="38">
        <f t="shared" si="110"/>
        <v>0.98382146992057351</v>
      </c>
      <c r="K3534" s="60">
        <f t="shared" si="111"/>
        <v>1945.9299999999998</v>
      </c>
    </row>
    <row r="3535" spans="1:11" x14ac:dyDescent="0.25">
      <c r="A3535" s="33">
        <v>2011</v>
      </c>
      <c r="B3535" s="34" t="s">
        <v>68</v>
      </c>
      <c r="C3535" s="34" t="s">
        <v>69</v>
      </c>
      <c r="D3535" s="34" t="s">
        <v>43</v>
      </c>
      <c r="E3535" s="34" t="s">
        <v>46</v>
      </c>
      <c r="F3535" s="34" t="s">
        <v>70</v>
      </c>
      <c r="G3535" s="35">
        <v>1016</v>
      </c>
      <c r="H3535" s="36">
        <v>1025</v>
      </c>
      <c r="I3535" s="37">
        <v>5940</v>
      </c>
      <c r="J3535" s="38">
        <f t="shared" si="110"/>
        <v>0.82744107744107742</v>
      </c>
      <c r="K3535" s="60">
        <f t="shared" si="111"/>
        <v>4915</v>
      </c>
    </row>
    <row r="3536" spans="1:11" x14ac:dyDescent="0.25">
      <c r="A3536" s="33">
        <v>2011</v>
      </c>
      <c r="B3536" s="34" t="s">
        <v>68</v>
      </c>
      <c r="C3536" s="34" t="s">
        <v>69</v>
      </c>
      <c r="D3536" s="34" t="s">
        <v>39</v>
      </c>
      <c r="E3536" s="34" t="s">
        <v>52</v>
      </c>
      <c r="F3536" s="34" t="s">
        <v>107</v>
      </c>
      <c r="G3536" s="35">
        <v>873</v>
      </c>
      <c r="H3536" s="36">
        <v>890</v>
      </c>
      <c r="I3536" s="37">
        <v>4536.3500000000004</v>
      </c>
      <c r="J3536" s="38">
        <f t="shared" si="110"/>
        <v>0.80380702547202043</v>
      </c>
      <c r="K3536" s="60">
        <f t="shared" si="111"/>
        <v>3646.3500000000004</v>
      </c>
    </row>
    <row r="3537" spans="1:11" x14ac:dyDescent="0.25">
      <c r="A3537" s="33">
        <v>2011</v>
      </c>
      <c r="B3537" s="34" t="s">
        <v>68</v>
      </c>
      <c r="C3537" s="34" t="s">
        <v>69</v>
      </c>
      <c r="D3537" s="34" t="s">
        <v>39</v>
      </c>
      <c r="E3537" s="34" t="s">
        <v>40</v>
      </c>
      <c r="F3537" s="34" t="s">
        <v>114</v>
      </c>
      <c r="G3537" s="35">
        <v>707</v>
      </c>
      <c r="H3537" s="36">
        <v>716</v>
      </c>
      <c r="I3537" s="37">
        <v>3670.59</v>
      </c>
      <c r="J3537" s="38">
        <f t="shared" si="110"/>
        <v>0.80493599121667092</v>
      </c>
      <c r="K3537" s="60">
        <f t="shared" si="111"/>
        <v>2954.59</v>
      </c>
    </row>
    <row r="3538" spans="1:11" x14ac:dyDescent="0.25">
      <c r="A3538" s="33">
        <v>2011</v>
      </c>
      <c r="B3538" s="34" t="s">
        <v>68</v>
      </c>
      <c r="C3538" s="34" t="s">
        <v>69</v>
      </c>
      <c r="D3538" s="34" t="s">
        <v>39</v>
      </c>
      <c r="E3538" s="34" t="s">
        <v>40</v>
      </c>
      <c r="F3538" s="34" t="s">
        <v>176</v>
      </c>
      <c r="G3538" s="35">
        <v>493</v>
      </c>
      <c r="H3538" s="36">
        <v>512</v>
      </c>
      <c r="I3538" s="37">
        <v>3162.63</v>
      </c>
      <c r="J3538" s="38">
        <f t="shared" si="110"/>
        <v>0.83810942158899393</v>
      </c>
      <c r="K3538" s="60">
        <f t="shared" si="111"/>
        <v>2650.63</v>
      </c>
    </row>
    <row r="3539" spans="1:11" x14ac:dyDescent="0.25">
      <c r="A3539" s="33">
        <v>2011</v>
      </c>
      <c r="B3539" s="34" t="s">
        <v>68</v>
      </c>
      <c r="C3539" s="34" t="s">
        <v>69</v>
      </c>
      <c r="D3539" s="34" t="s">
        <v>43</v>
      </c>
      <c r="E3539" s="34" t="s">
        <v>44</v>
      </c>
      <c r="F3539" s="34" t="s">
        <v>192</v>
      </c>
      <c r="G3539" s="35">
        <v>252</v>
      </c>
      <c r="H3539" s="36">
        <v>269</v>
      </c>
      <c r="I3539" s="37">
        <v>2801.56</v>
      </c>
      <c r="J3539" s="38">
        <f t="shared" si="110"/>
        <v>0.90398206713402529</v>
      </c>
      <c r="K3539" s="60">
        <f t="shared" si="111"/>
        <v>2532.56</v>
      </c>
    </row>
    <row r="3540" spans="1:11" x14ac:dyDescent="0.25">
      <c r="A3540" s="33">
        <v>2011</v>
      </c>
      <c r="B3540" s="34" t="s">
        <v>68</v>
      </c>
      <c r="C3540" s="34" t="s">
        <v>69</v>
      </c>
      <c r="D3540" s="34" t="s">
        <v>43</v>
      </c>
      <c r="E3540" s="34" t="s">
        <v>46</v>
      </c>
      <c r="F3540" s="34" t="s">
        <v>59</v>
      </c>
      <c r="G3540" s="35">
        <v>179</v>
      </c>
      <c r="H3540" s="36">
        <v>200</v>
      </c>
      <c r="I3540" s="37">
        <v>2648.25</v>
      </c>
      <c r="J3540" s="38">
        <f t="shared" si="110"/>
        <v>0.92447842915132639</v>
      </c>
      <c r="K3540" s="60">
        <f t="shared" si="111"/>
        <v>2448.25</v>
      </c>
    </row>
    <row r="3541" spans="1:11" x14ac:dyDescent="0.25">
      <c r="A3541" s="33">
        <v>2011</v>
      </c>
      <c r="B3541" s="34" t="s">
        <v>68</v>
      </c>
      <c r="C3541" s="34" t="s">
        <v>69</v>
      </c>
      <c r="D3541" s="34" t="s">
        <v>43</v>
      </c>
      <c r="E3541" s="34" t="s">
        <v>44</v>
      </c>
      <c r="F3541" s="34" t="s">
        <v>146</v>
      </c>
      <c r="G3541" s="35">
        <v>156</v>
      </c>
      <c r="H3541" s="36">
        <v>175</v>
      </c>
      <c r="I3541" s="37">
        <v>2473.5</v>
      </c>
      <c r="J3541" s="38">
        <f t="shared" si="110"/>
        <v>0.92925005053567822</v>
      </c>
      <c r="K3541" s="60">
        <f t="shared" si="111"/>
        <v>2298.5</v>
      </c>
    </row>
    <row r="3542" spans="1:11" x14ac:dyDescent="0.25">
      <c r="A3542" s="33">
        <v>2011</v>
      </c>
      <c r="B3542" s="34" t="s">
        <v>68</v>
      </c>
      <c r="C3542" s="34" t="s">
        <v>69</v>
      </c>
      <c r="D3542" s="34" t="s">
        <v>39</v>
      </c>
      <c r="E3542" s="34" t="s">
        <v>40</v>
      </c>
      <c r="F3542" s="34" t="s">
        <v>41</v>
      </c>
      <c r="G3542" s="35">
        <v>30</v>
      </c>
      <c r="H3542" s="36">
        <v>47</v>
      </c>
      <c r="I3542" s="37">
        <v>2004.78</v>
      </c>
      <c r="J3542" s="38">
        <f t="shared" si="110"/>
        <v>0.97655603108570521</v>
      </c>
      <c r="K3542" s="60">
        <f t="shared" si="111"/>
        <v>1957.78</v>
      </c>
    </row>
    <row r="3543" spans="1:11" x14ac:dyDescent="0.25">
      <c r="A3543" s="33">
        <v>2011</v>
      </c>
      <c r="B3543" s="34" t="s">
        <v>74</v>
      </c>
      <c r="C3543" s="34" t="s">
        <v>69</v>
      </c>
      <c r="D3543" s="34" t="s">
        <v>43</v>
      </c>
      <c r="E3543" s="34" t="s">
        <v>46</v>
      </c>
      <c r="F3543" s="34" t="s">
        <v>109</v>
      </c>
      <c r="G3543" s="35">
        <v>997</v>
      </c>
      <c r="H3543" s="36">
        <v>1021</v>
      </c>
      <c r="I3543" s="37">
        <v>5924.04</v>
      </c>
      <c r="J3543" s="38">
        <f t="shared" si="110"/>
        <v>0.82765140005806848</v>
      </c>
      <c r="K3543" s="60">
        <f t="shared" si="111"/>
        <v>4903.04</v>
      </c>
    </row>
    <row r="3544" spans="1:11" x14ac:dyDescent="0.25">
      <c r="A3544" s="33">
        <v>2011</v>
      </c>
      <c r="B3544" s="34" t="s">
        <v>74</v>
      </c>
      <c r="C3544" s="34" t="s">
        <v>69</v>
      </c>
      <c r="D3544" s="34" t="s">
        <v>43</v>
      </c>
      <c r="E3544" s="34" t="s">
        <v>46</v>
      </c>
      <c r="F3544" s="34" t="s">
        <v>109</v>
      </c>
      <c r="G3544" s="35">
        <v>877</v>
      </c>
      <c r="H3544" s="36">
        <v>891</v>
      </c>
      <c r="I3544" s="37">
        <v>5405.34</v>
      </c>
      <c r="J3544" s="38">
        <f t="shared" si="110"/>
        <v>0.83516300547236622</v>
      </c>
      <c r="K3544" s="60">
        <f t="shared" si="111"/>
        <v>4514.34</v>
      </c>
    </row>
    <row r="3545" spans="1:11" x14ac:dyDescent="0.25">
      <c r="A3545" s="33">
        <v>2011</v>
      </c>
      <c r="B3545" s="34" t="s">
        <v>74</v>
      </c>
      <c r="C3545" s="34" t="s">
        <v>69</v>
      </c>
      <c r="D3545" s="34" t="s">
        <v>43</v>
      </c>
      <c r="E3545" s="34" t="s">
        <v>46</v>
      </c>
      <c r="F3545" s="34" t="s">
        <v>64</v>
      </c>
      <c r="G3545" s="35">
        <v>798</v>
      </c>
      <c r="H3545" s="36">
        <v>815</v>
      </c>
      <c r="I3545" s="37">
        <v>5102.1000000000004</v>
      </c>
      <c r="J3545" s="38">
        <f t="shared" si="110"/>
        <v>0.84026185296250566</v>
      </c>
      <c r="K3545" s="60">
        <f t="shared" si="111"/>
        <v>4287.1000000000004</v>
      </c>
    </row>
    <row r="3546" spans="1:11" x14ac:dyDescent="0.25">
      <c r="A3546" s="33">
        <v>2011</v>
      </c>
      <c r="B3546" s="34" t="s">
        <v>74</v>
      </c>
      <c r="C3546" s="34" t="s">
        <v>69</v>
      </c>
      <c r="D3546" s="34" t="s">
        <v>39</v>
      </c>
      <c r="E3546" s="34" t="s">
        <v>52</v>
      </c>
      <c r="F3546" s="34" t="s">
        <v>63</v>
      </c>
      <c r="G3546" s="35">
        <v>802</v>
      </c>
      <c r="H3546" s="36">
        <v>818</v>
      </c>
      <c r="I3546" s="37">
        <v>4321.07</v>
      </c>
      <c r="J3546" s="38">
        <f t="shared" si="110"/>
        <v>0.81069503618316763</v>
      </c>
      <c r="K3546" s="60">
        <f t="shared" si="111"/>
        <v>3503.0699999999997</v>
      </c>
    </row>
    <row r="3547" spans="1:11" x14ac:dyDescent="0.25">
      <c r="A3547" s="33">
        <v>2011</v>
      </c>
      <c r="B3547" s="34" t="s">
        <v>74</v>
      </c>
      <c r="C3547" s="34" t="s">
        <v>69</v>
      </c>
      <c r="D3547" s="34" t="s">
        <v>43</v>
      </c>
      <c r="E3547" s="34" t="s">
        <v>46</v>
      </c>
      <c r="F3547" s="34" t="s">
        <v>64</v>
      </c>
      <c r="G3547" s="35">
        <v>541</v>
      </c>
      <c r="H3547" s="36">
        <v>557</v>
      </c>
      <c r="I3547" s="37">
        <v>4072.68</v>
      </c>
      <c r="J3547" s="38">
        <f t="shared" si="110"/>
        <v>0.86323501969219285</v>
      </c>
      <c r="K3547" s="60">
        <f t="shared" si="111"/>
        <v>3515.68</v>
      </c>
    </row>
    <row r="3548" spans="1:11" x14ac:dyDescent="0.25">
      <c r="A3548" s="33">
        <v>2011</v>
      </c>
      <c r="B3548" s="34" t="s">
        <v>74</v>
      </c>
      <c r="C3548" s="34" t="s">
        <v>69</v>
      </c>
      <c r="D3548" s="34" t="s">
        <v>43</v>
      </c>
      <c r="E3548" s="34" t="s">
        <v>44</v>
      </c>
      <c r="F3548" s="34" t="s">
        <v>155</v>
      </c>
      <c r="G3548" s="35">
        <v>253</v>
      </c>
      <c r="H3548" s="36">
        <v>274</v>
      </c>
      <c r="I3548" s="37">
        <v>2819.01</v>
      </c>
      <c r="J3548" s="38">
        <f t="shared" si="110"/>
        <v>0.90280275699625046</v>
      </c>
      <c r="K3548" s="60">
        <f t="shared" si="111"/>
        <v>2545.0100000000002</v>
      </c>
    </row>
    <row r="3549" spans="1:11" x14ac:dyDescent="0.25">
      <c r="A3549" s="33">
        <v>2011</v>
      </c>
      <c r="B3549" s="34" t="s">
        <v>74</v>
      </c>
      <c r="C3549" s="34" t="s">
        <v>69</v>
      </c>
      <c r="D3549" s="34" t="s">
        <v>43</v>
      </c>
      <c r="E3549" s="34" t="s">
        <v>44</v>
      </c>
      <c r="F3549" s="34" t="s">
        <v>129</v>
      </c>
      <c r="G3549" s="35">
        <v>171</v>
      </c>
      <c r="H3549" s="36">
        <v>195</v>
      </c>
      <c r="I3549" s="37">
        <v>2543.3000000000002</v>
      </c>
      <c r="J3549" s="38">
        <f t="shared" si="110"/>
        <v>0.92332795973734916</v>
      </c>
      <c r="K3549" s="60">
        <f t="shared" si="111"/>
        <v>2348.3000000000002</v>
      </c>
    </row>
    <row r="3550" spans="1:11" x14ac:dyDescent="0.25">
      <c r="A3550" s="33">
        <v>2011</v>
      </c>
      <c r="B3550" s="34" t="s">
        <v>74</v>
      </c>
      <c r="C3550" s="34" t="s">
        <v>69</v>
      </c>
      <c r="D3550" s="34" t="s">
        <v>43</v>
      </c>
      <c r="E3550" s="34" t="s">
        <v>44</v>
      </c>
      <c r="F3550" s="34" t="s">
        <v>155</v>
      </c>
      <c r="G3550" s="35">
        <v>69</v>
      </c>
      <c r="H3550" s="36">
        <v>85</v>
      </c>
      <c r="I3550" s="37">
        <v>2159.4</v>
      </c>
      <c r="J3550" s="38">
        <f t="shared" si="110"/>
        <v>0.96063721404093727</v>
      </c>
      <c r="K3550" s="60">
        <f t="shared" si="111"/>
        <v>2074.4</v>
      </c>
    </row>
    <row r="3551" spans="1:11" x14ac:dyDescent="0.25">
      <c r="A3551" s="33">
        <v>2011</v>
      </c>
      <c r="B3551" s="34" t="s">
        <v>78</v>
      </c>
      <c r="C3551" s="34" t="s">
        <v>69</v>
      </c>
      <c r="D3551" s="34" t="s">
        <v>43</v>
      </c>
      <c r="E3551" s="34" t="s">
        <v>44</v>
      </c>
      <c r="F3551" s="34" t="s">
        <v>105</v>
      </c>
      <c r="G3551" s="35">
        <v>738</v>
      </c>
      <c r="H3551" s="36">
        <v>752</v>
      </c>
      <c r="I3551" s="37">
        <v>4487.2299999999996</v>
      </c>
      <c r="J3551" s="38">
        <f t="shared" si="110"/>
        <v>0.83241331511868122</v>
      </c>
      <c r="K3551" s="60">
        <f t="shared" si="111"/>
        <v>3735.2299999999996</v>
      </c>
    </row>
    <row r="3552" spans="1:11" x14ac:dyDescent="0.25">
      <c r="A3552" s="33">
        <v>2011</v>
      </c>
      <c r="B3552" s="34" t="s">
        <v>78</v>
      </c>
      <c r="C3552" s="34" t="s">
        <v>69</v>
      </c>
      <c r="D3552" s="34" t="s">
        <v>39</v>
      </c>
      <c r="E3552" s="34" t="s">
        <v>52</v>
      </c>
      <c r="F3552" s="34" t="s">
        <v>57</v>
      </c>
      <c r="G3552" s="35">
        <v>852</v>
      </c>
      <c r="H3552" s="36">
        <v>862</v>
      </c>
      <c r="I3552" s="37">
        <v>4452.63</v>
      </c>
      <c r="J3552" s="38">
        <f t="shared" si="110"/>
        <v>0.80640655073518352</v>
      </c>
      <c r="K3552" s="60">
        <f t="shared" si="111"/>
        <v>3590.63</v>
      </c>
    </row>
    <row r="3553" spans="1:11" x14ac:dyDescent="0.25">
      <c r="A3553" s="33">
        <v>2011</v>
      </c>
      <c r="B3553" s="34" t="s">
        <v>78</v>
      </c>
      <c r="C3553" s="34" t="s">
        <v>69</v>
      </c>
      <c r="D3553" s="34" t="s">
        <v>43</v>
      </c>
      <c r="E3553" s="34" t="s">
        <v>46</v>
      </c>
      <c r="F3553" s="34" t="s">
        <v>47</v>
      </c>
      <c r="G3553" s="35">
        <v>615</v>
      </c>
      <c r="H3553" s="36">
        <v>638</v>
      </c>
      <c r="I3553" s="37">
        <v>4395.87</v>
      </c>
      <c r="J3553" s="38">
        <f t="shared" si="110"/>
        <v>0.85486376985670642</v>
      </c>
      <c r="K3553" s="60">
        <f t="shared" si="111"/>
        <v>3757.87</v>
      </c>
    </row>
    <row r="3554" spans="1:11" x14ac:dyDescent="0.25">
      <c r="A3554" s="33">
        <v>2011</v>
      </c>
      <c r="B3554" s="34" t="s">
        <v>78</v>
      </c>
      <c r="C3554" s="34" t="s">
        <v>69</v>
      </c>
      <c r="D3554" s="34" t="s">
        <v>43</v>
      </c>
      <c r="E3554" s="34" t="s">
        <v>44</v>
      </c>
      <c r="F3554" s="34" t="s">
        <v>105</v>
      </c>
      <c r="G3554" s="35">
        <v>636</v>
      </c>
      <c r="H3554" s="36">
        <v>658</v>
      </c>
      <c r="I3554" s="37">
        <v>4159.17</v>
      </c>
      <c r="J3554" s="38">
        <f t="shared" si="110"/>
        <v>0.84179535820848872</v>
      </c>
      <c r="K3554" s="60">
        <f t="shared" si="111"/>
        <v>3501.17</v>
      </c>
    </row>
    <row r="3555" spans="1:11" x14ac:dyDescent="0.25">
      <c r="A3555" s="33">
        <v>2011</v>
      </c>
      <c r="B3555" s="34" t="s">
        <v>78</v>
      </c>
      <c r="C3555" s="34" t="s">
        <v>69</v>
      </c>
      <c r="D3555" s="34" t="s">
        <v>39</v>
      </c>
      <c r="E3555" s="34" t="s">
        <v>52</v>
      </c>
      <c r="F3555" s="34" t="s">
        <v>55</v>
      </c>
      <c r="G3555" s="35">
        <v>674</v>
      </c>
      <c r="H3555" s="36">
        <v>698</v>
      </c>
      <c r="I3555" s="37">
        <v>3962.27</v>
      </c>
      <c r="J3555" s="38">
        <f t="shared" si="110"/>
        <v>0.82383835528623739</v>
      </c>
      <c r="K3555" s="60">
        <f t="shared" si="111"/>
        <v>3264.27</v>
      </c>
    </row>
    <row r="3556" spans="1:11" x14ac:dyDescent="0.25">
      <c r="A3556" s="33">
        <v>2011</v>
      </c>
      <c r="B3556" s="34" t="s">
        <v>78</v>
      </c>
      <c r="C3556" s="34" t="s">
        <v>69</v>
      </c>
      <c r="D3556" s="34" t="s">
        <v>39</v>
      </c>
      <c r="E3556" s="34" t="s">
        <v>52</v>
      </c>
      <c r="F3556" s="34" t="s">
        <v>190</v>
      </c>
      <c r="G3556" s="35">
        <v>559</v>
      </c>
      <c r="H3556" s="36">
        <v>580</v>
      </c>
      <c r="I3556" s="37">
        <v>3609.45</v>
      </c>
      <c r="J3556" s="38">
        <f t="shared" si="110"/>
        <v>0.83931069830583604</v>
      </c>
      <c r="K3556" s="60">
        <f t="shared" si="111"/>
        <v>3029.45</v>
      </c>
    </row>
    <row r="3557" spans="1:11" x14ac:dyDescent="0.25">
      <c r="A3557" s="33">
        <v>2011</v>
      </c>
      <c r="B3557" s="34" t="s">
        <v>78</v>
      </c>
      <c r="C3557" s="34" t="s">
        <v>69</v>
      </c>
      <c r="D3557" s="34" t="s">
        <v>39</v>
      </c>
      <c r="E3557" s="34" t="s">
        <v>40</v>
      </c>
      <c r="F3557" s="34" t="s">
        <v>193</v>
      </c>
      <c r="G3557" s="35">
        <v>639</v>
      </c>
      <c r="H3557" s="36">
        <v>653</v>
      </c>
      <c r="I3557" s="37">
        <v>3513.7200000000003</v>
      </c>
      <c r="J3557" s="38">
        <f t="shared" si="110"/>
        <v>0.81415707569185936</v>
      </c>
      <c r="K3557" s="60">
        <f t="shared" si="111"/>
        <v>2860.7200000000003</v>
      </c>
    </row>
    <row r="3558" spans="1:11" x14ac:dyDescent="0.25">
      <c r="A3558" s="33">
        <v>2011</v>
      </c>
      <c r="B3558" s="34" t="s">
        <v>78</v>
      </c>
      <c r="C3558" s="34" t="s">
        <v>69</v>
      </c>
      <c r="D3558" s="34" t="s">
        <v>43</v>
      </c>
      <c r="E3558" s="34" t="s">
        <v>46</v>
      </c>
      <c r="F3558" s="34" t="s">
        <v>47</v>
      </c>
      <c r="G3558" s="35">
        <v>367</v>
      </c>
      <c r="H3558" s="36">
        <v>391</v>
      </c>
      <c r="I3558" s="37">
        <v>3410.34</v>
      </c>
      <c r="J3558" s="38">
        <f t="shared" si="110"/>
        <v>0.88534867491217883</v>
      </c>
      <c r="K3558" s="60">
        <f t="shared" si="111"/>
        <v>3019.34</v>
      </c>
    </row>
    <row r="3559" spans="1:11" x14ac:dyDescent="0.25">
      <c r="A3559" s="33">
        <v>2011</v>
      </c>
      <c r="B3559" s="34" t="s">
        <v>78</v>
      </c>
      <c r="C3559" s="34" t="s">
        <v>69</v>
      </c>
      <c r="D3559" s="34" t="s">
        <v>39</v>
      </c>
      <c r="E3559" s="34" t="s">
        <v>52</v>
      </c>
      <c r="F3559" s="34" t="s">
        <v>57</v>
      </c>
      <c r="G3559" s="35">
        <v>481</v>
      </c>
      <c r="H3559" s="36">
        <v>502</v>
      </c>
      <c r="I3559" s="37">
        <v>3376.23</v>
      </c>
      <c r="J3559" s="38">
        <f t="shared" si="110"/>
        <v>0.85131344724737357</v>
      </c>
      <c r="K3559" s="60">
        <f t="shared" si="111"/>
        <v>2874.23</v>
      </c>
    </row>
    <row r="3560" spans="1:11" x14ac:dyDescent="0.25">
      <c r="A3560" s="33">
        <v>2011</v>
      </c>
      <c r="B3560" s="34" t="s">
        <v>78</v>
      </c>
      <c r="C3560" s="34" t="s">
        <v>69</v>
      </c>
      <c r="D3560" s="34" t="s">
        <v>43</v>
      </c>
      <c r="E3560" s="34" t="s">
        <v>46</v>
      </c>
      <c r="F3560" s="34" t="s">
        <v>120</v>
      </c>
      <c r="G3560" s="35">
        <v>292</v>
      </c>
      <c r="H3560" s="36">
        <v>304</v>
      </c>
      <c r="I3560" s="37">
        <v>3063.21</v>
      </c>
      <c r="J3560" s="38">
        <f t="shared" si="110"/>
        <v>0.90075770188788884</v>
      </c>
      <c r="K3560" s="60">
        <f t="shared" si="111"/>
        <v>2759.21</v>
      </c>
    </row>
    <row r="3561" spans="1:11" x14ac:dyDescent="0.25">
      <c r="A3561" s="33">
        <v>2011</v>
      </c>
      <c r="B3561" s="34" t="s">
        <v>78</v>
      </c>
      <c r="C3561" s="34" t="s">
        <v>69</v>
      </c>
      <c r="D3561" s="34" t="s">
        <v>39</v>
      </c>
      <c r="E3561" s="34" t="s">
        <v>40</v>
      </c>
      <c r="F3561" s="34" t="s">
        <v>142</v>
      </c>
      <c r="G3561" s="35">
        <v>167</v>
      </c>
      <c r="H3561" s="36">
        <v>179</v>
      </c>
      <c r="I3561" s="37">
        <v>2333.46</v>
      </c>
      <c r="J3561" s="38">
        <f t="shared" si="110"/>
        <v>0.92328987854945022</v>
      </c>
      <c r="K3561" s="60">
        <f t="shared" si="111"/>
        <v>2154.46</v>
      </c>
    </row>
    <row r="3562" spans="1:11" x14ac:dyDescent="0.25">
      <c r="A3562" s="33">
        <v>2011</v>
      </c>
      <c r="B3562" s="34" t="s">
        <v>78</v>
      </c>
      <c r="C3562" s="34" t="s">
        <v>69</v>
      </c>
      <c r="D3562" s="34" t="s">
        <v>39</v>
      </c>
      <c r="E3562" s="34" t="s">
        <v>52</v>
      </c>
      <c r="F3562" s="34" t="s">
        <v>55</v>
      </c>
      <c r="G3562" s="35">
        <v>109</v>
      </c>
      <c r="H3562" s="36">
        <v>131</v>
      </c>
      <c r="I3562" s="37">
        <v>2266.94</v>
      </c>
      <c r="J3562" s="38">
        <f t="shared" si="110"/>
        <v>0.94221285080328554</v>
      </c>
      <c r="K3562" s="60">
        <f t="shared" si="111"/>
        <v>2135.94</v>
      </c>
    </row>
    <row r="3563" spans="1:11" x14ac:dyDescent="0.25">
      <c r="A3563" s="33">
        <v>2011</v>
      </c>
      <c r="B3563" s="34" t="s">
        <v>130</v>
      </c>
      <c r="C3563" s="34" t="s">
        <v>69</v>
      </c>
      <c r="D3563" s="34" t="s">
        <v>39</v>
      </c>
      <c r="E3563" s="34" t="s">
        <v>52</v>
      </c>
      <c r="F3563" s="34" t="s">
        <v>63</v>
      </c>
      <c r="G3563" s="35">
        <v>995</v>
      </c>
      <c r="H3563" s="36">
        <v>1018</v>
      </c>
      <c r="I3563" s="37">
        <v>4919.07</v>
      </c>
      <c r="J3563" s="38">
        <f t="shared" si="110"/>
        <v>0.79305031235579082</v>
      </c>
      <c r="K3563" s="60">
        <f t="shared" si="111"/>
        <v>3901.0699999999997</v>
      </c>
    </row>
    <row r="3564" spans="1:11" x14ac:dyDescent="0.25">
      <c r="A3564" s="33">
        <v>2011</v>
      </c>
      <c r="B3564" s="34" t="s">
        <v>130</v>
      </c>
      <c r="C3564" s="34" t="s">
        <v>69</v>
      </c>
      <c r="D3564" s="34" t="s">
        <v>43</v>
      </c>
      <c r="E3564" s="34" t="s">
        <v>44</v>
      </c>
      <c r="F3564" s="34" t="s">
        <v>150</v>
      </c>
      <c r="G3564" s="35">
        <v>804</v>
      </c>
      <c r="H3564" s="36">
        <v>821</v>
      </c>
      <c r="I3564" s="37">
        <v>4728.04</v>
      </c>
      <c r="J3564" s="38">
        <f t="shared" si="110"/>
        <v>0.82635510697879033</v>
      </c>
      <c r="K3564" s="60">
        <f t="shared" si="111"/>
        <v>3907.04</v>
      </c>
    </row>
    <row r="3565" spans="1:11" x14ac:dyDescent="0.25">
      <c r="A3565" s="33">
        <v>2011</v>
      </c>
      <c r="B3565" s="34" t="s">
        <v>130</v>
      </c>
      <c r="C3565" s="34" t="s">
        <v>69</v>
      </c>
      <c r="D3565" s="34" t="s">
        <v>43</v>
      </c>
      <c r="E3565" s="34" t="s">
        <v>44</v>
      </c>
      <c r="F3565" s="34" t="s">
        <v>65</v>
      </c>
      <c r="G3565" s="35">
        <v>790</v>
      </c>
      <c r="H3565" s="36">
        <v>804</v>
      </c>
      <c r="I3565" s="37">
        <v>4668.71</v>
      </c>
      <c r="J3565" s="38">
        <f t="shared" si="110"/>
        <v>0.82778968922893048</v>
      </c>
      <c r="K3565" s="60">
        <f t="shared" si="111"/>
        <v>3864.71</v>
      </c>
    </row>
    <row r="3566" spans="1:11" x14ac:dyDescent="0.25">
      <c r="A3566" s="33">
        <v>2011</v>
      </c>
      <c r="B3566" s="34" t="s">
        <v>130</v>
      </c>
      <c r="C3566" s="34" t="s">
        <v>69</v>
      </c>
      <c r="D3566" s="34" t="s">
        <v>43</v>
      </c>
      <c r="E3566" s="34" t="s">
        <v>44</v>
      </c>
      <c r="F3566" s="34" t="s">
        <v>195</v>
      </c>
      <c r="G3566" s="35">
        <v>202</v>
      </c>
      <c r="H3566" s="36">
        <v>216</v>
      </c>
      <c r="I3566" s="37">
        <v>2616.59</v>
      </c>
      <c r="J3566" s="38">
        <f t="shared" si="110"/>
        <v>0.9174498106313943</v>
      </c>
      <c r="K3566" s="60">
        <f t="shared" si="111"/>
        <v>2400.59</v>
      </c>
    </row>
    <row r="3567" spans="1:11" x14ac:dyDescent="0.25">
      <c r="A3567" s="33">
        <v>2011</v>
      </c>
      <c r="B3567" s="34" t="s">
        <v>68</v>
      </c>
      <c r="C3567" s="34" t="s">
        <v>82</v>
      </c>
      <c r="D3567" s="34" t="s">
        <v>43</v>
      </c>
      <c r="E3567" s="34" t="s">
        <v>46</v>
      </c>
      <c r="F3567" s="34" t="s">
        <v>83</v>
      </c>
      <c r="G3567" s="35">
        <v>360</v>
      </c>
      <c r="H3567" s="36">
        <v>375</v>
      </c>
      <c r="I3567" s="37">
        <v>3346.5</v>
      </c>
      <c r="J3567" s="38">
        <f t="shared" si="110"/>
        <v>0.88794262662483192</v>
      </c>
      <c r="K3567" s="60">
        <f t="shared" si="111"/>
        <v>2971.5</v>
      </c>
    </row>
    <row r="3568" spans="1:11" x14ac:dyDescent="0.25">
      <c r="A3568" s="33">
        <v>2011</v>
      </c>
      <c r="B3568" s="34" t="s">
        <v>81</v>
      </c>
      <c r="C3568" s="34" t="s">
        <v>82</v>
      </c>
      <c r="D3568" s="34" t="s">
        <v>43</v>
      </c>
      <c r="E3568" s="34" t="s">
        <v>46</v>
      </c>
      <c r="F3568" s="34" t="s">
        <v>170</v>
      </c>
      <c r="G3568" s="35">
        <v>694</v>
      </c>
      <c r="H3568" s="36">
        <v>706</v>
      </c>
      <c r="I3568" s="37">
        <v>4667.1900000000005</v>
      </c>
      <c r="J3568" s="38">
        <f t="shared" si="110"/>
        <v>0.84873124942417177</v>
      </c>
      <c r="K3568" s="60">
        <f t="shared" si="111"/>
        <v>3961.1900000000005</v>
      </c>
    </row>
    <row r="3569" spans="1:11" x14ac:dyDescent="0.25">
      <c r="A3569" s="33">
        <v>2011</v>
      </c>
      <c r="B3569" s="34" t="s">
        <v>81</v>
      </c>
      <c r="C3569" s="34" t="s">
        <v>82</v>
      </c>
      <c r="D3569" s="34" t="s">
        <v>39</v>
      </c>
      <c r="E3569" s="34" t="s">
        <v>52</v>
      </c>
      <c r="F3569" s="34" t="s">
        <v>129</v>
      </c>
      <c r="G3569" s="35">
        <v>639</v>
      </c>
      <c r="H3569" s="36">
        <v>658</v>
      </c>
      <c r="I3569" s="37">
        <v>3842.67</v>
      </c>
      <c r="J3569" s="38">
        <f t="shared" si="110"/>
        <v>0.82876489524211028</v>
      </c>
      <c r="K3569" s="60">
        <f t="shared" si="111"/>
        <v>3184.67</v>
      </c>
    </row>
    <row r="3570" spans="1:11" x14ac:dyDescent="0.25">
      <c r="A3570" s="33">
        <v>2011</v>
      </c>
      <c r="B3570" s="34" t="s">
        <v>81</v>
      </c>
      <c r="C3570" s="34" t="s">
        <v>82</v>
      </c>
      <c r="D3570" s="34" t="s">
        <v>39</v>
      </c>
      <c r="E3570" s="34" t="s">
        <v>52</v>
      </c>
      <c r="F3570" s="34" t="s">
        <v>127</v>
      </c>
      <c r="G3570" s="35">
        <v>631</v>
      </c>
      <c r="H3570" s="36">
        <v>647</v>
      </c>
      <c r="I3570" s="37">
        <v>3809.7799999999997</v>
      </c>
      <c r="J3570" s="38">
        <f t="shared" si="110"/>
        <v>0.8301739208038259</v>
      </c>
      <c r="K3570" s="60">
        <f t="shared" si="111"/>
        <v>3162.7799999999997</v>
      </c>
    </row>
    <row r="3571" spans="1:11" x14ac:dyDescent="0.25">
      <c r="A3571" s="33">
        <v>2011</v>
      </c>
      <c r="B3571" s="34" t="s">
        <v>81</v>
      </c>
      <c r="C3571" s="34" t="s">
        <v>82</v>
      </c>
      <c r="D3571" s="34" t="s">
        <v>39</v>
      </c>
      <c r="E3571" s="34" t="s">
        <v>52</v>
      </c>
      <c r="F3571" s="34" t="s">
        <v>129</v>
      </c>
      <c r="G3571" s="35">
        <v>537</v>
      </c>
      <c r="H3571" s="36">
        <v>552</v>
      </c>
      <c r="I3571" s="37">
        <v>3525.73</v>
      </c>
      <c r="J3571" s="38">
        <f t="shared" si="110"/>
        <v>0.84343667836164427</v>
      </c>
      <c r="K3571" s="60">
        <f t="shared" si="111"/>
        <v>2973.73</v>
      </c>
    </row>
    <row r="3572" spans="1:11" x14ac:dyDescent="0.25">
      <c r="A3572" s="33">
        <v>2011</v>
      </c>
      <c r="B3572" s="34" t="s">
        <v>81</v>
      </c>
      <c r="C3572" s="34" t="s">
        <v>82</v>
      </c>
      <c r="D3572" s="34" t="s">
        <v>43</v>
      </c>
      <c r="E3572" s="34" t="s">
        <v>44</v>
      </c>
      <c r="F3572" s="34" t="s">
        <v>53</v>
      </c>
      <c r="G3572" s="35">
        <v>302</v>
      </c>
      <c r="H3572" s="36">
        <v>318</v>
      </c>
      <c r="I3572" s="37">
        <v>2972.57</v>
      </c>
      <c r="J3572" s="38">
        <f t="shared" si="110"/>
        <v>0.89302186323618959</v>
      </c>
      <c r="K3572" s="60">
        <f t="shared" si="111"/>
        <v>2654.57</v>
      </c>
    </row>
    <row r="3573" spans="1:11" x14ac:dyDescent="0.25">
      <c r="A3573" s="33">
        <v>2011</v>
      </c>
      <c r="B3573" s="34" t="s">
        <v>81</v>
      </c>
      <c r="C3573" s="34" t="s">
        <v>82</v>
      </c>
      <c r="D3573" s="34" t="s">
        <v>39</v>
      </c>
      <c r="E3573" s="34" t="s">
        <v>40</v>
      </c>
      <c r="F3573" s="34" t="s">
        <v>84</v>
      </c>
      <c r="G3573" s="35">
        <v>308</v>
      </c>
      <c r="H3573" s="36">
        <v>332</v>
      </c>
      <c r="I3573" s="37">
        <v>2714.43</v>
      </c>
      <c r="J3573" s="38">
        <f t="shared" si="110"/>
        <v>0.87769071223056039</v>
      </c>
      <c r="K3573" s="60">
        <f t="shared" si="111"/>
        <v>2382.4299999999998</v>
      </c>
    </row>
    <row r="3574" spans="1:11" x14ac:dyDescent="0.25">
      <c r="A3574" s="33">
        <v>2011</v>
      </c>
      <c r="B3574" s="34" t="s">
        <v>81</v>
      </c>
      <c r="C3574" s="34" t="s">
        <v>82</v>
      </c>
      <c r="D3574" s="34" t="s">
        <v>43</v>
      </c>
      <c r="E3574" s="34" t="s">
        <v>46</v>
      </c>
      <c r="F3574" s="34" t="s">
        <v>85</v>
      </c>
      <c r="G3574" s="35">
        <v>21</v>
      </c>
      <c r="H3574" s="36">
        <v>37</v>
      </c>
      <c r="I3574" s="37">
        <v>1997.88</v>
      </c>
      <c r="J3574" s="38">
        <f t="shared" si="110"/>
        <v>0.98148036919134285</v>
      </c>
      <c r="K3574" s="60">
        <f t="shared" si="111"/>
        <v>1960.88</v>
      </c>
    </row>
    <row r="3575" spans="1:11" x14ac:dyDescent="0.25">
      <c r="A3575" s="33">
        <v>2011</v>
      </c>
      <c r="B3575" s="34" t="s">
        <v>90</v>
      </c>
      <c r="C3575" s="34" t="s">
        <v>82</v>
      </c>
      <c r="D3575" s="34" t="s">
        <v>43</v>
      </c>
      <c r="E3575" s="34" t="s">
        <v>46</v>
      </c>
      <c r="F3575" s="34" t="s">
        <v>220</v>
      </c>
      <c r="G3575" s="35">
        <v>846</v>
      </c>
      <c r="H3575" s="36">
        <v>870</v>
      </c>
      <c r="I3575" s="37">
        <v>5321.55</v>
      </c>
      <c r="J3575" s="38">
        <f t="shared" si="110"/>
        <v>0.83651379767173095</v>
      </c>
      <c r="K3575" s="60">
        <f t="shared" si="111"/>
        <v>4451.55</v>
      </c>
    </row>
    <row r="3576" spans="1:11" x14ac:dyDescent="0.25">
      <c r="A3576" s="33">
        <v>2011</v>
      </c>
      <c r="B3576" s="34" t="s">
        <v>90</v>
      </c>
      <c r="C3576" s="34" t="s">
        <v>82</v>
      </c>
      <c r="D3576" s="34" t="s">
        <v>43</v>
      </c>
      <c r="E3576" s="34" t="s">
        <v>44</v>
      </c>
      <c r="F3576" s="34" t="s">
        <v>168</v>
      </c>
      <c r="G3576" s="35">
        <v>752</v>
      </c>
      <c r="H3576" s="36">
        <v>771</v>
      </c>
      <c r="I3576" s="37">
        <v>4553.54</v>
      </c>
      <c r="J3576" s="38">
        <f t="shared" si="110"/>
        <v>0.83068118430935056</v>
      </c>
      <c r="K3576" s="60">
        <f t="shared" si="111"/>
        <v>3782.54</v>
      </c>
    </row>
    <row r="3577" spans="1:11" x14ac:dyDescent="0.25">
      <c r="A3577" s="33">
        <v>2011</v>
      </c>
      <c r="B3577" s="34" t="s">
        <v>90</v>
      </c>
      <c r="C3577" s="34" t="s">
        <v>82</v>
      </c>
      <c r="D3577" s="34" t="s">
        <v>43</v>
      </c>
      <c r="E3577" s="34" t="s">
        <v>44</v>
      </c>
      <c r="F3577" s="34" t="s">
        <v>212</v>
      </c>
      <c r="G3577" s="35">
        <v>744</v>
      </c>
      <c r="H3577" s="36">
        <v>759</v>
      </c>
      <c r="I3577" s="37">
        <v>4511.66</v>
      </c>
      <c r="J3577" s="38">
        <f t="shared" si="110"/>
        <v>0.83176923793016322</v>
      </c>
      <c r="K3577" s="60">
        <f t="shared" si="111"/>
        <v>3752.66</v>
      </c>
    </row>
    <row r="3578" spans="1:11" x14ac:dyDescent="0.25">
      <c r="A3578" s="33">
        <v>2011</v>
      </c>
      <c r="B3578" s="34" t="s">
        <v>90</v>
      </c>
      <c r="C3578" s="34" t="s">
        <v>82</v>
      </c>
      <c r="D3578" s="34" t="s">
        <v>39</v>
      </c>
      <c r="E3578" s="34" t="s">
        <v>40</v>
      </c>
      <c r="F3578" s="34" t="s">
        <v>191</v>
      </c>
      <c r="G3578" s="35">
        <v>979</v>
      </c>
      <c r="H3578" s="36">
        <v>1000</v>
      </c>
      <c r="I3578" s="37">
        <v>4377.75</v>
      </c>
      <c r="J3578" s="38">
        <f t="shared" si="110"/>
        <v>0.77157215464565132</v>
      </c>
      <c r="K3578" s="60">
        <f t="shared" si="111"/>
        <v>3377.75</v>
      </c>
    </row>
    <row r="3579" spans="1:11" x14ac:dyDescent="0.25">
      <c r="A3579" s="33">
        <v>2011</v>
      </c>
      <c r="B3579" s="34" t="s">
        <v>90</v>
      </c>
      <c r="C3579" s="34" t="s">
        <v>82</v>
      </c>
      <c r="D3579" s="34" t="s">
        <v>43</v>
      </c>
      <c r="E3579" s="34" t="s">
        <v>44</v>
      </c>
      <c r="F3579" s="34" t="s">
        <v>102</v>
      </c>
      <c r="G3579" s="35">
        <v>677</v>
      </c>
      <c r="H3579" s="36">
        <v>689</v>
      </c>
      <c r="I3579" s="37">
        <v>4267.3600000000006</v>
      </c>
      <c r="J3579" s="38">
        <f t="shared" si="110"/>
        <v>0.83854186194743352</v>
      </c>
      <c r="K3579" s="60">
        <f t="shared" si="111"/>
        <v>3578.3600000000006</v>
      </c>
    </row>
    <row r="3580" spans="1:11" x14ac:dyDescent="0.25">
      <c r="A3580" s="33">
        <v>2011</v>
      </c>
      <c r="B3580" s="34" t="s">
        <v>90</v>
      </c>
      <c r="C3580" s="34" t="s">
        <v>82</v>
      </c>
      <c r="D3580" s="34" t="s">
        <v>43</v>
      </c>
      <c r="E3580" s="34" t="s">
        <v>44</v>
      </c>
      <c r="F3580" s="34" t="s">
        <v>217</v>
      </c>
      <c r="G3580" s="35">
        <v>577</v>
      </c>
      <c r="H3580" s="36">
        <v>600</v>
      </c>
      <c r="I3580" s="37">
        <v>3956.75</v>
      </c>
      <c r="J3580" s="38">
        <f t="shared" si="110"/>
        <v>0.84836039679029507</v>
      </c>
      <c r="K3580" s="60">
        <f t="shared" si="111"/>
        <v>3356.75</v>
      </c>
    </row>
    <row r="3581" spans="1:11" x14ac:dyDescent="0.25">
      <c r="A3581" s="33">
        <v>2011</v>
      </c>
      <c r="B3581" s="34" t="s">
        <v>90</v>
      </c>
      <c r="C3581" s="34" t="s">
        <v>82</v>
      </c>
      <c r="D3581" s="34" t="s">
        <v>43</v>
      </c>
      <c r="E3581" s="34" t="s">
        <v>44</v>
      </c>
      <c r="F3581" s="34" t="s">
        <v>217</v>
      </c>
      <c r="G3581" s="35">
        <v>523</v>
      </c>
      <c r="H3581" s="36">
        <v>533</v>
      </c>
      <c r="I3581" s="37">
        <v>3722.92</v>
      </c>
      <c r="J3581" s="38">
        <f t="shared" si="110"/>
        <v>0.85683280865557143</v>
      </c>
      <c r="K3581" s="60">
        <f t="shared" si="111"/>
        <v>3189.92</v>
      </c>
    </row>
    <row r="3582" spans="1:11" x14ac:dyDescent="0.25">
      <c r="A3582" s="33">
        <v>2011</v>
      </c>
      <c r="B3582" s="34" t="s">
        <v>90</v>
      </c>
      <c r="C3582" s="34" t="s">
        <v>82</v>
      </c>
      <c r="D3582" s="34" t="s">
        <v>43</v>
      </c>
      <c r="E3582" s="34" t="s">
        <v>44</v>
      </c>
      <c r="F3582" s="34" t="s">
        <v>212</v>
      </c>
      <c r="G3582" s="35">
        <v>415</v>
      </c>
      <c r="H3582" s="36">
        <v>438</v>
      </c>
      <c r="I3582" s="37">
        <v>3391.37</v>
      </c>
      <c r="J3582" s="38">
        <f t="shared" si="110"/>
        <v>0.8708486540837479</v>
      </c>
      <c r="K3582" s="60">
        <f t="shared" si="111"/>
        <v>2953.37</v>
      </c>
    </row>
    <row r="3583" spans="1:11" x14ac:dyDescent="0.25">
      <c r="A3583" s="33">
        <v>2011</v>
      </c>
      <c r="B3583" s="34" t="s">
        <v>90</v>
      </c>
      <c r="C3583" s="34" t="s">
        <v>82</v>
      </c>
      <c r="D3583" s="34" t="s">
        <v>39</v>
      </c>
      <c r="E3583" s="34" t="s">
        <v>52</v>
      </c>
      <c r="F3583" s="34" t="s">
        <v>210</v>
      </c>
      <c r="G3583" s="35">
        <v>337</v>
      </c>
      <c r="H3583" s="36">
        <v>349</v>
      </c>
      <c r="I3583" s="37">
        <v>2918.76</v>
      </c>
      <c r="J3583" s="38">
        <f t="shared" si="110"/>
        <v>0.88042867519083445</v>
      </c>
      <c r="K3583" s="60">
        <f t="shared" si="111"/>
        <v>2569.7600000000002</v>
      </c>
    </row>
    <row r="3584" spans="1:11" x14ac:dyDescent="0.25">
      <c r="A3584" s="33">
        <v>2011</v>
      </c>
      <c r="B3584" s="34" t="s">
        <v>90</v>
      </c>
      <c r="C3584" s="34" t="s">
        <v>82</v>
      </c>
      <c r="D3584" s="34" t="s">
        <v>39</v>
      </c>
      <c r="E3584" s="34" t="s">
        <v>40</v>
      </c>
      <c r="F3584" s="34" t="s">
        <v>63</v>
      </c>
      <c r="G3584" s="35">
        <v>363</v>
      </c>
      <c r="H3584" s="36">
        <v>385</v>
      </c>
      <c r="I3584" s="37">
        <v>2846.4</v>
      </c>
      <c r="J3584" s="38">
        <f t="shared" si="110"/>
        <v>0.86474142776840923</v>
      </c>
      <c r="K3584" s="60">
        <f t="shared" si="111"/>
        <v>2461.4</v>
      </c>
    </row>
    <row r="3585" spans="1:11" x14ac:dyDescent="0.25">
      <c r="A3585" s="33">
        <v>2011</v>
      </c>
      <c r="B3585" s="34" t="s">
        <v>90</v>
      </c>
      <c r="C3585" s="34" t="s">
        <v>82</v>
      </c>
      <c r="D3585" s="34" t="s">
        <v>39</v>
      </c>
      <c r="E3585" s="34" t="s">
        <v>40</v>
      </c>
      <c r="F3585" s="34" t="s">
        <v>87</v>
      </c>
      <c r="G3585" s="35">
        <v>142</v>
      </c>
      <c r="H3585" s="36">
        <v>166</v>
      </c>
      <c r="I3585" s="37">
        <v>2301.09</v>
      </c>
      <c r="J3585" s="38">
        <f t="shared" si="110"/>
        <v>0.92786027491319334</v>
      </c>
      <c r="K3585" s="60">
        <f t="shared" si="111"/>
        <v>2135.09</v>
      </c>
    </row>
    <row r="3586" spans="1:11" x14ac:dyDescent="0.25">
      <c r="A3586" s="33">
        <v>2011</v>
      </c>
      <c r="B3586" s="34" t="s">
        <v>98</v>
      </c>
      <c r="C3586" s="34" t="s">
        <v>82</v>
      </c>
      <c r="D3586" s="34" t="s">
        <v>43</v>
      </c>
      <c r="E3586" s="34" t="s">
        <v>44</v>
      </c>
      <c r="F3586" s="34" t="s">
        <v>88</v>
      </c>
      <c r="G3586" s="35">
        <v>316</v>
      </c>
      <c r="H3586" s="36">
        <v>340</v>
      </c>
      <c r="I3586" s="37">
        <v>3049.35</v>
      </c>
      <c r="J3586" s="38">
        <f t="shared" ref="J3586:J3649" si="112">(I3586-H3586)/I3586</f>
        <v>0.88850082804532116</v>
      </c>
      <c r="K3586" s="60">
        <f t="shared" ref="K3586:K3649" si="113">I3586-H3586</f>
        <v>2709.35</v>
      </c>
    </row>
    <row r="3587" spans="1:11" x14ac:dyDescent="0.25">
      <c r="A3587" s="33">
        <v>2011</v>
      </c>
      <c r="B3587" s="34" t="s">
        <v>98</v>
      </c>
      <c r="C3587" s="34" t="s">
        <v>82</v>
      </c>
      <c r="D3587" s="34" t="s">
        <v>39</v>
      </c>
      <c r="E3587" s="34" t="s">
        <v>52</v>
      </c>
      <c r="F3587" s="34" t="s">
        <v>169</v>
      </c>
      <c r="G3587" s="35">
        <v>79</v>
      </c>
      <c r="H3587" s="36">
        <v>94</v>
      </c>
      <c r="I3587" s="37">
        <v>2156.31</v>
      </c>
      <c r="J3587" s="38">
        <f t="shared" si="112"/>
        <v>0.95640701012377627</v>
      </c>
      <c r="K3587" s="60">
        <f t="shared" si="113"/>
        <v>2062.31</v>
      </c>
    </row>
    <row r="3588" spans="1:11" x14ac:dyDescent="0.25">
      <c r="A3588" s="33">
        <v>2011</v>
      </c>
      <c r="B3588" s="34" t="s">
        <v>98</v>
      </c>
      <c r="C3588" s="34" t="s">
        <v>82</v>
      </c>
      <c r="D3588" s="34" t="s">
        <v>39</v>
      </c>
      <c r="E3588" s="34" t="s">
        <v>40</v>
      </c>
      <c r="F3588" s="34" t="s">
        <v>84</v>
      </c>
      <c r="G3588" s="35">
        <v>81</v>
      </c>
      <c r="H3588" s="36">
        <v>95</v>
      </c>
      <c r="I3588" s="37">
        <v>2124.3000000000002</v>
      </c>
      <c r="J3588" s="38">
        <f t="shared" si="112"/>
        <v>0.95527938615073205</v>
      </c>
      <c r="K3588" s="60">
        <f t="shared" si="113"/>
        <v>2029.3000000000002</v>
      </c>
    </row>
    <row r="3589" spans="1:11" x14ac:dyDescent="0.25">
      <c r="A3589" s="33">
        <v>2011</v>
      </c>
      <c r="B3589" s="34" t="s">
        <v>98</v>
      </c>
      <c r="C3589" s="34" t="s">
        <v>82</v>
      </c>
      <c r="D3589" s="34" t="s">
        <v>43</v>
      </c>
      <c r="E3589" s="34" t="s">
        <v>44</v>
      </c>
      <c r="F3589" s="34" t="s">
        <v>99</v>
      </c>
      <c r="G3589" s="35">
        <v>42</v>
      </c>
      <c r="H3589" s="36">
        <v>65</v>
      </c>
      <c r="I3589" s="37">
        <v>2089.6</v>
      </c>
      <c r="J3589" s="38">
        <f t="shared" si="112"/>
        <v>0.96889356814701377</v>
      </c>
      <c r="K3589" s="60">
        <f t="shared" si="113"/>
        <v>2024.6</v>
      </c>
    </row>
    <row r="3590" spans="1:11" x14ac:dyDescent="0.25">
      <c r="A3590" s="33">
        <v>2011</v>
      </c>
      <c r="B3590" s="34" t="s">
        <v>101</v>
      </c>
      <c r="C3590" s="34" t="s">
        <v>82</v>
      </c>
      <c r="D3590" s="34" t="s">
        <v>43</v>
      </c>
      <c r="E3590" s="34" t="s">
        <v>46</v>
      </c>
      <c r="F3590" s="34" t="s">
        <v>91</v>
      </c>
      <c r="G3590" s="35">
        <v>798</v>
      </c>
      <c r="H3590" s="36">
        <v>814</v>
      </c>
      <c r="I3590" s="37">
        <v>5098.1100000000006</v>
      </c>
      <c r="J3590" s="38">
        <f t="shared" si="112"/>
        <v>0.84033298614584617</v>
      </c>
      <c r="K3590" s="60">
        <f t="shared" si="113"/>
        <v>4284.1100000000006</v>
      </c>
    </row>
    <row r="3591" spans="1:11" x14ac:dyDescent="0.25">
      <c r="A3591" s="33">
        <v>2011</v>
      </c>
      <c r="B3591" s="34" t="s">
        <v>101</v>
      </c>
      <c r="C3591" s="34" t="s">
        <v>82</v>
      </c>
      <c r="D3591" s="34" t="s">
        <v>39</v>
      </c>
      <c r="E3591" s="34" t="s">
        <v>52</v>
      </c>
      <c r="F3591" s="34" t="s">
        <v>41</v>
      </c>
      <c r="G3591" s="35">
        <v>703</v>
      </c>
      <c r="H3591" s="36">
        <v>715</v>
      </c>
      <c r="I3591" s="37">
        <v>4013.1</v>
      </c>
      <c r="J3591" s="38">
        <f t="shared" si="112"/>
        <v>0.82183349530288308</v>
      </c>
      <c r="K3591" s="60">
        <f t="shared" si="113"/>
        <v>3298.1</v>
      </c>
    </row>
    <row r="3592" spans="1:11" x14ac:dyDescent="0.25">
      <c r="A3592" s="33">
        <v>2011</v>
      </c>
      <c r="B3592" s="34" t="s">
        <v>101</v>
      </c>
      <c r="C3592" s="34" t="s">
        <v>82</v>
      </c>
      <c r="D3592" s="34" t="s">
        <v>39</v>
      </c>
      <c r="E3592" s="34" t="s">
        <v>52</v>
      </c>
      <c r="F3592" s="34" t="s">
        <v>133</v>
      </c>
      <c r="G3592" s="35">
        <v>431</v>
      </c>
      <c r="H3592" s="36">
        <v>455</v>
      </c>
      <c r="I3592" s="37">
        <v>3235.7</v>
      </c>
      <c r="J3592" s="38">
        <f t="shared" si="112"/>
        <v>0.85938127762153471</v>
      </c>
      <c r="K3592" s="60">
        <f t="shared" si="113"/>
        <v>2780.7</v>
      </c>
    </row>
    <row r="3593" spans="1:11" x14ac:dyDescent="0.25">
      <c r="A3593" s="33">
        <v>2011</v>
      </c>
      <c r="B3593" s="34" t="s">
        <v>101</v>
      </c>
      <c r="C3593" s="34" t="s">
        <v>82</v>
      </c>
      <c r="D3593" s="34" t="s">
        <v>39</v>
      </c>
      <c r="E3593" s="34" t="s">
        <v>52</v>
      </c>
      <c r="F3593" s="34" t="s">
        <v>107</v>
      </c>
      <c r="G3593" s="35">
        <v>151</v>
      </c>
      <c r="H3593" s="36">
        <v>165</v>
      </c>
      <c r="I3593" s="37">
        <v>2368.6</v>
      </c>
      <c r="J3593" s="38">
        <f t="shared" si="112"/>
        <v>0.93033859663936502</v>
      </c>
      <c r="K3593" s="60">
        <f t="shared" si="113"/>
        <v>2203.6</v>
      </c>
    </row>
    <row r="3594" spans="1:11" x14ac:dyDescent="0.25">
      <c r="A3594" s="33">
        <v>2011</v>
      </c>
      <c r="B3594" s="34" t="s">
        <v>101</v>
      </c>
      <c r="C3594" s="34" t="s">
        <v>82</v>
      </c>
      <c r="D3594" s="34" t="s">
        <v>43</v>
      </c>
      <c r="E3594" s="34" t="s">
        <v>46</v>
      </c>
      <c r="F3594" s="34" t="s">
        <v>173</v>
      </c>
      <c r="G3594" s="35">
        <v>111</v>
      </c>
      <c r="H3594" s="36">
        <v>121</v>
      </c>
      <c r="I3594" s="37">
        <v>2333.04</v>
      </c>
      <c r="J3594" s="38">
        <f t="shared" si="112"/>
        <v>0.94813633713952616</v>
      </c>
      <c r="K3594" s="60">
        <f t="shared" si="113"/>
        <v>2212.04</v>
      </c>
    </row>
    <row r="3595" spans="1:11" x14ac:dyDescent="0.25">
      <c r="A3595" s="33">
        <v>2011</v>
      </c>
      <c r="B3595" s="34" t="s">
        <v>81</v>
      </c>
      <c r="C3595" s="34" t="s">
        <v>103</v>
      </c>
      <c r="D3595" s="34" t="s">
        <v>39</v>
      </c>
      <c r="E3595" s="34" t="s">
        <v>52</v>
      </c>
      <c r="F3595" s="34" t="s">
        <v>201</v>
      </c>
      <c r="G3595" s="35">
        <v>484</v>
      </c>
      <c r="H3595" s="36">
        <v>506</v>
      </c>
      <c r="I3595" s="37">
        <v>3388.19</v>
      </c>
      <c r="J3595" s="38">
        <f t="shared" si="112"/>
        <v>0.85065772580640397</v>
      </c>
      <c r="K3595" s="60">
        <f t="shared" si="113"/>
        <v>2882.19</v>
      </c>
    </row>
    <row r="3596" spans="1:11" x14ac:dyDescent="0.25">
      <c r="A3596" s="33">
        <v>2011</v>
      </c>
      <c r="B3596" s="34" t="s">
        <v>81</v>
      </c>
      <c r="C3596" s="34" t="s">
        <v>103</v>
      </c>
      <c r="D3596" s="34" t="s">
        <v>39</v>
      </c>
      <c r="E3596" s="34" t="s">
        <v>52</v>
      </c>
      <c r="F3596" s="34" t="s">
        <v>180</v>
      </c>
      <c r="G3596" s="35">
        <v>475</v>
      </c>
      <c r="H3596" s="36">
        <v>489</v>
      </c>
      <c r="I3596" s="37">
        <v>3337.3599999999997</v>
      </c>
      <c r="J3596" s="38">
        <f t="shared" si="112"/>
        <v>0.85347699978426061</v>
      </c>
      <c r="K3596" s="60">
        <f t="shared" si="113"/>
        <v>2848.3599999999997</v>
      </c>
    </row>
    <row r="3597" spans="1:11" x14ac:dyDescent="0.25">
      <c r="A3597" s="33">
        <v>2011</v>
      </c>
      <c r="B3597" s="34" t="s">
        <v>81</v>
      </c>
      <c r="C3597" s="34" t="s">
        <v>103</v>
      </c>
      <c r="D3597" s="34" t="s">
        <v>43</v>
      </c>
      <c r="E3597" s="34" t="s">
        <v>46</v>
      </c>
      <c r="F3597" s="34" t="s">
        <v>118</v>
      </c>
      <c r="G3597" s="35">
        <v>106</v>
      </c>
      <c r="H3597" s="36">
        <v>115</v>
      </c>
      <c r="I3597" s="37">
        <v>2309.1</v>
      </c>
      <c r="J3597" s="38">
        <f t="shared" si="112"/>
        <v>0.95019704646832104</v>
      </c>
      <c r="K3597" s="60">
        <f t="shared" si="113"/>
        <v>2194.1</v>
      </c>
    </row>
    <row r="3598" spans="1:11" x14ac:dyDescent="0.25">
      <c r="A3598" s="33">
        <v>2011</v>
      </c>
      <c r="B3598" s="34" t="s">
        <v>81</v>
      </c>
      <c r="C3598" s="34" t="s">
        <v>103</v>
      </c>
      <c r="D3598" s="34" t="s">
        <v>39</v>
      </c>
      <c r="E3598" s="34" t="s">
        <v>40</v>
      </c>
      <c r="F3598" s="34" t="s">
        <v>176</v>
      </c>
      <c r="G3598" s="35">
        <v>123</v>
      </c>
      <c r="H3598" s="36">
        <v>144</v>
      </c>
      <c r="I3598" s="37">
        <v>2246.31</v>
      </c>
      <c r="J3598" s="38">
        <f t="shared" si="112"/>
        <v>0.9358948675828358</v>
      </c>
      <c r="K3598" s="60">
        <f t="shared" si="113"/>
        <v>2102.31</v>
      </c>
    </row>
    <row r="3599" spans="1:11" x14ac:dyDescent="0.25">
      <c r="A3599" s="33">
        <v>2011</v>
      </c>
      <c r="B3599" s="34" t="s">
        <v>90</v>
      </c>
      <c r="C3599" s="34" t="s">
        <v>103</v>
      </c>
      <c r="D3599" s="34" t="s">
        <v>43</v>
      </c>
      <c r="E3599" s="34" t="s">
        <v>46</v>
      </c>
      <c r="F3599" s="34" t="s">
        <v>41</v>
      </c>
      <c r="G3599" s="35">
        <v>840</v>
      </c>
      <c r="H3599" s="36">
        <v>863</v>
      </c>
      <c r="I3599" s="37">
        <v>5293.62</v>
      </c>
      <c r="J3599" s="38">
        <f t="shared" si="112"/>
        <v>0.83697356440394288</v>
      </c>
      <c r="K3599" s="60">
        <f t="shared" si="113"/>
        <v>4430.62</v>
      </c>
    </row>
    <row r="3600" spans="1:11" x14ac:dyDescent="0.25">
      <c r="A3600" s="33">
        <v>2011</v>
      </c>
      <c r="B3600" s="34" t="s">
        <v>90</v>
      </c>
      <c r="C3600" s="34" t="s">
        <v>103</v>
      </c>
      <c r="D3600" s="34" t="s">
        <v>43</v>
      </c>
      <c r="E3600" s="34" t="s">
        <v>44</v>
      </c>
      <c r="F3600" s="34" t="s">
        <v>50</v>
      </c>
      <c r="G3600" s="35">
        <v>667</v>
      </c>
      <c r="H3600" s="36">
        <v>677</v>
      </c>
      <c r="I3600" s="37">
        <v>4225.4799999999996</v>
      </c>
      <c r="J3600" s="38">
        <f t="shared" si="112"/>
        <v>0.83978151594611739</v>
      </c>
      <c r="K3600" s="60">
        <f t="shared" si="113"/>
        <v>3548.4799999999996</v>
      </c>
    </row>
    <row r="3601" spans="1:11" x14ac:dyDescent="0.25">
      <c r="A3601" s="33">
        <v>2011</v>
      </c>
      <c r="B3601" s="34" t="s">
        <v>90</v>
      </c>
      <c r="C3601" s="34" t="s">
        <v>103</v>
      </c>
      <c r="D3601" s="34" t="s">
        <v>43</v>
      </c>
      <c r="E3601" s="34" t="s">
        <v>44</v>
      </c>
      <c r="F3601" s="34" t="s">
        <v>75</v>
      </c>
      <c r="G3601" s="35">
        <v>526</v>
      </c>
      <c r="H3601" s="36">
        <v>541</v>
      </c>
      <c r="I3601" s="37">
        <v>3750.84</v>
      </c>
      <c r="J3601" s="38">
        <f t="shared" si="112"/>
        <v>0.85576564182956349</v>
      </c>
      <c r="K3601" s="60">
        <f t="shared" si="113"/>
        <v>3209.84</v>
      </c>
    </row>
    <row r="3602" spans="1:11" x14ac:dyDescent="0.25">
      <c r="A3602" s="33">
        <v>2011</v>
      </c>
      <c r="B3602" s="34" t="s">
        <v>90</v>
      </c>
      <c r="C3602" s="34" t="s">
        <v>103</v>
      </c>
      <c r="D3602" s="34" t="s">
        <v>39</v>
      </c>
      <c r="E3602" s="34" t="s">
        <v>52</v>
      </c>
      <c r="F3602" s="34" t="s">
        <v>102</v>
      </c>
      <c r="G3602" s="35">
        <v>539</v>
      </c>
      <c r="H3602" s="36">
        <v>555</v>
      </c>
      <c r="I3602" s="37">
        <v>3534.7</v>
      </c>
      <c r="J3602" s="38">
        <f t="shared" si="112"/>
        <v>0.84298526041814015</v>
      </c>
      <c r="K3602" s="60">
        <f t="shared" si="113"/>
        <v>2979.7</v>
      </c>
    </row>
    <row r="3603" spans="1:11" x14ac:dyDescent="0.25">
      <c r="A3603" s="33">
        <v>2011</v>
      </c>
      <c r="B3603" s="34" t="s">
        <v>98</v>
      </c>
      <c r="C3603" s="34" t="s">
        <v>103</v>
      </c>
      <c r="D3603" s="34" t="s">
        <v>43</v>
      </c>
      <c r="E3603" s="34" t="s">
        <v>44</v>
      </c>
      <c r="F3603" s="34" t="s">
        <v>75</v>
      </c>
      <c r="G3603" s="35">
        <v>915</v>
      </c>
      <c r="H3603" s="36">
        <v>934</v>
      </c>
      <c r="I3603" s="37">
        <v>5122.41</v>
      </c>
      <c r="J3603" s="38">
        <f t="shared" si="112"/>
        <v>0.81766395114799484</v>
      </c>
      <c r="K3603" s="60">
        <f t="shared" si="113"/>
        <v>4188.41</v>
      </c>
    </row>
    <row r="3604" spans="1:11" x14ac:dyDescent="0.25">
      <c r="A3604" s="33">
        <v>2011</v>
      </c>
      <c r="B3604" s="34" t="s">
        <v>98</v>
      </c>
      <c r="C3604" s="34" t="s">
        <v>103</v>
      </c>
      <c r="D3604" s="34" t="s">
        <v>43</v>
      </c>
      <c r="E3604" s="34" t="s">
        <v>44</v>
      </c>
      <c r="F3604" s="34" t="s">
        <v>75</v>
      </c>
      <c r="G3604" s="35">
        <v>895</v>
      </c>
      <c r="H3604" s="36">
        <v>909</v>
      </c>
      <c r="I3604" s="37">
        <v>5035.16</v>
      </c>
      <c r="J3604" s="38">
        <f t="shared" si="112"/>
        <v>0.81946949054250506</v>
      </c>
      <c r="K3604" s="60">
        <f t="shared" si="113"/>
        <v>4126.16</v>
      </c>
    </row>
    <row r="3605" spans="1:11" x14ac:dyDescent="0.25">
      <c r="A3605" s="33">
        <v>2011</v>
      </c>
      <c r="B3605" s="34" t="s">
        <v>98</v>
      </c>
      <c r="C3605" s="34" t="s">
        <v>103</v>
      </c>
      <c r="D3605" s="34" t="s">
        <v>43</v>
      </c>
      <c r="E3605" s="34" t="s">
        <v>46</v>
      </c>
      <c r="F3605" s="34" t="s">
        <v>77</v>
      </c>
      <c r="G3605" s="35">
        <v>639</v>
      </c>
      <c r="H3605" s="36">
        <v>648</v>
      </c>
      <c r="I3605" s="37">
        <v>4435.7700000000004</v>
      </c>
      <c r="J3605" s="38">
        <f t="shared" si="112"/>
        <v>0.85391487836384661</v>
      </c>
      <c r="K3605" s="60">
        <f t="shared" si="113"/>
        <v>3787.7700000000004</v>
      </c>
    </row>
    <row r="3606" spans="1:11" x14ac:dyDescent="0.25">
      <c r="A3606" s="33">
        <v>2011</v>
      </c>
      <c r="B3606" s="34" t="s">
        <v>98</v>
      </c>
      <c r="C3606" s="34" t="s">
        <v>103</v>
      </c>
      <c r="D3606" s="34" t="s">
        <v>39</v>
      </c>
      <c r="E3606" s="34" t="s">
        <v>40</v>
      </c>
      <c r="F3606" s="34" t="s">
        <v>106</v>
      </c>
      <c r="G3606" s="35">
        <v>880</v>
      </c>
      <c r="H3606" s="36">
        <v>901</v>
      </c>
      <c r="I3606" s="37">
        <v>4131.24</v>
      </c>
      <c r="J3606" s="38">
        <f t="shared" si="112"/>
        <v>0.78190567480950024</v>
      </c>
      <c r="K3606" s="60">
        <f t="shared" si="113"/>
        <v>3230.24</v>
      </c>
    </row>
    <row r="3607" spans="1:11" x14ac:dyDescent="0.25">
      <c r="A3607" s="33">
        <v>2011</v>
      </c>
      <c r="B3607" s="34" t="s">
        <v>98</v>
      </c>
      <c r="C3607" s="34" t="s">
        <v>103</v>
      </c>
      <c r="D3607" s="34" t="s">
        <v>39</v>
      </c>
      <c r="E3607" s="34" t="s">
        <v>52</v>
      </c>
      <c r="F3607" s="34" t="s">
        <v>108</v>
      </c>
      <c r="G3607" s="35">
        <v>704</v>
      </c>
      <c r="H3607" s="36">
        <v>714</v>
      </c>
      <c r="I3607" s="37">
        <v>4010.11</v>
      </c>
      <c r="J3607" s="38">
        <f t="shared" si="112"/>
        <v>0.82195002132111095</v>
      </c>
      <c r="K3607" s="60">
        <f t="shared" si="113"/>
        <v>3296.11</v>
      </c>
    </row>
    <row r="3608" spans="1:11" x14ac:dyDescent="0.25">
      <c r="A3608" s="33">
        <v>2011</v>
      </c>
      <c r="B3608" s="34" t="s">
        <v>98</v>
      </c>
      <c r="C3608" s="34" t="s">
        <v>103</v>
      </c>
      <c r="D3608" s="34" t="s">
        <v>43</v>
      </c>
      <c r="E3608" s="34" t="s">
        <v>46</v>
      </c>
      <c r="F3608" s="34" t="s">
        <v>172</v>
      </c>
      <c r="G3608" s="35">
        <v>526</v>
      </c>
      <c r="H3608" s="36">
        <v>535</v>
      </c>
      <c r="I3608" s="37">
        <v>3984.9</v>
      </c>
      <c r="J3608" s="38">
        <f t="shared" si="112"/>
        <v>0.86574318050641175</v>
      </c>
      <c r="K3608" s="60">
        <f t="shared" si="113"/>
        <v>3449.9</v>
      </c>
    </row>
    <row r="3609" spans="1:11" x14ac:dyDescent="0.25">
      <c r="A3609" s="33">
        <v>2011</v>
      </c>
      <c r="B3609" s="34" t="s">
        <v>98</v>
      </c>
      <c r="C3609" s="34" t="s">
        <v>103</v>
      </c>
      <c r="D3609" s="34" t="s">
        <v>43</v>
      </c>
      <c r="E3609" s="34" t="s">
        <v>46</v>
      </c>
      <c r="F3609" s="34" t="s">
        <v>172</v>
      </c>
      <c r="G3609" s="35">
        <v>310</v>
      </c>
      <c r="H3609" s="36">
        <v>332</v>
      </c>
      <c r="I3609" s="37">
        <v>3174.9300000000003</v>
      </c>
      <c r="J3609" s="38">
        <f t="shared" si="112"/>
        <v>0.89543076540270183</v>
      </c>
      <c r="K3609" s="60">
        <f t="shared" si="113"/>
        <v>2842.9300000000003</v>
      </c>
    </row>
    <row r="3610" spans="1:11" x14ac:dyDescent="0.25">
      <c r="A3610" s="33">
        <v>2011</v>
      </c>
      <c r="B3610" s="34" t="s">
        <v>98</v>
      </c>
      <c r="C3610" s="34" t="s">
        <v>103</v>
      </c>
      <c r="D3610" s="34" t="s">
        <v>43</v>
      </c>
      <c r="E3610" s="34" t="s">
        <v>44</v>
      </c>
      <c r="F3610" s="34" t="s">
        <v>150</v>
      </c>
      <c r="G3610" s="35">
        <v>305</v>
      </c>
      <c r="H3610" s="36">
        <v>322</v>
      </c>
      <c r="I3610" s="37">
        <v>2986.5299999999997</v>
      </c>
      <c r="J3610" s="38">
        <f t="shared" si="112"/>
        <v>0.89218256638975668</v>
      </c>
      <c r="K3610" s="60">
        <f t="shared" si="113"/>
        <v>2664.5299999999997</v>
      </c>
    </row>
    <row r="3611" spans="1:11" x14ac:dyDescent="0.25">
      <c r="A3611" s="33">
        <v>2011</v>
      </c>
      <c r="B3611" s="34" t="s">
        <v>98</v>
      </c>
      <c r="C3611" s="34" t="s">
        <v>103</v>
      </c>
      <c r="D3611" s="34" t="s">
        <v>39</v>
      </c>
      <c r="E3611" s="34" t="s">
        <v>52</v>
      </c>
      <c r="F3611" s="34" t="s">
        <v>156</v>
      </c>
      <c r="G3611" s="35">
        <v>288</v>
      </c>
      <c r="H3611" s="36">
        <v>303</v>
      </c>
      <c r="I3611" s="37">
        <v>2781.2200000000003</v>
      </c>
      <c r="J3611" s="38">
        <f t="shared" si="112"/>
        <v>0.89105500463825227</v>
      </c>
      <c r="K3611" s="60">
        <f t="shared" si="113"/>
        <v>2478.2200000000003</v>
      </c>
    </row>
    <row r="3612" spans="1:11" x14ac:dyDescent="0.25">
      <c r="A3612" s="33">
        <v>2011</v>
      </c>
      <c r="B3612" s="34" t="s">
        <v>101</v>
      </c>
      <c r="C3612" s="34" t="s">
        <v>103</v>
      </c>
      <c r="D3612" s="34" t="s">
        <v>43</v>
      </c>
      <c r="E3612" s="34" t="s">
        <v>46</v>
      </c>
      <c r="F3612" s="34" t="s">
        <v>79</v>
      </c>
      <c r="G3612" s="35">
        <v>749</v>
      </c>
      <c r="H3612" s="36">
        <v>773</v>
      </c>
      <c r="I3612" s="37">
        <v>4934.5200000000004</v>
      </c>
      <c r="J3612" s="38">
        <f t="shared" si="112"/>
        <v>0.84334849184925786</v>
      </c>
      <c r="K3612" s="60">
        <f t="shared" si="113"/>
        <v>4161.5200000000004</v>
      </c>
    </row>
    <row r="3613" spans="1:11" x14ac:dyDescent="0.25">
      <c r="A3613" s="33">
        <v>2011</v>
      </c>
      <c r="B3613" s="34" t="s">
        <v>101</v>
      </c>
      <c r="C3613" s="34" t="s">
        <v>103</v>
      </c>
      <c r="D3613" s="34" t="s">
        <v>43</v>
      </c>
      <c r="E3613" s="34" t="s">
        <v>44</v>
      </c>
      <c r="F3613" s="34" t="s">
        <v>161</v>
      </c>
      <c r="G3613" s="35">
        <v>797</v>
      </c>
      <c r="H3613" s="36">
        <v>813</v>
      </c>
      <c r="I3613" s="37">
        <v>4700.12</v>
      </c>
      <c r="J3613" s="38">
        <f t="shared" si="112"/>
        <v>0.82702569296103079</v>
      </c>
      <c r="K3613" s="60">
        <f t="shared" si="113"/>
        <v>3887.12</v>
      </c>
    </row>
    <row r="3614" spans="1:11" x14ac:dyDescent="0.25">
      <c r="A3614" s="33">
        <v>2011</v>
      </c>
      <c r="B3614" s="34" t="s">
        <v>101</v>
      </c>
      <c r="C3614" s="34" t="s">
        <v>103</v>
      </c>
      <c r="D3614" s="34" t="s">
        <v>43</v>
      </c>
      <c r="E3614" s="34" t="s">
        <v>44</v>
      </c>
      <c r="F3614" s="34" t="s">
        <v>200</v>
      </c>
      <c r="G3614" s="35">
        <v>526</v>
      </c>
      <c r="H3614" s="36">
        <v>538</v>
      </c>
      <c r="I3614" s="37">
        <v>3740.37</v>
      </c>
      <c r="J3614" s="38">
        <f t="shared" si="112"/>
        <v>0.85616396238874759</v>
      </c>
      <c r="K3614" s="60">
        <f t="shared" si="113"/>
        <v>3202.37</v>
      </c>
    </row>
    <row r="3615" spans="1:11" x14ac:dyDescent="0.25">
      <c r="A3615" s="33">
        <v>2011</v>
      </c>
      <c r="B3615" s="34" t="s">
        <v>101</v>
      </c>
      <c r="C3615" s="34" t="s">
        <v>103</v>
      </c>
      <c r="D3615" s="34" t="s">
        <v>39</v>
      </c>
      <c r="E3615" s="34" t="s">
        <v>52</v>
      </c>
      <c r="F3615" s="34" t="s">
        <v>57</v>
      </c>
      <c r="G3615" s="35">
        <v>522</v>
      </c>
      <c r="H3615" s="36">
        <v>532</v>
      </c>
      <c r="I3615" s="37">
        <v>3465.9300000000003</v>
      </c>
      <c r="J3615" s="38">
        <f t="shared" si="112"/>
        <v>0.84650584403031803</v>
      </c>
      <c r="K3615" s="60">
        <f t="shared" si="113"/>
        <v>2933.9300000000003</v>
      </c>
    </row>
    <row r="3616" spans="1:11" x14ac:dyDescent="0.25">
      <c r="A3616" s="33">
        <v>2011</v>
      </c>
      <c r="B3616" s="34" t="s">
        <v>101</v>
      </c>
      <c r="C3616" s="34" t="s">
        <v>103</v>
      </c>
      <c r="D3616" s="34" t="s">
        <v>39</v>
      </c>
      <c r="E3616" s="34" t="s">
        <v>52</v>
      </c>
      <c r="F3616" s="34" t="s">
        <v>115</v>
      </c>
      <c r="G3616" s="35">
        <v>478</v>
      </c>
      <c r="H3616" s="36">
        <v>494</v>
      </c>
      <c r="I3616" s="37">
        <v>3352.31</v>
      </c>
      <c r="J3616" s="38">
        <f t="shared" si="112"/>
        <v>0.85263892659091789</v>
      </c>
      <c r="K3616" s="60">
        <f t="shared" si="113"/>
        <v>2858.31</v>
      </c>
    </row>
    <row r="3617" spans="1:11" x14ac:dyDescent="0.25">
      <c r="A3617" s="33">
        <v>2011</v>
      </c>
      <c r="B3617" s="34" t="s">
        <v>101</v>
      </c>
      <c r="C3617" s="34" t="s">
        <v>103</v>
      </c>
      <c r="D3617" s="34" t="s">
        <v>43</v>
      </c>
      <c r="E3617" s="34" t="s">
        <v>44</v>
      </c>
      <c r="F3617" s="34" t="s">
        <v>146</v>
      </c>
      <c r="G3617" s="35">
        <v>293</v>
      </c>
      <c r="H3617" s="36">
        <v>307</v>
      </c>
      <c r="I3617" s="37">
        <v>2934.18</v>
      </c>
      <c r="J3617" s="38">
        <f t="shared" si="112"/>
        <v>0.89537110879359816</v>
      </c>
      <c r="K3617" s="60">
        <f t="shared" si="113"/>
        <v>2627.18</v>
      </c>
    </row>
    <row r="3618" spans="1:11" x14ac:dyDescent="0.25">
      <c r="A3618" s="33">
        <v>2011</v>
      </c>
      <c r="B3618" s="34" t="s">
        <v>101</v>
      </c>
      <c r="C3618" s="34" t="s">
        <v>103</v>
      </c>
      <c r="D3618" s="34" t="s">
        <v>43</v>
      </c>
      <c r="E3618" s="34" t="s">
        <v>44</v>
      </c>
      <c r="F3618" s="34" t="s">
        <v>60</v>
      </c>
      <c r="G3618" s="35">
        <v>265</v>
      </c>
      <c r="H3618" s="36">
        <v>289</v>
      </c>
      <c r="I3618" s="37">
        <v>2871.36</v>
      </c>
      <c r="J3618" s="38">
        <f t="shared" si="112"/>
        <v>0.89935083026858353</v>
      </c>
      <c r="K3618" s="60">
        <f t="shared" si="113"/>
        <v>2582.36</v>
      </c>
    </row>
    <row r="3619" spans="1:11" x14ac:dyDescent="0.25">
      <c r="A3619" s="33">
        <v>2011</v>
      </c>
      <c r="B3619" s="34" t="s">
        <v>101</v>
      </c>
      <c r="C3619" s="34" t="s">
        <v>103</v>
      </c>
      <c r="D3619" s="34" t="s">
        <v>39</v>
      </c>
      <c r="E3619" s="34" t="s">
        <v>40</v>
      </c>
      <c r="F3619" s="34" t="s">
        <v>41</v>
      </c>
      <c r="G3619" s="35">
        <v>352</v>
      </c>
      <c r="H3619" s="36">
        <v>371</v>
      </c>
      <c r="I3619" s="37">
        <v>2811.54</v>
      </c>
      <c r="J3619" s="38">
        <f t="shared" si="112"/>
        <v>0.86804384785562361</v>
      </c>
      <c r="K3619" s="60">
        <f t="shared" si="113"/>
        <v>2440.54</v>
      </c>
    </row>
    <row r="3620" spans="1:11" x14ac:dyDescent="0.25">
      <c r="A3620" s="33">
        <v>2011</v>
      </c>
      <c r="B3620" s="34" t="s">
        <v>68</v>
      </c>
      <c r="C3620" s="34" t="s">
        <v>121</v>
      </c>
      <c r="D3620" s="34" t="s">
        <v>43</v>
      </c>
      <c r="E3620" s="34" t="s">
        <v>46</v>
      </c>
      <c r="F3620" s="34" t="s">
        <v>134</v>
      </c>
      <c r="G3620" s="35">
        <v>960</v>
      </c>
      <c r="H3620" s="36">
        <v>979</v>
      </c>
      <c r="I3620" s="37">
        <v>5756.46</v>
      </c>
      <c r="J3620" s="38">
        <f t="shared" si="112"/>
        <v>0.82993020015773589</v>
      </c>
      <c r="K3620" s="60">
        <f t="shared" si="113"/>
        <v>4777.46</v>
      </c>
    </row>
    <row r="3621" spans="1:11" x14ac:dyDescent="0.25">
      <c r="A3621" s="33">
        <v>2011</v>
      </c>
      <c r="B3621" s="34" t="s">
        <v>68</v>
      </c>
      <c r="C3621" s="34" t="s">
        <v>121</v>
      </c>
      <c r="D3621" s="34" t="s">
        <v>43</v>
      </c>
      <c r="E3621" s="34" t="s">
        <v>46</v>
      </c>
      <c r="F3621" s="34" t="s">
        <v>214</v>
      </c>
      <c r="G3621" s="35">
        <v>607</v>
      </c>
      <c r="H3621" s="36">
        <v>626</v>
      </c>
      <c r="I3621" s="37">
        <v>4347.99</v>
      </c>
      <c r="J3621" s="38">
        <f t="shared" si="112"/>
        <v>0.85602542784137037</v>
      </c>
      <c r="K3621" s="60">
        <f t="shared" si="113"/>
        <v>3721.99</v>
      </c>
    </row>
    <row r="3622" spans="1:11" x14ac:dyDescent="0.25">
      <c r="A3622" s="33">
        <v>2011</v>
      </c>
      <c r="B3622" s="34" t="s">
        <v>68</v>
      </c>
      <c r="C3622" s="34" t="s">
        <v>121</v>
      </c>
      <c r="D3622" s="34" t="s">
        <v>43</v>
      </c>
      <c r="E3622" s="34" t="s">
        <v>44</v>
      </c>
      <c r="F3622" s="34" t="s">
        <v>123</v>
      </c>
      <c r="G3622" s="35">
        <v>687</v>
      </c>
      <c r="H3622" s="36">
        <v>702</v>
      </c>
      <c r="I3622" s="37">
        <v>4312.7299999999996</v>
      </c>
      <c r="J3622" s="38">
        <f t="shared" si="112"/>
        <v>0.83722607258047688</v>
      </c>
      <c r="K3622" s="60">
        <f t="shared" si="113"/>
        <v>3610.7299999999996</v>
      </c>
    </row>
    <row r="3623" spans="1:11" x14ac:dyDescent="0.25">
      <c r="A3623" s="33">
        <v>2011</v>
      </c>
      <c r="B3623" s="34" t="s">
        <v>68</v>
      </c>
      <c r="C3623" s="34" t="s">
        <v>121</v>
      </c>
      <c r="D3623" s="34" t="s">
        <v>39</v>
      </c>
      <c r="E3623" s="34" t="s">
        <v>52</v>
      </c>
      <c r="F3623" s="34" t="s">
        <v>166</v>
      </c>
      <c r="G3623" s="35">
        <v>718</v>
      </c>
      <c r="H3623" s="36">
        <v>733</v>
      </c>
      <c r="I3623" s="37">
        <v>4066.92</v>
      </c>
      <c r="J3623" s="38">
        <f t="shared" si="112"/>
        <v>0.81976532609443997</v>
      </c>
      <c r="K3623" s="60">
        <f t="shared" si="113"/>
        <v>3333.92</v>
      </c>
    </row>
    <row r="3624" spans="1:11" x14ac:dyDescent="0.25">
      <c r="A3624" s="33">
        <v>2011</v>
      </c>
      <c r="B3624" s="34" t="s">
        <v>68</v>
      </c>
      <c r="C3624" s="34" t="s">
        <v>121</v>
      </c>
      <c r="D3624" s="34" t="s">
        <v>43</v>
      </c>
      <c r="E3624" s="34" t="s">
        <v>46</v>
      </c>
      <c r="F3624" s="34" t="s">
        <v>134</v>
      </c>
      <c r="G3624" s="35">
        <v>461</v>
      </c>
      <c r="H3624" s="36">
        <v>475</v>
      </c>
      <c r="I3624" s="37">
        <v>3745.5</v>
      </c>
      <c r="J3624" s="38">
        <f t="shared" si="112"/>
        <v>0.87318115071419034</v>
      </c>
      <c r="K3624" s="60">
        <f t="shared" si="113"/>
        <v>3270.5</v>
      </c>
    </row>
    <row r="3625" spans="1:11" x14ac:dyDescent="0.25">
      <c r="A3625" s="33">
        <v>2011</v>
      </c>
      <c r="B3625" s="34" t="s">
        <v>68</v>
      </c>
      <c r="C3625" s="34" t="s">
        <v>121</v>
      </c>
      <c r="D3625" s="34" t="s">
        <v>43</v>
      </c>
      <c r="E3625" s="34" t="s">
        <v>46</v>
      </c>
      <c r="F3625" s="34" t="s">
        <v>214</v>
      </c>
      <c r="G3625" s="35">
        <v>356</v>
      </c>
      <c r="H3625" s="36">
        <v>368</v>
      </c>
      <c r="I3625" s="37">
        <v>3318.5699999999997</v>
      </c>
      <c r="J3625" s="38">
        <f t="shared" si="112"/>
        <v>0.88910886315491311</v>
      </c>
      <c r="K3625" s="60">
        <f t="shared" si="113"/>
        <v>2950.5699999999997</v>
      </c>
    </row>
    <row r="3626" spans="1:11" x14ac:dyDescent="0.25">
      <c r="A3626" s="33">
        <v>2011</v>
      </c>
      <c r="B3626" s="34" t="s">
        <v>68</v>
      </c>
      <c r="C3626" s="34" t="s">
        <v>121</v>
      </c>
      <c r="D3626" s="34" t="s">
        <v>43</v>
      </c>
      <c r="E3626" s="34" t="s">
        <v>44</v>
      </c>
      <c r="F3626" s="34" t="s">
        <v>122</v>
      </c>
      <c r="G3626" s="35">
        <v>243</v>
      </c>
      <c r="H3626" s="36">
        <v>257</v>
      </c>
      <c r="I3626" s="37">
        <v>2759.68</v>
      </c>
      <c r="J3626" s="38">
        <f t="shared" si="112"/>
        <v>0.90687326066790352</v>
      </c>
      <c r="K3626" s="60">
        <f t="shared" si="113"/>
        <v>2502.6799999999998</v>
      </c>
    </row>
    <row r="3627" spans="1:11" x14ac:dyDescent="0.25">
      <c r="A3627" s="33">
        <v>2011</v>
      </c>
      <c r="B3627" s="34" t="s">
        <v>68</v>
      </c>
      <c r="C3627" s="34" t="s">
        <v>121</v>
      </c>
      <c r="D3627" s="34" t="s">
        <v>39</v>
      </c>
      <c r="E3627" s="34" t="s">
        <v>52</v>
      </c>
      <c r="F3627" s="34" t="s">
        <v>165</v>
      </c>
      <c r="G3627" s="35">
        <v>230</v>
      </c>
      <c r="H3627" s="36">
        <v>239</v>
      </c>
      <c r="I3627" s="37">
        <v>2589.86</v>
      </c>
      <c r="J3627" s="38">
        <f t="shared" si="112"/>
        <v>0.90771701945278893</v>
      </c>
      <c r="K3627" s="60">
        <f t="shared" si="113"/>
        <v>2350.86</v>
      </c>
    </row>
    <row r="3628" spans="1:11" x14ac:dyDescent="0.25">
      <c r="A3628" s="33">
        <v>2011</v>
      </c>
      <c r="B3628" s="34" t="s">
        <v>68</v>
      </c>
      <c r="C3628" s="34" t="s">
        <v>121</v>
      </c>
      <c r="D3628" s="34" t="s">
        <v>39</v>
      </c>
      <c r="E3628" s="34" t="s">
        <v>40</v>
      </c>
      <c r="F3628" s="34" t="s">
        <v>202</v>
      </c>
      <c r="G3628" s="35">
        <v>228</v>
      </c>
      <c r="H3628" s="36">
        <v>249</v>
      </c>
      <c r="I3628" s="37">
        <v>2507.7600000000002</v>
      </c>
      <c r="J3628" s="38">
        <f t="shared" si="112"/>
        <v>0.90070820174179345</v>
      </c>
      <c r="K3628" s="60">
        <f t="shared" si="113"/>
        <v>2258.7600000000002</v>
      </c>
    </row>
    <row r="3629" spans="1:11" x14ac:dyDescent="0.25">
      <c r="A3629" s="33">
        <v>2011</v>
      </c>
      <c r="B3629" s="34" t="s">
        <v>68</v>
      </c>
      <c r="C3629" s="34" t="s">
        <v>121</v>
      </c>
      <c r="D3629" s="34" t="s">
        <v>39</v>
      </c>
      <c r="E3629" s="34" t="s">
        <v>40</v>
      </c>
      <c r="F3629" s="34" t="s">
        <v>181</v>
      </c>
      <c r="G3629" s="35">
        <v>102</v>
      </c>
      <c r="H3629" s="36">
        <v>119</v>
      </c>
      <c r="I3629" s="37">
        <v>2184.06</v>
      </c>
      <c r="J3629" s="38">
        <f t="shared" si="112"/>
        <v>0.94551431737223335</v>
      </c>
      <c r="K3629" s="60">
        <f t="shared" si="113"/>
        <v>2065.06</v>
      </c>
    </row>
    <row r="3630" spans="1:11" x14ac:dyDescent="0.25">
      <c r="A3630" s="33">
        <v>2011</v>
      </c>
      <c r="B3630" s="34" t="s">
        <v>68</v>
      </c>
      <c r="C3630" s="34" t="s">
        <v>121</v>
      </c>
      <c r="D3630" s="34" t="s">
        <v>43</v>
      </c>
      <c r="E3630" s="34" t="s">
        <v>44</v>
      </c>
      <c r="F3630" s="34" t="s">
        <v>122</v>
      </c>
      <c r="G3630" s="35">
        <v>35</v>
      </c>
      <c r="H3630" s="36">
        <v>56</v>
      </c>
      <c r="I3630" s="37">
        <v>2058.19</v>
      </c>
      <c r="J3630" s="38">
        <f t="shared" si="112"/>
        <v>0.97279162759511995</v>
      </c>
      <c r="K3630" s="60">
        <f t="shared" si="113"/>
        <v>2002.19</v>
      </c>
    </row>
    <row r="3631" spans="1:11" x14ac:dyDescent="0.25">
      <c r="A3631" s="33">
        <v>2011</v>
      </c>
      <c r="B3631" s="34" t="s">
        <v>68</v>
      </c>
      <c r="C3631" s="34" t="s">
        <v>121</v>
      </c>
      <c r="D3631" s="34" t="s">
        <v>43</v>
      </c>
      <c r="E3631" s="34" t="s">
        <v>44</v>
      </c>
      <c r="F3631" s="34" t="s">
        <v>123</v>
      </c>
      <c r="G3631" s="35">
        <v>18</v>
      </c>
      <c r="H3631" s="36">
        <v>32</v>
      </c>
      <c r="I3631" s="37">
        <v>1974.4299999999998</v>
      </c>
      <c r="J3631" s="38">
        <f t="shared" si="112"/>
        <v>0.98379279083077142</v>
      </c>
      <c r="K3631" s="60">
        <f t="shared" si="113"/>
        <v>1942.4299999999998</v>
      </c>
    </row>
    <row r="3632" spans="1:11" x14ac:dyDescent="0.25">
      <c r="A3632" s="33">
        <v>2011</v>
      </c>
      <c r="B3632" s="34" t="s">
        <v>74</v>
      </c>
      <c r="C3632" s="34" t="s">
        <v>121</v>
      </c>
      <c r="D3632" s="34" t="s">
        <v>43</v>
      </c>
      <c r="E3632" s="34" t="s">
        <v>46</v>
      </c>
      <c r="F3632" s="34" t="s">
        <v>167</v>
      </c>
      <c r="G3632" s="35">
        <v>880</v>
      </c>
      <c r="H3632" s="36">
        <v>895</v>
      </c>
      <c r="I3632" s="37">
        <v>5421.3</v>
      </c>
      <c r="J3632" s="38">
        <f t="shared" si="112"/>
        <v>0.83491044583402507</v>
      </c>
      <c r="K3632" s="60">
        <f t="shared" si="113"/>
        <v>4526.3</v>
      </c>
    </row>
    <row r="3633" spans="1:11" x14ac:dyDescent="0.25">
      <c r="A3633" s="33">
        <v>2011</v>
      </c>
      <c r="B3633" s="34" t="s">
        <v>74</v>
      </c>
      <c r="C3633" s="34" t="s">
        <v>121</v>
      </c>
      <c r="D3633" s="34" t="s">
        <v>43</v>
      </c>
      <c r="E3633" s="34" t="s">
        <v>44</v>
      </c>
      <c r="F3633" s="34" t="s">
        <v>137</v>
      </c>
      <c r="G3633" s="35">
        <v>617</v>
      </c>
      <c r="H3633" s="36">
        <v>636</v>
      </c>
      <c r="I3633" s="37">
        <v>4082.39</v>
      </c>
      <c r="J3633" s="38">
        <f t="shared" si="112"/>
        <v>0.84420890703729923</v>
      </c>
      <c r="K3633" s="60">
        <f t="shared" si="113"/>
        <v>3446.39</v>
      </c>
    </row>
    <row r="3634" spans="1:11" x14ac:dyDescent="0.25">
      <c r="A3634" s="33">
        <v>2011</v>
      </c>
      <c r="B3634" s="34" t="s">
        <v>74</v>
      </c>
      <c r="C3634" s="34" t="s">
        <v>121</v>
      </c>
      <c r="D3634" s="34" t="s">
        <v>43</v>
      </c>
      <c r="E3634" s="34" t="s">
        <v>44</v>
      </c>
      <c r="F3634" s="34" t="s">
        <v>41</v>
      </c>
      <c r="G3634" s="35">
        <v>353</v>
      </c>
      <c r="H3634" s="36">
        <v>374</v>
      </c>
      <c r="I3634" s="37">
        <v>3168.01</v>
      </c>
      <c r="J3634" s="38">
        <f t="shared" si="112"/>
        <v>0.88194481709338035</v>
      </c>
      <c r="K3634" s="60">
        <f t="shared" si="113"/>
        <v>2794.01</v>
      </c>
    </row>
    <row r="3635" spans="1:11" x14ac:dyDescent="0.25">
      <c r="A3635" s="33">
        <v>2011</v>
      </c>
      <c r="B3635" s="34" t="s">
        <v>74</v>
      </c>
      <c r="C3635" s="34" t="s">
        <v>121</v>
      </c>
      <c r="D3635" s="34" t="s">
        <v>39</v>
      </c>
      <c r="E3635" s="34" t="s">
        <v>52</v>
      </c>
      <c r="F3635" s="34" t="s">
        <v>126</v>
      </c>
      <c r="G3635" s="35">
        <v>413</v>
      </c>
      <c r="H3635" s="36">
        <v>430</v>
      </c>
      <c r="I3635" s="37">
        <v>3160.95</v>
      </c>
      <c r="J3635" s="38">
        <f t="shared" si="112"/>
        <v>0.86396494724687201</v>
      </c>
      <c r="K3635" s="60">
        <f t="shared" si="113"/>
        <v>2730.95</v>
      </c>
    </row>
    <row r="3636" spans="1:11" x14ac:dyDescent="0.25">
      <c r="A3636" s="33">
        <v>2011</v>
      </c>
      <c r="B3636" s="34" t="s">
        <v>74</v>
      </c>
      <c r="C3636" s="34" t="s">
        <v>121</v>
      </c>
      <c r="D3636" s="34" t="s">
        <v>43</v>
      </c>
      <c r="E3636" s="34" t="s">
        <v>44</v>
      </c>
      <c r="F3636" s="34" t="s">
        <v>53</v>
      </c>
      <c r="G3636" s="35">
        <v>333</v>
      </c>
      <c r="H3636" s="36">
        <v>343</v>
      </c>
      <c r="I3636" s="37">
        <v>3059.8199999999997</v>
      </c>
      <c r="J3636" s="38">
        <f t="shared" si="112"/>
        <v>0.8879019027263042</v>
      </c>
      <c r="K3636" s="60">
        <f t="shared" si="113"/>
        <v>2716.8199999999997</v>
      </c>
    </row>
    <row r="3637" spans="1:11" x14ac:dyDescent="0.25">
      <c r="A3637" s="33">
        <v>2011</v>
      </c>
      <c r="B3637" s="34" t="s">
        <v>74</v>
      </c>
      <c r="C3637" s="34" t="s">
        <v>121</v>
      </c>
      <c r="D3637" s="34" t="s">
        <v>39</v>
      </c>
      <c r="E3637" s="34" t="s">
        <v>40</v>
      </c>
      <c r="F3637" s="34" t="s">
        <v>204</v>
      </c>
      <c r="G3637" s="35">
        <v>277</v>
      </c>
      <c r="H3637" s="36">
        <v>287</v>
      </c>
      <c r="I3637" s="37">
        <v>2602.38</v>
      </c>
      <c r="J3637" s="38">
        <f t="shared" si="112"/>
        <v>0.88971633658420368</v>
      </c>
      <c r="K3637" s="60">
        <f t="shared" si="113"/>
        <v>2315.38</v>
      </c>
    </row>
    <row r="3638" spans="1:11" x14ac:dyDescent="0.25">
      <c r="A3638" s="33">
        <v>2011</v>
      </c>
      <c r="B3638" s="34" t="s">
        <v>78</v>
      </c>
      <c r="C3638" s="34" t="s">
        <v>121</v>
      </c>
      <c r="D3638" s="34" t="s">
        <v>43</v>
      </c>
      <c r="E3638" s="34" t="s">
        <v>46</v>
      </c>
      <c r="F3638" s="34" t="s">
        <v>97</v>
      </c>
      <c r="G3638" s="35">
        <v>871</v>
      </c>
      <c r="H3638" s="36">
        <v>883</v>
      </c>
      <c r="I3638" s="37">
        <v>5373.42</v>
      </c>
      <c r="J3638" s="38">
        <f t="shared" si="112"/>
        <v>0.83567262562762634</v>
      </c>
      <c r="K3638" s="60">
        <f t="shared" si="113"/>
        <v>4490.42</v>
      </c>
    </row>
    <row r="3639" spans="1:11" x14ac:dyDescent="0.25">
      <c r="A3639" s="33">
        <v>2011</v>
      </c>
      <c r="B3639" s="34" t="s">
        <v>78</v>
      </c>
      <c r="C3639" s="34" t="s">
        <v>121</v>
      </c>
      <c r="D3639" s="34" t="s">
        <v>39</v>
      </c>
      <c r="E3639" s="34" t="s">
        <v>52</v>
      </c>
      <c r="F3639" s="34" t="s">
        <v>210</v>
      </c>
      <c r="G3639" s="35">
        <v>885</v>
      </c>
      <c r="H3639" s="36">
        <v>906</v>
      </c>
      <c r="I3639" s="37">
        <v>4584.1900000000005</v>
      </c>
      <c r="J3639" s="38">
        <f t="shared" si="112"/>
        <v>0.80236421265261693</v>
      </c>
      <c r="K3639" s="60">
        <f t="shared" si="113"/>
        <v>3678.1900000000005</v>
      </c>
    </row>
    <row r="3640" spans="1:11" x14ac:dyDescent="0.25">
      <c r="A3640" s="33">
        <v>2011</v>
      </c>
      <c r="B3640" s="34" t="s">
        <v>78</v>
      </c>
      <c r="C3640" s="34" t="s">
        <v>121</v>
      </c>
      <c r="D3640" s="34" t="s">
        <v>39</v>
      </c>
      <c r="E3640" s="34" t="s">
        <v>40</v>
      </c>
      <c r="F3640" s="34" t="s">
        <v>187</v>
      </c>
      <c r="G3640" s="35">
        <v>912</v>
      </c>
      <c r="H3640" s="36">
        <v>936</v>
      </c>
      <c r="I3640" s="37">
        <v>4218.3899999999994</v>
      </c>
      <c r="J3640" s="38">
        <f t="shared" si="112"/>
        <v>0.77811439909538949</v>
      </c>
      <c r="K3640" s="60">
        <f t="shared" si="113"/>
        <v>3282.3899999999994</v>
      </c>
    </row>
    <row r="3641" spans="1:11" x14ac:dyDescent="0.25">
      <c r="A3641" s="33">
        <v>2011</v>
      </c>
      <c r="B3641" s="34" t="s">
        <v>78</v>
      </c>
      <c r="C3641" s="34" t="s">
        <v>121</v>
      </c>
      <c r="D3641" s="34" t="s">
        <v>43</v>
      </c>
      <c r="E3641" s="34" t="s">
        <v>44</v>
      </c>
      <c r="F3641" s="34" t="s">
        <v>144</v>
      </c>
      <c r="G3641" s="35">
        <v>304</v>
      </c>
      <c r="H3641" s="36">
        <v>323</v>
      </c>
      <c r="I3641" s="37">
        <v>2990.02</v>
      </c>
      <c r="J3641" s="38">
        <f t="shared" si="112"/>
        <v>0.8919739667293195</v>
      </c>
      <c r="K3641" s="60">
        <f t="shared" si="113"/>
        <v>2667.02</v>
      </c>
    </row>
    <row r="3642" spans="1:11" x14ac:dyDescent="0.25">
      <c r="A3642" s="33">
        <v>2011</v>
      </c>
      <c r="B3642" s="34" t="s">
        <v>78</v>
      </c>
      <c r="C3642" s="34" t="s">
        <v>121</v>
      </c>
      <c r="D3642" s="34" t="s">
        <v>39</v>
      </c>
      <c r="E3642" s="34" t="s">
        <v>52</v>
      </c>
      <c r="F3642" s="34" t="s">
        <v>188</v>
      </c>
      <c r="G3642" s="35">
        <v>257</v>
      </c>
      <c r="H3642" s="36">
        <v>280</v>
      </c>
      <c r="I3642" s="37">
        <v>2712.45</v>
      </c>
      <c r="J3642" s="38">
        <f t="shared" si="112"/>
        <v>0.89677229073346976</v>
      </c>
      <c r="K3642" s="60">
        <f t="shared" si="113"/>
        <v>2432.4499999999998</v>
      </c>
    </row>
    <row r="3643" spans="1:11" x14ac:dyDescent="0.25">
      <c r="A3643" s="33">
        <v>2011</v>
      </c>
      <c r="B3643" s="34" t="s">
        <v>78</v>
      </c>
      <c r="C3643" s="34" t="s">
        <v>121</v>
      </c>
      <c r="D3643" s="34" t="s">
        <v>43</v>
      </c>
      <c r="E3643" s="34" t="s">
        <v>44</v>
      </c>
      <c r="F3643" s="34" t="s">
        <v>95</v>
      </c>
      <c r="G3643" s="35">
        <v>86</v>
      </c>
      <c r="H3643" s="36">
        <v>105</v>
      </c>
      <c r="I3643" s="37">
        <v>2229.1999999999998</v>
      </c>
      <c r="J3643" s="38">
        <f t="shared" si="112"/>
        <v>0.95289790059214063</v>
      </c>
      <c r="K3643" s="60">
        <f t="shared" si="113"/>
        <v>2124.1999999999998</v>
      </c>
    </row>
    <row r="3644" spans="1:11" x14ac:dyDescent="0.25">
      <c r="A3644" s="33">
        <v>2011</v>
      </c>
      <c r="B3644" s="34" t="s">
        <v>49</v>
      </c>
      <c r="C3644" s="34" t="s">
        <v>121</v>
      </c>
      <c r="D3644" s="34" t="s">
        <v>43</v>
      </c>
      <c r="E3644" s="34" t="s">
        <v>46</v>
      </c>
      <c r="F3644" s="34" t="s">
        <v>129</v>
      </c>
      <c r="G3644" s="35">
        <v>410</v>
      </c>
      <c r="H3644" s="36">
        <v>427</v>
      </c>
      <c r="I3644" s="37">
        <v>3553.98</v>
      </c>
      <c r="J3644" s="38">
        <f t="shared" si="112"/>
        <v>0.87985300986499648</v>
      </c>
      <c r="K3644" s="60">
        <f t="shared" si="113"/>
        <v>3126.98</v>
      </c>
    </row>
    <row r="3645" spans="1:11" x14ac:dyDescent="0.25">
      <c r="A3645" s="33">
        <v>2011</v>
      </c>
      <c r="B3645" s="34" t="s">
        <v>130</v>
      </c>
      <c r="C3645" s="34" t="s">
        <v>121</v>
      </c>
      <c r="D3645" s="34" t="s">
        <v>43</v>
      </c>
      <c r="E3645" s="34" t="s">
        <v>44</v>
      </c>
      <c r="F3645" s="34" t="s">
        <v>102</v>
      </c>
      <c r="G3645" s="35">
        <v>797</v>
      </c>
      <c r="H3645" s="36">
        <v>812</v>
      </c>
      <c r="I3645" s="37">
        <v>4696.63</v>
      </c>
      <c r="J3645" s="38">
        <f t="shared" si="112"/>
        <v>0.82711007679974791</v>
      </c>
      <c r="K3645" s="60">
        <f t="shared" si="113"/>
        <v>3884.63</v>
      </c>
    </row>
    <row r="3646" spans="1:11" x14ac:dyDescent="0.25">
      <c r="A3646" s="33">
        <v>2011</v>
      </c>
      <c r="B3646" s="34" t="s">
        <v>130</v>
      </c>
      <c r="C3646" s="34" t="s">
        <v>121</v>
      </c>
      <c r="D3646" s="34" t="s">
        <v>43</v>
      </c>
      <c r="E3646" s="34" t="s">
        <v>46</v>
      </c>
      <c r="F3646" s="34" t="s">
        <v>97</v>
      </c>
      <c r="G3646" s="35">
        <v>602</v>
      </c>
      <c r="H3646" s="36">
        <v>616</v>
      </c>
      <c r="I3646" s="37">
        <v>4308.09</v>
      </c>
      <c r="J3646" s="38">
        <f t="shared" si="112"/>
        <v>0.85701320074557408</v>
      </c>
      <c r="K3646" s="60">
        <f t="shared" si="113"/>
        <v>3692.09</v>
      </c>
    </row>
    <row r="3647" spans="1:11" x14ac:dyDescent="0.25">
      <c r="A3647" s="33">
        <v>2011</v>
      </c>
      <c r="B3647" s="34" t="s">
        <v>130</v>
      </c>
      <c r="C3647" s="34" t="s">
        <v>121</v>
      </c>
      <c r="D3647" s="34" t="s">
        <v>39</v>
      </c>
      <c r="E3647" s="34" t="s">
        <v>52</v>
      </c>
      <c r="F3647" s="34" t="s">
        <v>139</v>
      </c>
      <c r="G3647" s="35">
        <v>671</v>
      </c>
      <c r="H3647" s="36">
        <v>693</v>
      </c>
      <c r="I3647" s="37">
        <v>3947.3199999999997</v>
      </c>
      <c r="J3647" s="38">
        <f t="shared" si="112"/>
        <v>0.824437846437583</v>
      </c>
      <c r="K3647" s="60">
        <f t="shared" si="113"/>
        <v>3254.3199999999997</v>
      </c>
    </row>
    <row r="3648" spans="1:11" x14ac:dyDescent="0.25">
      <c r="A3648" s="33">
        <v>2011</v>
      </c>
      <c r="B3648" s="34" t="s">
        <v>130</v>
      </c>
      <c r="C3648" s="34" t="s">
        <v>121</v>
      </c>
      <c r="D3648" s="34" t="s">
        <v>39</v>
      </c>
      <c r="E3648" s="34" t="s">
        <v>52</v>
      </c>
      <c r="F3648" s="34" t="s">
        <v>188</v>
      </c>
      <c r="G3648" s="35">
        <v>569</v>
      </c>
      <c r="H3648" s="36">
        <v>591</v>
      </c>
      <c r="I3648" s="37">
        <v>3642.34</v>
      </c>
      <c r="J3648" s="38">
        <f t="shared" si="112"/>
        <v>0.83774167156278656</v>
      </c>
      <c r="K3648" s="60">
        <f t="shared" si="113"/>
        <v>3051.34</v>
      </c>
    </row>
    <row r="3649" spans="1:11" x14ac:dyDescent="0.25">
      <c r="A3649" s="33">
        <v>2011</v>
      </c>
      <c r="B3649" s="34" t="s">
        <v>130</v>
      </c>
      <c r="C3649" s="34" t="s">
        <v>121</v>
      </c>
      <c r="D3649" s="34" t="s">
        <v>39</v>
      </c>
      <c r="E3649" s="34" t="s">
        <v>52</v>
      </c>
      <c r="F3649" s="34" t="s">
        <v>205</v>
      </c>
      <c r="G3649" s="35">
        <v>363</v>
      </c>
      <c r="H3649" s="36">
        <v>384</v>
      </c>
      <c r="I3649" s="37">
        <v>3023.41</v>
      </c>
      <c r="J3649" s="38">
        <f t="shared" si="112"/>
        <v>0.87299109283888054</v>
      </c>
      <c r="K3649" s="60">
        <f t="shared" si="113"/>
        <v>2639.41</v>
      </c>
    </row>
    <row r="3650" spans="1:11" x14ac:dyDescent="0.25">
      <c r="A3650" s="33">
        <v>2011</v>
      </c>
      <c r="B3650" s="34" t="s">
        <v>130</v>
      </c>
      <c r="C3650" s="34" t="s">
        <v>121</v>
      </c>
      <c r="D3650" s="34" t="s">
        <v>39</v>
      </c>
      <c r="E3650" s="34" t="s">
        <v>40</v>
      </c>
      <c r="F3650" s="34" t="s">
        <v>191</v>
      </c>
      <c r="G3650" s="35">
        <v>395</v>
      </c>
      <c r="H3650" s="36">
        <v>405</v>
      </c>
      <c r="I3650" s="37">
        <v>2896.2</v>
      </c>
      <c r="J3650" s="38">
        <f t="shared" ref="J3650:J3713" si="114">(I3650-H3650)/I3650</f>
        <v>0.86016159105034184</v>
      </c>
      <c r="K3650" s="60">
        <f t="shared" ref="K3650:K3713" si="115">I3650-H3650</f>
        <v>2491.1999999999998</v>
      </c>
    </row>
    <row r="3651" spans="1:11" x14ac:dyDescent="0.25">
      <c r="A3651" s="33">
        <v>2011</v>
      </c>
      <c r="B3651" s="34" t="s">
        <v>130</v>
      </c>
      <c r="C3651" s="34" t="s">
        <v>121</v>
      </c>
      <c r="D3651" s="34" t="s">
        <v>39</v>
      </c>
      <c r="E3651" s="34" t="s">
        <v>40</v>
      </c>
      <c r="F3651" s="34" t="s">
        <v>187</v>
      </c>
      <c r="G3651" s="35">
        <v>369</v>
      </c>
      <c r="H3651" s="36">
        <v>392</v>
      </c>
      <c r="I3651" s="37">
        <v>2863.83</v>
      </c>
      <c r="J3651" s="38">
        <f t="shared" si="114"/>
        <v>0.8631203667815478</v>
      </c>
      <c r="K3651" s="60">
        <f t="shared" si="115"/>
        <v>2471.83</v>
      </c>
    </row>
    <row r="3652" spans="1:11" x14ac:dyDescent="0.25">
      <c r="A3652" s="33">
        <v>2011</v>
      </c>
      <c r="B3652" s="34" t="s">
        <v>130</v>
      </c>
      <c r="C3652" s="34" t="s">
        <v>121</v>
      </c>
      <c r="D3652" s="34" t="s">
        <v>39</v>
      </c>
      <c r="E3652" s="34" t="s">
        <v>52</v>
      </c>
      <c r="F3652" s="34" t="s">
        <v>205</v>
      </c>
      <c r="G3652" s="35">
        <v>276</v>
      </c>
      <c r="H3652" s="36">
        <v>285</v>
      </c>
      <c r="I3652" s="37">
        <v>2727.4</v>
      </c>
      <c r="J3652" s="38">
        <f t="shared" si="114"/>
        <v>0.89550487643909948</v>
      </c>
      <c r="K3652" s="60">
        <f t="shared" si="115"/>
        <v>2442.4</v>
      </c>
    </row>
    <row r="3653" spans="1:11" x14ac:dyDescent="0.25">
      <c r="A3653" s="33">
        <v>2011</v>
      </c>
      <c r="B3653" s="34" t="s">
        <v>130</v>
      </c>
      <c r="C3653" s="34" t="s">
        <v>121</v>
      </c>
      <c r="D3653" s="34" t="s">
        <v>39</v>
      </c>
      <c r="E3653" s="34" t="s">
        <v>40</v>
      </c>
      <c r="F3653" s="34" t="s">
        <v>187</v>
      </c>
      <c r="G3653" s="35">
        <v>283</v>
      </c>
      <c r="H3653" s="36">
        <v>299</v>
      </c>
      <c r="I3653" s="37">
        <v>2632.26</v>
      </c>
      <c r="J3653" s="38">
        <f t="shared" si="114"/>
        <v>0.88640939724799228</v>
      </c>
      <c r="K3653" s="60">
        <f t="shared" si="115"/>
        <v>2333.2600000000002</v>
      </c>
    </row>
    <row r="3654" spans="1:11" x14ac:dyDescent="0.25">
      <c r="A3654" s="33">
        <v>2011</v>
      </c>
      <c r="B3654" s="34" t="s">
        <v>130</v>
      </c>
      <c r="C3654" s="34" t="s">
        <v>121</v>
      </c>
      <c r="D3654" s="34" t="s">
        <v>43</v>
      </c>
      <c r="E3654" s="34" t="s">
        <v>44</v>
      </c>
      <c r="F3654" s="34" t="s">
        <v>174</v>
      </c>
      <c r="G3654" s="35">
        <v>166</v>
      </c>
      <c r="H3654" s="36">
        <v>188</v>
      </c>
      <c r="I3654" s="37">
        <v>2518.87</v>
      </c>
      <c r="J3654" s="38">
        <f t="shared" si="114"/>
        <v>0.92536335737850706</v>
      </c>
      <c r="K3654" s="60">
        <f t="shared" si="115"/>
        <v>2330.87</v>
      </c>
    </row>
    <row r="3655" spans="1:11" x14ac:dyDescent="0.25">
      <c r="A3655" s="33">
        <v>2011</v>
      </c>
      <c r="B3655" s="34" t="s">
        <v>130</v>
      </c>
      <c r="C3655" s="34" t="s">
        <v>121</v>
      </c>
      <c r="D3655" s="34" t="s">
        <v>43</v>
      </c>
      <c r="E3655" s="34" t="s">
        <v>44</v>
      </c>
      <c r="F3655" s="34" t="s">
        <v>184</v>
      </c>
      <c r="G3655" s="35">
        <v>95</v>
      </c>
      <c r="H3655" s="36">
        <v>118</v>
      </c>
      <c r="I3655" s="37">
        <v>2274.5699999999997</v>
      </c>
      <c r="J3655" s="38">
        <f t="shared" si="114"/>
        <v>0.94812206263161825</v>
      </c>
      <c r="K3655" s="60">
        <f t="shared" si="115"/>
        <v>2156.5699999999997</v>
      </c>
    </row>
    <row r="3656" spans="1:11" x14ac:dyDescent="0.25">
      <c r="A3656" s="33">
        <v>2011</v>
      </c>
      <c r="B3656" s="34" t="s">
        <v>81</v>
      </c>
      <c r="C3656" s="34" t="s">
        <v>135</v>
      </c>
      <c r="D3656" s="34" t="s">
        <v>43</v>
      </c>
      <c r="E3656" s="34" t="s">
        <v>46</v>
      </c>
      <c r="F3656" s="34" t="s">
        <v>218</v>
      </c>
      <c r="G3656" s="35">
        <v>808</v>
      </c>
      <c r="H3656" s="36">
        <v>830</v>
      </c>
      <c r="I3656" s="37">
        <v>5161.95</v>
      </c>
      <c r="J3656" s="38">
        <f t="shared" si="114"/>
        <v>0.83920805122095332</v>
      </c>
      <c r="K3656" s="60">
        <f t="shared" si="115"/>
        <v>4331.95</v>
      </c>
    </row>
    <row r="3657" spans="1:11" x14ac:dyDescent="0.25">
      <c r="A3657" s="33">
        <v>2011</v>
      </c>
      <c r="B3657" s="34" t="s">
        <v>37</v>
      </c>
      <c r="C3657" s="34" t="s">
        <v>135</v>
      </c>
      <c r="D3657" s="34" t="s">
        <v>43</v>
      </c>
      <c r="E3657" s="34" t="s">
        <v>46</v>
      </c>
      <c r="F3657" s="34" t="s">
        <v>107</v>
      </c>
      <c r="G3657" s="35">
        <v>960</v>
      </c>
      <c r="H3657" s="36">
        <v>977</v>
      </c>
      <c r="I3657" s="37">
        <v>5748.48</v>
      </c>
      <c r="J3657" s="38">
        <f t="shared" si="114"/>
        <v>0.83004202850144737</v>
      </c>
      <c r="K3657" s="60">
        <f t="shared" si="115"/>
        <v>4771.4799999999996</v>
      </c>
    </row>
    <row r="3658" spans="1:11" x14ac:dyDescent="0.25">
      <c r="A3658" s="33">
        <v>2011</v>
      </c>
      <c r="B3658" s="34" t="s">
        <v>37</v>
      </c>
      <c r="C3658" s="34" t="s">
        <v>135</v>
      </c>
      <c r="D3658" s="34" t="s">
        <v>43</v>
      </c>
      <c r="E3658" s="34" t="s">
        <v>44</v>
      </c>
      <c r="F3658" s="34" t="s">
        <v>100</v>
      </c>
      <c r="G3658" s="35">
        <v>883</v>
      </c>
      <c r="H3658" s="36">
        <v>895</v>
      </c>
      <c r="I3658" s="37">
        <v>4986.3</v>
      </c>
      <c r="J3658" s="38">
        <f t="shared" si="114"/>
        <v>0.82050819244730566</v>
      </c>
      <c r="K3658" s="60">
        <f t="shared" si="115"/>
        <v>4091.3</v>
      </c>
    </row>
    <row r="3659" spans="1:11" x14ac:dyDescent="0.25">
      <c r="A3659" s="33">
        <v>2011</v>
      </c>
      <c r="B3659" s="34" t="s">
        <v>37</v>
      </c>
      <c r="C3659" s="34" t="s">
        <v>135</v>
      </c>
      <c r="D3659" s="34" t="s">
        <v>43</v>
      </c>
      <c r="E3659" s="34" t="s">
        <v>46</v>
      </c>
      <c r="F3659" s="34" t="s">
        <v>218</v>
      </c>
      <c r="G3659" s="35">
        <v>669</v>
      </c>
      <c r="H3659" s="36">
        <v>691</v>
      </c>
      <c r="I3659" s="37">
        <v>4607.34</v>
      </c>
      <c r="J3659" s="38">
        <f t="shared" si="114"/>
        <v>0.85002192154258205</v>
      </c>
      <c r="K3659" s="60">
        <f t="shared" si="115"/>
        <v>3916.34</v>
      </c>
    </row>
    <row r="3660" spans="1:11" x14ac:dyDescent="0.25">
      <c r="A3660" s="33">
        <v>2011</v>
      </c>
      <c r="B3660" s="34" t="s">
        <v>37</v>
      </c>
      <c r="C3660" s="34" t="s">
        <v>135</v>
      </c>
      <c r="D3660" s="34" t="s">
        <v>43</v>
      </c>
      <c r="E3660" s="34" t="s">
        <v>44</v>
      </c>
      <c r="F3660" s="34" t="s">
        <v>53</v>
      </c>
      <c r="G3660" s="35">
        <v>699</v>
      </c>
      <c r="H3660" s="36">
        <v>721</v>
      </c>
      <c r="I3660" s="37">
        <v>4379.04</v>
      </c>
      <c r="J3660" s="38">
        <f t="shared" si="114"/>
        <v>0.83535204062990975</v>
      </c>
      <c r="K3660" s="60">
        <f t="shared" si="115"/>
        <v>3658.04</v>
      </c>
    </row>
    <row r="3661" spans="1:11" x14ac:dyDescent="0.25">
      <c r="A3661" s="33">
        <v>2011</v>
      </c>
      <c r="B3661" s="34" t="s">
        <v>37</v>
      </c>
      <c r="C3661" s="34" t="s">
        <v>135</v>
      </c>
      <c r="D3661" s="34" t="s">
        <v>39</v>
      </c>
      <c r="E3661" s="34" t="s">
        <v>40</v>
      </c>
      <c r="F3661" s="34" t="s">
        <v>53</v>
      </c>
      <c r="G3661" s="35">
        <v>861</v>
      </c>
      <c r="H3661" s="36">
        <v>878</v>
      </c>
      <c r="I3661" s="37">
        <v>4073.97</v>
      </c>
      <c r="J3661" s="38">
        <f t="shared" si="114"/>
        <v>0.78448540367258468</v>
      </c>
      <c r="K3661" s="60">
        <f t="shared" si="115"/>
        <v>3195.97</v>
      </c>
    </row>
    <row r="3662" spans="1:11" x14ac:dyDescent="0.25">
      <c r="A3662" s="33">
        <v>2011</v>
      </c>
      <c r="B3662" s="34" t="s">
        <v>37</v>
      </c>
      <c r="C3662" s="34" t="s">
        <v>135</v>
      </c>
      <c r="D3662" s="34" t="s">
        <v>39</v>
      </c>
      <c r="E3662" s="34" t="s">
        <v>52</v>
      </c>
      <c r="F3662" s="34" t="s">
        <v>127</v>
      </c>
      <c r="G3662" s="35">
        <v>512</v>
      </c>
      <c r="H3662" s="36">
        <v>521</v>
      </c>
      <c r="I3662" s="37">
        <v>3433.04</v>
      </c>
      <c r="J3662" s="38">
        <f t="shared" si="114"/>
        <v>0.84823946123552307</v>
      </c>
      <c r="K3662" s="60">
        <f t="shared" si="115"/>
        <v>2912.04</v>
      </c>
    </row>
    <row r="3663" spans="1:11" x14ac:dyDescent="0.25">
      <c r="A3663" s="33">
        <v>2011</v>
      </c>
      <c r="B3663" s="34" t="s">
        <v>37</v>
      </c>
      <c r="C3663" s="34" t="s">
        <v>135</v>
      </c>
      <c r="D3663" s="34" t="s">
        <v>39</v>
      </c>
      <c r="E3663" s="34" t="s">
        <v>40</v>
      </c>
      <c r="F3663" s="34" t="s">
        <v>53</v>
      </c>
      <c r="G3663" s="35">
        <v>575</v>
      </c>
      <c r="H3663" s="36">
        <v>594</v>
      </c>
      <c r="I3663" s="37">
        <v>3366.81</v>
      </c>
      <c r="J3663" s="38">
        <f t="shared" si="114"/>
        <v>0.8235718677323639</v>
      </c>
      <c r="K3663" s="60">
        <f t="shared" si="115"/>
        <v>2772.81</v>
      </c>
    </row>
    <row r="3664" spans="1:11" x14ac:dyDescent="0.25">
      <c r="A3664" s="33">
        <v>2011</v>
      </c>
      <c r="B3664" s="34" t="s">
        <v>37</v>
      </c>
      <c r="C3664" s="34" t="s">
        <v>135</v>
      </c>
      <c r="D3664" s="34" t="s">
        <v>43</v>
      </c>
      <c r="E3664" s="34" t="s">
        <v>46</v>
      </c>
      <c r="F3664" s="34" t="s">
        <v>218</v>
      </c>
      <c r="G3664" s="35">
        <v>275</v>
      </c>
      <c r="H3664" s="36">
        <v>298</v>
      </c>
      <c r="I3664" s="37">
        <v>3039.27</v>
      </c>
      <c r="J3664" s="38">
        <f t="shared" si="114"/>
        <v>0.9019501393426711</v>
      </c>
      <c r="K3664" s="60">
        <f t="shared" si="115"/>
        <v>2741.27</v>
      </c>
    </row>
    <row r="3665" spans="1:11" x14ac:dyDescent="0.25">
      <c r="A3665" s="33">
        <v>2011</v>
      </c>
      <c r="B3665" s="34" t="s">
        <v>37</v>
      </c>
      <c r="C3665" s="34" t="s">
        <v>135</v>
      </c>
      <c r="D3665" s="34" t="s">
        <v>39</v>
      </c>
      <c r="E3665" s="34" t="s">
        <v>40</v>
      </c>
      <c r="F3665" s="34" t="s">
        <v>53</v>
      </c>
      <c r="G3665" s="35">
        <v>437</v>
      </c>
      <c r="H3665" s="36">
        <v>459</v>
      </c>
      <c r="I3665" s="37">
        <v>3030.66</v>
      </c>
      <c r="J3665" s="38">
        <f t="shared" si="114"/>
        <v>0.84854784106432257</v>
      </c>
      <c r="K3665" s="60">
        <f t="shared" si="115"/>
        <v>2571.66</v>
      </c>
    </row>
    <row r="3666" spans="1:11" x14ac:dyDescent="0.25">
      <c r="A3666" s="33">
        <v>2011</v>
      </c>
      <c r="B3666" s="34" t="s">
        <v>37</v>
      </c>
      <c r="C3666" s="34" t="s">
        <v>135</v>
      </c>
      <c r="D3666" s="34" t="s">
        <v>39</v>
      </c>
      <c r="E3666" s="34" t="s">
        <v>40</v>
      </c>
      <c r="F3666" s="34" t="s">
        <v>202</v>
      </c>
      <c r="G3666" s="35">
        <v>331</v>
      </c>
      <c r="H3666" s="36">
        <v>341</v>
      </c>
      <c r="I3666" s="37">
        <v>2736.84</v>
      </c>
      <c r="J3666" s="38">
        <f t="shared" si="114"/>
        <v>0.87540375031057716</v>
      </c>
      <c r="K3666" s="60">
        <f t="shared" si="115"/>
        <v>2395.84</v>
      </c>
    </row>
    <row r="3667" spans="1:11" x14ac:dyDescent="0.25">
      <c r="A3667" s="33">
        <v>2011</v>
      </c>
      <c r="B3667" s="34" t="s">
        <v>37</v>
      </c>
      <c r="C3667" s="34" t="s">
        <v>135</v>
      </c>
      <c r="D3667" s="34" t="s">
        <v>43</v>
      </c>
      <c r="E3667" s="34" t="s">
        <v>44</v>
      </c>
      <c r="F3667" s="34" t="s">
        <v>42</v>
      </c>
      <c r="G3667" s="35">
        <v>171</v>
      </c>
      <c r="H3667" s="36">
        <v>194</v>
      </c>
      <c r="I3667" s="37">
        <v>2539.81</v>
      </c>
      <c r="J3667" s="38">
        <f t="shared" si="114"/>
        <v>0.92361633350526218</v>
      </c>
      <c r="K3667" s="60">
        <f t="shared" si="115"/>
        <v>2345.81</v>
      </c>
    </row>
    <row r="3668" spans="1:11" x14ac:dyDescent="0.25">
      <c r="A3668" s="33">
        <v>2011</v>
      </c>
      <c r="B3668" s="34" t="s">
        <v>37</v>
      </c>
      <c r="C3668" s="34" t="s">
        <v>135</v>
      </c>
      <c r="D3668" s="34" t="s">
        <v>43</v>
      </c>
      <c r="E3668" s="34" t="s">
        <v>44</v>
      </c>
      <c r="F3668" s="34" t="s">
        <v>136</v>
      </c>
      <c r="G3668" s="35">
        <v>63</v>
      </c>
      <c r="H3668" s="36">
        <v>73</v>
      </c>
      <c r="I3668" s="37">
        <v>2117.52</v>
      </c>
      <c r="J3668" s="38">
        <f t="shared" si="114"/>
        <v>0.96552570932033699</v>
      </c>
      <c r="K3668" s="60">
        <f t="shared" si="115"/>
        <v>2044.52</v>
      </c>
    </row>
    <row r="3669" spans="1:11" x14ac:dyDescent="0.25">
      <c r="A3669" s="33">
        <v>2011</v>
      </c>
      <c r="B3669" s="34" t="s">
        <v>37</v>
      </c>
      <c r="C3669" s="34" t="s">
        <v>135</v>
      </c>
      <c r="D3669" s="34" t="s">
        <v>43</v>
      </c>
      <c r="E3669" s="34" t="s">
        <v>44</v>
      </c>
      <c r="F3669" s="34" t="s">
        <v>86</v>
      </c>
      <c r="G3669" s="35">
        <v>41</v>
      </c>
      <c r="H3669" s="36">
        <v>63</v>
      </c>
      <c r="I3669" s="37">
        <v>2082.62</v>
      </c>
      <c r="J3669" s="38">
        <f t="shared" si="114"/>
        <v>0.96974964227751581</v>
      </c>
      <c r="K3669" s="60">
        <f t="shared" si="115"/>
        <v>2019.62</v>
      </c>
    </row>
    <row r="3670" spans="1:11" x14ac:dyDescent="0.25">
      <c r="A3670" s="33">
        <v>2011</v>
      </c>
      <c r="B3670" s="34" t="s">
        <v>49</v>
      </c>
      <c r="C3670" s="34" t="s">
        <v>135</v>
      </c>
      <c r="D3670" s="34" t="s">
        <v>43</v>
      </c>
      <c r="E3670" s="34" t="s">
        <v>46</v>
      </c>
      <c r="F3670" s="34" t="s">
        <v>173</v>
      </c>
      <c r="G3670" s="35">
        <v>973</v>
      </c>
      <c r="H3670" s="36">
        <v>994</v>
      </c>
      <c r="I3670" s="37">
        <v>5816.3099999999995</v>
      </c>
      <c r="J3670" s="38">
        <f t="shared" si="114"/>
        <v>0.82910126867378109</v>
      </c>
      <c r="K3670" s="60">
        <f t="shared" si="115"/>
        <v>4822.3099999999995</v>
      </c>
    </row>
    <row r="3671" spans="1:11" x14ac:dyDescent="0.25">
      <c r="A3671" s="33">
        <v>2011</v>
      </c>
      <c r="B3671" s="34" t="s">
        <v>49</v>
      </c>
      <c r="C3671" s="34" t="s">
        <v>135</v>
      </c>
      <c r="D3671" s="34" t="s">
        <v>43</v>
      </c>
      <c r="E3671" s="34" t="s">
        <v>46</v>
      </c>
      <c r="F3671" s="34" t="s">
        <v>183</v>
      </c>
      <c r="G3671" s="35">
        <v>798</v>
      </c>
      <c r="H3671" s="36">
        <v>813</v>
      </c>
      <c r="I3671" s="37">
        <v>5094.12</v>
      </c>
      <c r="J3671" s="38">
        <f t="shared" si="114"/>
        <v>0.84040423076017057</v>
      </c>
      <c r="K3671" s="60">
        <f t="shared" si="115"/>
        <v>4281.12</v>
      </c>
    </row>
    <row r="3672" spans="1:11" x14ac:dyDescent="0.25">
      <c r="A3672" s="33">
        <v>2011</v>
      </c>
      <c r="B3672" s="34" t="s">
        <v>49</v>
      </c>
      <c r="C3672" s="34" t="s">
        <v>135</v>
      </c>
      <c r="D3672" s="34" t="s">
        <v>43</v>
      </c>
      <c r="E3672" s="34" t="s">
        <v>44</v>
      </c>
      <c r="F3672" s="34" t="s">
        <v>147</v>
      </c>
      <c r="G3672" s="35">
        <v>879</v>
      </c>
      <c r="H3672" s="36">
        <v>889</v>
      </c>
      <c r="I3672" s="37">
        <v>4965.3600000000006</v>
      </c>
      <c r="J3672" s="38">
        <f t="shared" si="114"/>
        <v>0.82095960816536973</v>
      </c>
      <c r="K3672" s="60">
        <f t="shared" si="115"/>
        <v>4076.3600000000006</v>
      </c>
    </row>
    <row r="3673" spans="1:11" x14ac:dyDescent="0.25">
      <c r="A3673" s="33">
        <v>2011</v>
      </c>
      <c r="B3673" s="34" t="s">
        <v>49</v>
      </c>
      <c r="C3673" s="34" t="s">
        <v>135</v>
      </c>
      <c r="D3673" s="34" t="s">
        <v>43</v>
      </c>
      <c r="E3673" s="34" t="s">
        <v>46</v>
      </c>
      <c r="F3673" s="34" t="s">
        <v>156</v>
      </c>
      <c r="G3673" s="35">
        <v>743</v>
      </c>
      <c r="H3673" s="36">
        <v>765</v>
      </c>
      <c r="I3673" s="37">
        <v>4902.6000000000004</v>
      </c>
      <c r="J3673" s="38">
        <f t="shared" si="114"/>
        <v>0.84396034757067684</v>
      </c>
      <c r="K3673" s="60">
        <f t="shared" si="115"/>
        <v>4137.6000000000004</v>
      </c>
    </row>
    <row r="3674" spans="1:11" x14ac:dyDescent="0.25">
      <c r="A3674" s="33">
        <v>2011</v>
      </c>
      <c r="B3674" s="34" t="s">
        <v>49</v>
      </c>
      <c r="C3674" s="34" t="s">
        <v>135</v>
      </c>
      <c r="D3674" s="34" t="s">
        <v>39</v>
      </c>
      <c r="E3674" s="34" t="s">
        <v>52</v>
      </c>
      <c r="F3674" s="34" t="s">
        <v>188</v>
      </c>
      <c r="G3674" s="35">
        <v>855</v>
      </c>
      <c r="H3674" s="36">
        <v>867</v>
      </c>
      <c r="I3674" s="37">
        <v>4467.58</v>
      </c>
      <c r="J3674" s="38">
        <f t="shared" si="114"/>
        <v>0.8059352042940473</v>
      </c>
      <c r="K3674" s="60">
        <f t="shared" si="115"/>
        <v>3600.58</v>
      </c>
    </row>
    <row r="3675" spans="1:11" x14ac:dyDescent="0.25">
      <c r="A3675" s="33">
        <v>2011</v>
      </c>
      <c r="B3675" s="34" t="s">
        <v>49</v>
      </c>
      <c r="C3675" s="34" t="s">
        <v>135</v>
      </c>
      <c r="D3675" s="34" t="s">
        <v>43</v>
      </c>
      <c r="E3675" s="34" t="s">
        <v>46</v>
      </c>
      <c r="F3675" s="34" t="s">
        <v>183</v>
      </c>
      <c r="G3675" s="35">
        <v>623</v>
      </c>
      <c r="H3675" s="36">
        <v>647</v>
      </c>
      <c r="I3675" s="37">
        <v>4431.7800000000007</v>
      </c>
      <c r="J3675" s="38">
        <f t="shared" si="114"/>
        <v>0.85400899864162938</v>
      </c>
      <c r="K3675" s="60">
        <f t="shared" si="115"/>
        <v>3784.7800000000007</v>
      </c>
    </row>
    <row r="3676" spans="1:11" x14ac:dyDescent="0.25">
      <c r="A3676" s="33">
        <v>2011</v>
      </c>
      <c r="B3676" s="34" t="s">
        <v>49</v>
      </c>
      <c r="C3676" s="34" t="s">
        <v>135</v>
      </c>
      <c r="D3676" s="34" t="s">
        <v>43</v>
      </c>
      <c r="E3676" s="34" t="s">
        <v>46</v>
      </c>
      <c r="F3676" s="34" t="s">
        <v>175</v>
      </c>
      <c r="G3676" s="35">
        <v>570</v>
      </c>
      <c r="H3676" s="36">
        <v>593</v>
      </c>
      <c r="I3676" s="37">
        <v>4216.32</v>
      </c>
      <c r="J3676" s="38">
        <f t="shared" si="114"/>
        <v>0.85935602610807527</v>
      </c>
      <c r="K3676" s="60">
        <f t="shared" si="115"/>
        <v>3623.3199999999997</v>
      </c>
    </row>
    <row r="3677" spans="1:11" x14ac:dyDescent="0.25">
      <c r="A3677" s="33">
        <v>2011</v>
      </c>
      <c r="B3677" s="34" t="s">
        <v>49</v>
      </c>
      <c r="C3677" s="34" t="s">
        <v>135</v>
      </c>
      <c r="D3677" s="34" t="s">
        <v>39</v>
      </c>
      <c r="E3677" s="34" t="s">
        <v>52</v>
      </c>
      <c r="F3677" s="34" t="s">
        <v>185</v>
      </c>
      <c r="G3677" s="35">
        <v>576</v>
      </c>
      <c r="H3677" s="36">
        <v>600</v>
      </c>
      <c r="I3677" s="37">
        <v>3669.25</v>
      </c>
      <c r="J3677" s="38">
        <f t="shared" si="114"/>
        <v>0.8364788444505008</v>
      </c>
      <c r="K3677" s="60">
        <f t="shared" si="115"/>
        <v>3069.25</v>
      </c>
    </row>
    <row r="3678" spans="1:11" x14ac:dyDescent="0.25">
      <c r="A3678" s="33">
        <v>2011</v>
      </c>
      <c r="B3678" s="34" t="s">
        <v>49</v>
      </c>
      <c r="C3678" s="34" t="s">
        <v>135</v>
      </c>
      <c r="D3678" s="34" t="s">
        <v>43</v>
      </c>
      <c r="E3678" s="34" t="s">
        <v>44</v>
      </c>
      <c r="F3678" s="34" t="s">
        <v>147</v>
      </c>
      <c r="G3678" s="35">
        <v>284</v>
      </c>
      <c r="H3678" s="36">
        <v>293</v>
      </c>
      <c r="I3678" s="37">
        <v>2885.32</v>
      </c>
      <c r="J3678" s="38">
        <f t="shared" si="114"/>
        <v>0.89845147158720695</v>
      </c>
      <c r="K3678" s="60">
        <f t="shared" si="115"/>
        <v>2592.3200000000002</v>
      </c>
    </row>
    <row r="3679" spans="1:11" x14ac:dyDescent="0.25">
      <c r="A3679" s="33">
        <v>2011</v>
      </c>
      <c r="B3679" s="34" t="s">
        <v>49</v>
      </c>
      <c r="C3679" s="34" t="s">
        <v>135</v>
      </c>
      <c r="D3679" s="34" t="s">
        <v>39</v>
      </c>
      <c r="E3679" s="34" t="s">
        <v>52</v>
      </c>
      <c r="F3679" s="34" t="s">
        <v>133</v>
      </c>
      <c r="G3679" s="35">
        <v>283</v>
      </c>
      <c r="H3679" s="36">
        <v>295</v>
      </c>
      <c r="I3679" s="37">
        <v>2757.3</v>
      </c>
      <c r="J3679" s="38">
        <f t="shared" si="114"/>
        <v>0.89301127914989298</v>
      </c>
      <c r="K3679" s="60">
        <f t="shared" si="115"/>
        <v>2462.3000000000002</v>
      </c>
    </row>
    <row r="3680" spans="1:11" x14ac:dyDescent="0.25">
      <c r="A3680" s="33">
        <v>2011</v>
      </c>
      <c r="B3680" s="34" t="s">
        <v>49</v>
      </c>
      <c r="C3680" s="34" t="s">
        <v>135</v>
      </c>
      <c r="D3680" s="34" t="s">
        <v>39</v>
      </c>
      <c r="E3680" s="34" t="s">
        <v>52</v>
      </c>
      <c r="F3680" s="34" t="s">
        <v>156</v>
      </c>
      <c r="G3680" s="35">
        <v>232</v>
      </c>
      <c r="H3680" s="36">
        <v>244</v>
      </c>
      <c r="I3680" s="37">
        <v>2604.81</v>
      </c>
      <c r="J3680" s="38">
        <f t="shared" si="114"/>
        <v>0.90632714094310141</v>
      </c>
      <c r="K3680" s="60">
        <f t="shared" si="115"/>
        <v>2360.81</v>
      </c>
    </row>
    <row r="3681" spans="1:11" x14ac:dyDescent="0.25">
      <c r="A3681" s="33">
        <v>2011</v>
      </c>
      <c r="B3681" s="34" t="s">
        <v>49</v>
      </c>
      <c r="C3681" s="34" t="s">
        <v>135</v>
      </c>
      <c r="D3681" s="34" t="s">
        <v>39</v>
      </c>
      <c r="E3681" s="34" t="s">
        <v>52</v>
      </c>
      <c r="F3681" s="34" t="s">
        <v>156</v>
      </c>
      <c r="G3681" s="35">
        <v>70</v>
      </c>
      <c r="H3681" s="36">
        <v>82</v>
      </c>
      <c r="I3681" s="37">
        <v>2120.4300000000003</v>
      </c>
      <c r="J3681" s="38">
        <f t="shared" si="114"/>
        <v>0.96132859844465512</v>
      </c>
      <c r="K3681" s="60">
        <f t="shared" si="115"/>
        <v>2038.4300000000003</v>
      </c>
    </row>
    <row r="3682" spans="1:11" x14ac:dyDescent="0.25">
      <c r="A3682" s="33">
        <v>2011</v>
      </c>
      <c r="B3682" s="34" t="s">
        <v>49</v>
      </c>
      <c r="C3682" s="34" t="s">
        <v>135</v>
      </c>
      <c r="D3682" s="34" t="s">
        <v>43</v>
      </c>
      <c r="E3682" s="34" t="s">
        <v>46</v>
      </c>
      <c r="F3682" s="34" t="s">
        <v>95</v>
      </c>
      <c r="G3682" s="35">
        <v>55</v>
      </c>
      <c r="H3682" s="36">
        <v>64</v>
      </c>
      <c r="I3682" s="37">
        <v>2105.61</v>
      </c>
      <c r="J3682" s="38">
        <f t="shared" si="114"/>
        <v>0.96960500757500201</v>
      </c>
      <c r="K3682" s="60">
        <f t="shared" si="115"/>
        <v>2041.6100000000001</v>
      </c>
    </row>
    <row r="3683" spans="1:11" x14ac:dyDescent="0.25">
      <c r="A3683" s="33">
        <v>2011</v>
      </c>
      <c r="B3683" s="34" t="s">
        <v>54</v>
      </c>
      <c r="C3683" s="34" t="s">
        <v>135</v>
      </c>
      <c r="D3683" s="34" t="s">
        <v>43</v>
      </c>
      <c r="E3683" s="34" t="s">
        <v>44</v>
      </c>
      <c r="F3683" s="34" t="s">
        <v>154</v>
      </c>
      <c r="G3683" s="35">
        <v>386</v>
      </c>
      <c r="H3683" s="36">
        <v>395</v>
      </c>
      <c r="I3683" s="37">
        <v>3241.3</v>
      </c>
      <c r="J3683" s="38">
        <f t="shared" si="114"/>
        <v>0.87813531607688278</v>
      </c>
      <c r="K3683" s="60">
        <f t="shared" si="115"/>
        <v>2846.3</v>
      </c>
    </row>
    <row r="3684" spans="1:11" x14ac:dyDescent="0.25">
      <c r="A3684" s="33">
        <v>2011</v>
      </c>
      <c r="B3684" s="34" t="s">
        <v>54</v>
      </c>
      <c r="C3684" s="34" t="s">
        <v>135</v>
      </c>
      <c r="D3684" s="34" t="s">
        <v>43</v>
      </c>
      <c r="E3684" s="34" t="s">
        <v>44</v>
      </c>
      <c r="F3684" s="34" t="s">
        <v>184</v>
      </c>
      <c r="G3684" s="35">
        <v>334</v>
      </c>
      <c r="H3684" s="36">
        <v>343</v>
      </c>
      <c r="I3684" s="37">
        <v>3059.8199999999997</v>
      </c>
      <c r="J3684" s="38">
        <f t="shared" si="114"/>
        <v>0.8879019027263042</v>
      </c>
      <c r="K3684" s="60">
        <f t="shared" si="115"/>
        <v>2716.8199999999997</v>
      </c>
    </row>
    <row r="3685" spans="1:11" x14ac:dyDescent="0.25">
      <c r="A3685" s="33">
        <v>2011</v>
      </c>
      <c r="B3685" s="34" t="s">
        <v>54</v>
      </c>
      <c r="C3685" s="34" t="s">
        <v>135</v>
      </c>
      <c r="D3685" s="34" t="s">
        <v>39</v>
      </c>
      <c r="E3685" s="34" t="s">
        <v>52</v>
      </c>
      <c r="F3685" s="34" t="s">
        <v>143</v>
      </c>
      <c r="G3685" s="35">
        <v>34</v>
      </c>
      <c r="H3685" s="36">
        <v>53</v>
      </c>
      <c r="I3685" s="37">
        <v>2033.72</v>
      </c>
      <c r="J3685" s="38">
        <f t="shared" si="114"/>
        <v>0.97393938201915697</v>
      </c>
      <c r="K3685" s="60">
        <f t="shared" si="115"/>
        <v>1980.72</v>
      </c>
    </row>
    <row r="3686" spans="1:11" x14ac:dyDescent="0.25">
      <c r="A3686" s="33">
        <v>2011</v>
      </c>
      <c r="B3686" s="34" t="s">
        <v>98</v>
      </c>
      <c r="C3686" s="34" t="s">
        <v>135</v>
      </c>
      <c r="D3686" s="34" t="s">
        <v>43</v>
      </c>
      <c r="E3686" s="34" t="s">
        <v>46</v>
      </c>
      <c r="F3686" s="34" t="s">
        <v>107</v>
      </c>
      <c r="G3686" s="35">
        <v>136</v>
      </c>
      <c r="H3686" s="36">
        <v>153</v>
      </c>
      <c r="I3686" s="37">
        <v>2460.7200000000003</v>
      </c>
      <c r="J3686" s="38">
        <f t="shared" si="114"/>
        <v>0.93782307617282745</v>
      </c>
      <c r="K3686" s="60">
        <f t="shared" si="115"/>
        <v>2307.7200000000003</v>
      </c>
    </row>
    <row r="3687" spans="1:11" x14ac:dyDescent="0.25">
      <c r="A3687" s="33">
        <v>2011</v>
      </c>
      <c r="B3687" s="34" t="s">
        <v>61</v>
      </c>
      <c r="C3687" s="34" t="s">
        <v>135</v>
      </c>
      <c r="D3687" s="34" t="s">
        <v>39</v>
      </c>
      <c r="E3687" s="34" t="s">
        <v>52</v>
      </c>
      <c r="F3687" s="34" t="s">
        <v>165</v>
      </c>
      <c r="G3687" s="35">
        <v>707</v>
      </c>
      <c r="H3687" s="36">
        <v>721</v>
      </c>
      <c r="I3687" s="37">
        <v>4031.04</v>
      </c>
      <c r="J3687" s="38">
        <f t="shared" si="114"/>
        <v>0.8211379693577836</v>
      </c>
      <c r="K3687" s="60">
        <f t="shared" si="115"/>
        <v>3310.04</v>
      </c>
    </row>
    <row r="3688" spans="1:11" x14ac:dyDescent="0.25">
      <c r="A3688" s="33">
        <v>2011</v>
      </c>
      <c r="B3688" s="34" t="s">
        <v>61</v>
      </c>
      <c r="C3688" s="34" t="s">
        <v>135</v>
      </c>
      <c r="D3688" s="34" t="s">
        <v>43</v>
      </c>
      <c r="E3688" s="34" t="s">
        <v>46</v>
      </c>
      <c r="F3688" s="34" t="s">
        <v>53</v>
      </c>
      <c r="G3688" s="35">
        <v>344</v>
      </c>
      <c r="H3688" s="36">
        <v>354</v>
      </c>
      <c r="I3688" s="37">
        <v>3262.71</v>
      </c>
      <c r="J3688" s="38">
        <f t="shared" si="114"/>
        <v>0.89150123670200543</v>
      </c>
      <c r="K3688" s="60">
        <f t="shared" si="115"/>
        <v>2908.71</v>
      </c>
    </row>
    <row r="3689" spans="1:11" x14ac:dyDescent="0.25">
      <c r="A3689" s="33">
        <v>2011</v>
      </c>
      <c r="B3689" s="34" t="s">
        <v>61</v>
      </c>
      <c r="C3689" s="34" t="s">
        <v>135</v>
      </c>
      <c r="D3689" s="34" t="s">
        <v>39</v>
      </c>
      <c r="E3689" s="34" t="s">
        <v>40</v>
      </c>
      <c r="F3689" s="34" t="s">
        <v>53</v>
      </c>
      <c r="G3689" s="35">
        <v>16</v>
      </c>
      <c r="H3689" s="36">
        <v>28</v>
      </c>
      <c r="I3689" s="37">
        <v>1957.47</v>
      </c>
      <c r="J3689" s="38">
        <f t="shared" si="114"/>
        <v>0.98569582164733049</v>
      </c>
      <c r="K3689" s="60">
        <f t="shared" si="115"/>
        <v>1929.47</v>
      </c>
    </row>
    <row r="3690" spans="1:11" x14ac:dyDescent="0.25">
      <c r="A3690" s="33">
        <v>2012</v>
      </c>
      <c r="B3690" s="34" t="s">
        <v>37</v>
      </c>
      <c r="C3690" s="34" t="s">
        <v>38</v>
      </c>
      <c r="D3690" s="34" t="s">
        <v>43</v>
      </c>
      <c r="E3690" s="34" t="s">
        <v>44</v>
      </c>
      <c r="F3690" s="34" t="s">
        <v>94</v>
      </c>
      <c r="G3690" s="35">
        <v>802</v>
      </c>
      <c r="H3690" s="36">
        <v>839</v>
      </c>
      <c r="I3690" s="37">
        <v>4938.51</v>
      </c>
      <c r="J3690" s="38">
        <f t="shared" si="114"/>
        <v>0.83011070140588961</v>
      </c>
      <c r="K3690" s="60">
        <f t="shared" si="115"/>
        <v>4099.51</v>
      </c>
    </row>
    <row r="3691" spans="1:11" x14ac:dyDescent="0.25">
      <c r="A3691" s="33">
        <v>2012</v>
      </c>
      <c r="B3691" s="34" t="s">
        <v>37</v>
      </c>
      <c r="C3691" s="34" t="s">
        <v>38</v>
      </c>
      <c r="D3691" s="34" t="s">
        <v>39</v>
      </c>
      <c r="E3691" s="34" t="s">
        <v>52</v>
      </c>
      <c r="F3691" s="34" t="s">
        <v>162</v>
      </c>
      <c r="G3691" s="35">
        <v>798</v>
      </c>
      <c r="H3691" s="36">
        <v>834</v>
      </c>
      <c r="I3691" s="37">
        <v>4524.0599999999995</v>
      </c>
      <c r="J3691" s="38">
        <f t="shared" si="114"/>
        <v>0.81565231230355029</v>
      </c>
      <c r="K3691" s="60">
        <f t="shared" si="115"/>
        <v>3690.0599999999995</v>
      </c>
    </row>
    <row r="3692" spans="1:11" x14ac:dyDescent="0.25">
      <c r="A3692" s="33">
        <v>2012</v>
      </c>
      <c r="B3692" s="34" t="s">
        <v>37</v>
      </c>
      <c r="C3692" s="34" t="s">
        <v>38</v>
      </c>
      <c r="D3692" s="34" t="s">
        <v>39</v>
      </c>
      <c r="E3692" s="34" t="s">
        <v>52</v>
      </c>
      <c r="F3692" s="34" t="s">
        <v>129</v>
      </c>
      <c r="G3692" s="35">
        <v>149</v>
      </c>
      <c r="H3692" s="36">
        <v>181</v>
      </c>
      <c r="I3692" s="37">
        <v>2571.59</v>
      </c>
      <c r="J3692" s="38">
        <f t="shared" si="114"/>
        <v>0.9296155296917471</v>
      </c>
      <c r="K3692" s="60">
        <f t="shared" si="115"/>
        <v>2390.59</v>
      </c>
    </row>
    <row r="3693" spans="1:11" x14ac:dyDescent="0.25">
      <c r="A3693" s="33">
        <v>2012</v>
      </c>
      <c r="B3693" s="34" t="s">
        <v>37</v>
      </c>
      <c r="C3693" s="34" t="s">
        <v>38</v>
      </c>
      <c r="D3693" s="34" t="s">
        <v>43</v>
      </c>
      <c r="E3693" s="34" t="s">
        <v>44</v>
      </c>
      <c r="F3693" s="34" t="s">
        <v>45</v>
      </c>
      <c r="G3693" s="35">
        <v>57</v>
      </c>
      <c r="H3693" s="36">
        <v>82</v>
      </c>
      <c r="I3693" s="37">
        <v>2296.58</v>
      </c>
      <c r="J3693" s="38">
        <f t="shared" si="114"/>
        <v>0.96429473390868159</v>
      </c>
      <c r="K3693" s="60">
        <f t="shared" si="115"/>
        <v>2214.58</v>
      </c>
    </row>
    <row r="3694" spans="1:11" x14ac:dyDescent="0.25">
      <c r="A3694" s="33">
        <v>2012</v>
      </c>
      <c r="B3694" s="34" t="s">
        <v>90</v>
      </c>
      <c r="C3694" s="34" t="s">
        <v>38</v>
      </c>
      <c r="D3694" s="34" t="s">
        <v>43</v>
      </c>
      <c r="E3694" s="34" t="s">
        <v>44</v>
      </c>
      <c r="F3694" s="34" t="s">
        <v>163</v>
      </c>
      <c r="G3694" s="35">
        <v>869</v>
      </c>
      <c r="H3694" s="36">
        <v>896</v>
      </c>
      <c r="I3694" s="37">
        <v>5137.4400000000005</v>
      </c>
      <c r="J3694" s="38">
        <f t="shared" si="114"/>
        <v>0.82559407019838671</v>
      </c>
      <c r="K3694" s="60">
        <f t="shared" si="115"/>
        <v>4241.4400000000005</v>
      </c>
    </row>
    <row r="3695" spans="1:11" x14ac:dyDescent="0.25">
      <c r="A3695" s="33">
        <v>2012</v>
      </c>
      <c r="B3695" s="34" t="s">
        <v>49</v>
      </c>
      <c r="C3695" s="34" t="s">
        <v>38</v>
      </c>
      <c r="D3695" s="34" t="s">
        <v>39</v>
      </c>
      <c r="E3695" s="34" t="s">
        <v>52</v>
      </c>
      <c r="F3695" s="34" t="s">
        <v>113</v>
      </c>
      <c r="G3695" s="35">
        <v>957</v>
      </c>
      <c r="H3695" s="36">
        <v>995</v>
      </c>
      <c r="I3695" s="37">
        <v>5005.45</v>
      </c>
      <c r="J3695" s="38">
        <f t="shared" si="114"/>
        <v>0.80121667382553019</v>
      </c>
      <c r="K3695" s="60">
        <f t="shared" si="115"/>
        <v>4010.45</v>
      </c>
    </row>
    <row r="3696" spans="1:11" x14ac:dyDescent="0.25">
      <c r="A3696" s="33">
        <v>2012</v>
      </c>
      <c r="B3696" s="34" t="s">
        <v>49</v>
      </c>
      <c r="C3696" s="34" t="s">
        <v>38</v>
      </c>
      <c r="D3696" s="34" t="s">
        <v>43</v>
      </c>
      <c r="E3696" s="34" t="s">
        <v>46</v>
      </c>
      <c r="F3696" s="34" t="s">
        <v>109</v>
      </c>
      <c r="G3696" s="35">
        <v>691</v>
      </c>
      <c r="H3696" s="36">
        <v>720</v>
      </c>
      <c r="I3696" s="37">
        <v>4863.2</v>
      </c>
      <c r="J3696" s="38">
        <f t="shared" si="114"/>
        <v>0.85194933377200199</v>
      </c>
      <c r="K3696" s="60">
        <f t="shared" si="115"/>
        <v>4143.2</v>
      </c>
    </row>
    <row r="3697" spans="1:11" x14ac:dyDescent="0.25">
      <c r="A3697" s="33">
        <v>2012</v>
      </c>
      <c r="B3697" s="34" t="s">
        <v>49</v>
      </c>
      <c r="C3697" s="34" t="s">
        <v>38</v>
      </c>
      <c r="D3697" s="34" t="s">
        <v>39</v>
      </c>
      <c r="E3697" s="34" t="s">
        <v>52</v>
      </c>
      <c r="F3697" s="34" t="s">
        <v>211</v>
      </c>
      <c r="G3697" s="35">
        <v>869</v>
      </c>
      <c r="H3697" s="36">
        <v>903</v>
      </c>
      <c r="I3697" s="37">
        <v>4730.37</v>
      </c>
      <c r="J3697" s="38">
        <f t="shared" si="114"/>
        <v>0.80910584161492649</v>
      </c>
      <c r="K3697" s="60">
        <f t="shared" si="115"/>
        <v>3827.37</v>
      </c>
    </row>
    <row r="3698" spans="1:11" x14ac:dyDescent="0.25">
      <c r="A3698" s="33">
        <v>2012</v>
      </c>
      <c r="B3698" s="34" t="s">
        <v>49</v>
      </c>
      <c r="C3698" s="34" t="s">
        <v>38</v>
      </c>
      <c r="D3698" s="34" t="s">
        <v>39</v>
      </c>
      <c r="E3698" s="34" t="s">
        <v>40</v>
      </c>
      <c r="F3698" s="34" t="s">
        <v>172</v>
      </c>
      <c r="G3698" s="35">
        <v>660</v>
      </c>
      <c r="H3698" s="36">
        <v>697</v>
      </c>
      <c r="I3698" s="37">
        <v>3785.9300000000003</v>
      </c>
      <c r="J3698" s="38">
        <f t="shared" si="114"/>
        <v>0.81589728283407248</v>
      </c>
      <c r="K3698" s="60">
        <f t="shared" si="115"/>
        <v>3088.9300000000003</v>
      </c>
    </row>
    <row r="3699" spans="1:11" x14ac:dyDescent="0.25">
      <c r="A3699" s="33">
        <v>2012</v>
      </c>
      <c r="B3699" s="34" t="s">
        <v>54</v>
      </c>
      <c r="C3699" s="34" t="s">
        <v>38</v>
      </c>
      <c r="D3699" s="34" t="s">
        <v>43</v>
      </c>
      <c r="E3699" s="34" t="s">
        <v>46</v>
      </c>
      <c r="F3699" s="34" t="s">
        <v>118</v>
      </c>
      <c r="G3699" s="35">
        <v>986</v>
      </c>
      <c r="H3699" s="36">
        <v>1010</v>
      </c>
      <c r="I3699" s="37">
        <v>6020.3</v>
      </c>
      <c r="J3699" s="38">
        <f t="shared" si="114"/>
        <v>0.83223427403949968</v>
      </c>
      <c r="K3699" s="60">
        <f t="shared" si="115"/>
        <v>5010.3</v>
      </c>
    </row>
    <row r="3700" spans="1:11" x14ac:dyDescent="0.25">
      <c r="A3700" s="33">
        <v>2012</v>
      </c>
      <c r="B3700" s="34" t="s">
        <v>54</v>
      </c>
      <c r="C3700" s="34" t="s">
        <v>38</v>
      </c>
      <c r="D3700" s="34" t="s">
        <v>43</v>
      </c>
      <c r="E3700" s="34" t="s">
        <v>46</v>
      </c>
      <c r="F3700" s="34" t="s">
        <v>70</v>
      </c>
      <c r="G3700" s="35">
        <v>907</v>
      </c>
      <c r="H3700" s="36">
        <v>941</v>
      </c>
      <c r="I3700" s="37">
        <v>5744.99</v>
      </c>
      <c r="J3700" s="38">
        <f t="shared" si="114"/>
        <v>0.83620511088792149</v>
      </c>
      <c r="K3700" s="60">
        <f t="shared" si="115"/>
        <v>4803.99</v>
      </c>
    </row>
    <row r="3701" spans="1:11" x14ac:dyDescent="0.25">
      <c r="A3701" s="33">
        <v>2012</v>
      </c>
      <c r="B3701" s="34" t="s">
        <v>54</v>
      </c>
      <c r="C3701" s="34" t="s">
        <v>38</v>
      </c>
      <c r="D3701" s="34" t="s">
        <v>43</v>
      </c>
      <c r="E3701" s="34" t="s">
        <v>46</v>
      </c>
      <c r="F3701" s="34" t="s">
        <v>71</v>
      </c>
      <c r="G3701" s="35">
        <v>863</v>
      </c>
      <c r="H3701" s="36">
        <v>892</v>
      </c>
      <c r="I3701" s="37">
        <v>5549.48</v>
      </c>
      <c r="J3701" s="38">
        <f t="shared" si="114"/>
        <v>0.8392642193502815</v>
      </c>
      <c r="K3701" s="60">
        <f t="shared" si="115"/>
        <v>4657.4799999999996</v>
      </c>
    </row>
    <row r="3702" spans="1:11" x14ac:dyDescent="0.25">
      <c r="A3702" s="33">
        <v>2012</v>
      </c>
      <c r="B3702" s="34" t="s">
        <v>54</v>
      </c>
      <c r="C3702" s="34" t="s">
        <v>38</v>
      </c>
      <c r="D3702" s="34" t="s">
        <v>43</v>
      </c>
      <c r="E3702" s="34" t="s">
        <v>46</v>
      </c>
      <c r="F3702" s="34" t="s">
        <v>102</v>
      </c>
      <c r="G3702" s="35">
        <v>859</v>
      </c>
      <c r="H3702" s="36">
        <v>886</v>
      </c>
      <c r="I3702" s="37">
        <v>5525.54</v>
      </c>
      <c r="J3702" s="38">
        <f t="shared" si="114"/>
        <v>0.83965368090720549</v>
      </c>
      <c r="K3702" s="60">
        <f t="shared" si="115"/>
        <v>4639.54</v>
      </c>
    </row>
    <row r="3703" spans="1:11" x14ac:dyDescent="0.25">
      <c r="A3703" s="33">
        <v>2012</v>
      </c>
      <c r="B3703" s="34" t="s">
        <v>54</v>
      </c>
      <c r="C3703" s="34" t="s">
        <v>38</v>
      </c>
      <c r="D3703" s="34" t="s">
        <v>39</v>
      </c>
      <c r="E3703" s="34" t="s">
        <v>52</v>
      </c>
      <c r="F3703" s="34" t="s">
        <v>129</v>
      </c>
      <c r="G3703" s="35">
        <v>910</v>
      </c>
      <c r="H3703" s="36">
        <v>937</v>
      </c>
      <c r="I3703" s="37">
        <v>4832.0300000000007</v>
      </c>
      <c r="J3703" s="38">
        <f t="shared" si="114"/>
        <v>0.8060856410245798</v>
      </c>
      <c r="K3703" s="60">
        <f t="shared" si="115"/>
        <v>3895.0300000000007</v>
      </c>
    </row>
    <row r="3704" spans="1:11" x14ac:dyDescent="0.25">
      <c r="A3704" s="33">
        <v>2012</v>
      </c>
      <c r="B3704" s="34" t="s">
        <v>54</v>
      </c>
      <c r="C3704" s="34" t="s">
        <v>38</v>
      </c>
      <c r="D3704" s="34" t="s">
        <v>39</v>
      </c>
      <c r="E3704" s="34" t="s">
        <v>52</v>
      </c>
      <c r="F3704" s="34" t="s">
        <v>116</v>
      </c>
      <c r="G3704" s="35">
        <v>911</v>
      </c>
      <c r="H3704" s="36">
        <v>935</v>
      </c>
      <c r="I3704" s="37">
        <v>4826.05</v>
      </c>
      <c r="J3704" s="38">
        <f t="shared" si="114"/>
        <v>0.80625977766496415</v>
      </c>
      <c r="K3704" s="60">
        <f t="shared" si="115"/>
        <v>3891.05</v>
      </c>
    </row>
    <row r="3705" spans="1:11" x14ac:dyDescent="0.25">
      <c r="A3705" s="33">
        <v>2012</v>
      </c>
      <c r="B3705" s="34" t="s">
        <v>54</v>
      </c>
      <c r="C3705" s="34" t="s">
        <v>38</v>
      </c>
      <c r="D3705" s="34" t="s">
        <v>39</v>
      </c>
      <c r="E3705" s="34" t="s">
        <v>52</v>
      </c>
      <c r="F3705" s="34" t="s">
        <v>55</v>
      </c>
      <c r="G3705" s="35">
        <v>774</v>
      </c>
      <c r="H3705" s="36">
        <v>801</v>
      </c>
      <c r="I3705" s="37">
        <v>4425.3899999999994</v>
      </c>
      <c r="J3705" s="38">
        <f t="shared" si="114"/>
        <v>0.81899900347765953</v>
      </c>
      <c r="K3705" s="60">
        <f t="shared" si="115"/>
        <v>3624.3899999999994</v>
      </c>
    </row>
    <row r="3706" spans="1:11" x14ac:dyDescent="0.25">
      <c r="A3706" s="33">
        <v>2012</v>
      </c>
      <c r="B3706" s="34" t="s">
        <v>54</v>
      </c>
      <c r="C3706" s="34" t="s">
        <v>38</v>
      </c>
      <c r="D3706" s="34" t="s">
        <v>39</v>
      </c>
      <c r="E3706" s="34" t="s">
        <v>40</v>
      </c>
      <c r="F3706" s="34" t="s">
        <v>114</v>
      </c>
      <c r="G3706" s="35">
        <v>785</v>
      </c>
      <c r="H3706" s="36">
        <v>823</v>
      </c>
      <c r="I3706" s="37">
        <v>4099.67</v>
      </c>
      <c r="J3706" s="38">
        <f t="shared" si="114"/>
        <v>0.79925213492793323</v>
      </c>
      <c r="K3706" s="60">
        <f t="shared" si="115"/>
        <v>3276.67</v>
      </c>
    </row>
    <row r="3707" spans="1:11" x14ac:dyDescent="0.25">
      <c r="A3707" s="33">
        <v>2012</v>
      </c>
      <c r="B3707" s="34" t="s">
        <v>54</v>
      </c>
      <c r="C3707" s="34" t="s">
        <v>38</v>
      </c>
      <c r="D3707" s="34" t="s">
        <v>43</v>
      </c>
      <c r="E3707" s="34" t="s">
        <v>44</v>
      </c>
      <c r="F3707" s="34" t="s">
        <v>132</v>
      </c>
      <c r="G3707" s="35">
        <v>407</v>
      </c>
      <c r="H3707" s="36">
        <v>443</v>
      </c>
      <c r="I3707" s="37">
        <v>3556.4700000000003</v>
      </c>
      <c r="J3707" s="38">
        <f t="shared" si="114"/>
        <v>0.87543828571589244</v>
      </c>
      <c r="K3707" s="60">
        <f t="shared" si="115"/>
        <v>3113.4700000000003</v>
      </c>
    </row>
    <row r="3708" spans="1:11" x14ac:dyDescent="0.25">
      <c r="A3708" s="33">
        <v>2012</v>
      </c>
      <c r="B3708" s="34" t="s">
        <v>54</v>
      </c>
      <c r="C3708" s="34" t="s">
        <v>38</v>
      </c>
      <c r="D3708" s="34" t="s">
        <v>39</v>
      </c>
      <c r="E3708" s="34" t="s">
        <v>40</v>
      </c>
      <c r="F3708" s="34" t="s">
        <v>197</v>
      </c>
      <c r="G3708" s="35">
        <v>517</v>
      </c>
      <c r="H3708" s="36">
        <v>541</v>
      </c>
      <c r="I3708" s="37">
        <v>3397.49</v>
      </c>
      <c r="J3708" s="38">
        <f t="shared" si="114"/>
        <v>0.84076479989639408</v>
      </c>
      <c r="K3708" s="60">
        <f t="shared" si="115"/>
        <v>2856.49</v>
      </c>
    </row>
    <row r="3709" spans="1:11" x14ac:dyDescent="0.25">
      <c r="A3709" s="33">
        <v>2012</v>
      </c>
      <c r="B3709" s="34" t="s">
        <v>54</v>
      </c>
      <c r="C3709" s="34" t="s">
        <v>38</v>
      </c>
      <c r="D3709" s="34" t="s">
        <v>43</v>
      </c>
      <c r="E3709" s="34" t="s">
        <v>46</v>
      </c>
      <c r="F3709" s="34" t="s">
        <v>71</v>
      </c>
      <c r="G3709" s="35">
        <v>295</v>
      </c>
      <c r="H3709" s="36">
        <v>326</v>
      </c>
      <c r="I3709" s="37">
        <v>3291.1400000000003</v>
      </c>
      <c r="J3709" s="38">
        <f t="shared" si="114"/>
        <v>0.90094617670472843</v>
      </c>
      <c r="K3709" s="60">
        <f t="shared" si="115"/>
        <v>2965.1400000000003</v>
      </c>
    </row>
    <row r="3710" spans="1:11" x14ac:dyDescent="0.25">
      <c r="A3710" s="33">
        <v>2012</v>
      </c>
      <c r="B3710" s="34" t="s">
        <v>54</v>
      </c>
      <c r="C3710" s="34" t="s">
        <v>38</v>
      </c>
      <c r="D3710" s="34" t="s">
        <v>43</v>
      </c>
      <c r="E3710" s="34" t="s">
        <v>44</v>
      </c>
      <c r="F3710" s="34" t="s">
        <v>192</v>
      </c>
      <c r="G3710" s="35">
        <v>202</v>
      </c>
      <c r="H3710" s="36">
        <v>239</v>
      </c>
      <c r="I3710" s="37">
        <v>2844.51</v>
      </c>
      <c r="J3710" s="38">
        <f t="shared" si="114"/>
        <v>0.9159784989330324</v>
      </c>
      <c r="K3710" s="60">
        <f t="shared" si="115"/>
        <v>2605.5100000000002</v>
      </c>
    </row>
    <row r="3711" spans="1:11" x14ac:dyDescent="0.25">
      <c r="A3711" s="33">
        <v>2012</v>
      </c>
      <c r="B3711" s="34" t="s">
        <v>54</v>
      </c>
      <c r="C3711" s="34" t="s">
        <v>38</v>
      </c>
      <c r="D3711" s="34" t="s">
        <v>39</v>
      </c>
      <c r="E3711" s="34" t="s">
        <v>52</v>
      </c>
      <c r="F3711" s="34" t="s">
        <v>129</v>
      </c>
      <c r="G3711" s="35">
        <v>234</v>
      </c>
      <c r="H3711" s="36">
        <v>270</v>
      </c>
      <c r="I3711" s="37">
        <v>2837.7</v>
      </c>
      <c r="J3711" s="38">
        <f t="shared" si="114"/>
        <v>0.90485252140818273</v>
      </c>
      <c r="K3711" s="60">
        <f t="shared" si="115"/>
        <v>2567.6999999999998</v>
      </c>
    </row>
    <row r="3712" spans="1:11" x14ac:dyDescent="0.25">
      <c r="A3712" s="33">
        <v>2012</v>
      </c>
      <c r="B3712" s="34" t="s">
        <v>54</v>
      </c>
      <c r="C3712" s="34" t="s">
        <v>38</v>
      </c>
      <c r="D3712" s="34" t="s">
        <v>43</v>
      </c>
      <c r="E3712" s="34" t="s">
        <v>46</v>
      </c>
      <c r="F3712" s="34" t="s">
        <v>118</v>
      </c>
      <c r="G3712" s="35">
        <v>178</v>
      </c>
      <c r="H3712" s="36">
        <v>210</v>
      </c>
      <c r="I3712" s="37">
        <v>2828.3</v>
      </c>
      <c r="J3712" s="38">
        <f t="shared" si="114"/>
        <v>0.9257504508008344</v>
      </c>
      <c r="K3712" s="60">
        <f t="shared" si="115"/>
        <v>2618.3000000000002</v>
      </c>
    </row>
    <row r="3713" spans="1:11" x14ac:dyDescent="0.25">
      <c r="A3713" s="33">
        <v>2012</v>
      </c>
      <c r="B3713" s="34" t="s">
        <v>54</v>
      </c>
      <c r="C3713" s="34" t="s">
        <v>38</v>
      </c>
      <c r="D3713" s="34" t="s">
        <v>39</v>
      </c>
      <c r="E3713" s="34" t="s">
        <v>52</v>
      </c>
      <c r="F3713" s="34" t="s">
        <v>55</v>
      </c>
      <c r="G3713" s="35">
        <v>170</v>
      </c>
      <c r="H3713" s="36">
        <v>204</v>
      </c>
      <c r="I3713" s="37">
        <v>2640.36</v>
      </c>
      <c r="J3713" s="38">
        <f t="shared" si="114"/>
        <v>0.92273780848066178</v>
      </c>
      <c r="K3713" s="60">
        <f t="shared" si="115"/>
        <v>2436.36</v>
      </c>
    </row>
    <row r="3714" spans="1:11" x14ac:dyDescent="0.25">
      <c r="A3714" s="33">
        <v>2012</v>
      </c>
      <c r="B3714" s="34" t="s">
        <v>61</v>
      </c>
      <c r="C3714" s="34" t="s">
        <v>38</v>
      </c>
      <c r="D3714" s="34" t="s">
        <v>43</v>
      </c>
      <c r="E3714" s="34" t="s">
        <v>46</v>
      </c>
      <c r="F3714" s="34" t="s">
        <v>110</v>
      </c>
      <c r="G3714" s="35">
        <v>970</v>
      </c>
      <c r="H3714" s="36">
        <v>1009</v>
      </c>
      <c r="I3714" s="37">
        <v>6016.3099999999995</v>
      </c>
      <c r="J3714" s="38">
        <f t="shared" ref="J3714:J3777" si="116">(I3714-H3714)/I3714</f>
        <v>0.83228922711761855</v>
      </c>
      <c r="K3714" s="60">
        <f t="shared" ref="K3714:K3777" si="117">I3714-H3714</f>
        <v>5007.3099999999995</v>
      </c>
    </row>
    <row r="3715" spans="1:11" x14ac:dyDescent="0.25">
      <c r="A3715" s="33">
        <v>2012</v>
      </c>
      <c r="B3715" s="34" t="s">
        <v>61</v>
      </c>
      <c r="C3715" s="34" t="s">
        <v>38</v>
      </c>
      <c r="D3715" s="34" t="s">
        <v>43</v>
      </c>
      <c r="E3715" s="34" t="s">
        <v>46</v>
      </c>
      <c r="F3715" s="34" t="s">
        <v>152</v>
      </c>
      <c r="G3715" s="35">
        <v>799</v>
      </c>
      <c r="H3715" s="36">
        <v>837</v>
      </c>
      <c r="I3715" s="37">
        <v>5330.0300000000007</v>
      </c>
      <c r="J3715" s="38">
        <f t="shared" si="116"/>
        <v>0.84296523659341505</v>
      </c>
      <c r="K3715" s="60">
        <f t="shared" si="117"/>
        <v>4493.0300000000007</v>
      </c>
    </row>
    <row r="3716" spans="1:11" x14ac:dyDescent="0.25">
      <c r="A3716" s="33">
        <v>2012</v>
      </c>
      <c r="B3716" s="34" t="s">
        <v>61</v>
      </c>
      <c r="C3716" s="34" t="s">
        <v>38</v>
      </c>
      <c r="D3716" s="34" t="s">
        <v>43</v>
      </c>
      <c r="E3716" s="34" t="s">
        <v>44</v>
      </c>
      <c r="F3716" s="34" t="s">
        <v>164</v>
      </c>
      <c r="G3716" s="35">
        <v>783</v>
      </c>
      <c r="H3716" s="36">
        <v>808</v>
      </c>
      <c r="I3716" s="37">
        <v>4830.32</v>
      </c>
      <c r="J3716" s="38">
        <f t="shared" si="116"/>
        <v>0.83272329783534005</v>
      </c>
      <c r="K3716" s="60">
        <f t="shared" si="117"/>
        <v>4022.3199999999997</v>
      </c>
    </row>
    <row r="3717" spans="1:11" x14ac:dyDescent="0.25">
      <c r="A3717" s="33">
        <v>2012</v>
      </c>
      <c r="B3717" s="34" t="s">
        <v>61</v>
      </c>
      <c r="C3717" s="34" t="s">
        <v>38</v>
      </c>
      <c r="D3717" s="34" t="s">
        <v>43</v>
      </c>
      <c r="E3717" s="34" t="s">
        <v>44</v>
      </c>
      <c r="F3717" s="34" t="s">
        <v>75</v>
      </c>
      <c r="G3717" s="35">
        <v>540</v>
      </c>
      <c r="H3717" s="36">
        <v>576</v>
      </c>
      <c r="I3717" s="37">
        <v>4020.6400000000003</v>
      </c>
      <c r="J3717" s="38">
        <f t="shared" si="116"/>
        <v>0.85673922559592508</v>
      </c>
      <c r="K3717" s="60">
        <f t="shared" si="117"/>
        <v>3444.6400000000003</v>
      </c>
    </row>
    <row r="3718" spans="1:11" x14ac:dyDescent="0.25">
      <c r="A3718" s="33">
        <v>2012</v>
      </c>
      <c r="B3718" s="34" t="s">
        <v>61</v>
      </c>
      <c r="C3718" s="34" t="s">
        <v>38</v>
      </c>
      <c r="D3718" s="34" t="s">
        <v>43</v>
      </c>
      <c r="E3718" s="34" t="s">
        <v>44</v>
      </c>
      <c r="F3718" s="34" t="s">
        <v>215</v>
      </c>
      <c r="G3718" s="35">
        <v>507</v>
      </c>
      <c r="H3718" s="36">
        <v>531</v>
      </c>
      <c r="I3718" s="37">
        <v>3863.59</v>
      </c>
      <c r="J3718" s="38">
        <f t="shared" si="116"/>
        <v>0.86256305663903265</v>
      </c>
      <c r="K3718" s="60">
        <f t="shared" si="117"/>
        <v>3332.59</v>
      </c>
    </row>
    <row r="3719" spans="1:11" x14ac:dyDescent="0.25">
      <c r="A3719" s="33">
        <v>2012</v>
      </c>
      <c r="B3719" s="34" t="s">
        <v>61</v>
      </c>
      <c r="C3719" s="34" t="s">
        <v>38</v>
      </c>
      <c r="D3719" s="34" t="s">
        <v>39</v>
      </c>
      <c r="E3719" s="34" t="s">
        <v>40</v>
      </c>
      <c r="F3719" s="34" t="s">
        <v>156</v>
      </c>
      <c r="G3719" s="35">
        <v>623</v>
      </c>
      <c r="H3719" s="36">
        <v>653</v>
      </c>
      <c r="I3719" s="37">
        <v>3676.37</v>
      </c>
      <c r="J3719" s="38">
        <f t="shared" si="116"/>
        <v>0.82237914029327841</v>
      </c>
      <c r="K3719" s="60">
        <f t="shared" si="117"/>
        <v>3023.37</v>
      </c>
    </row>
    <row r="3720" spans="1:11" x14ac:dyDescent="0.25">
      <c r="A3720" s="33">
        <v>2012</v>
      </c>
      <c r="B3720" s="34" t="s">
        <v>61</v>
      </c>
      <c r="C3720" s="34" t="s">
        <v>38</v>
      </c>
      <c r="D3720" s="34" t="s">
        <v>43</v>
      </c>
      <c r="E3720" s="34" t="s">
        <v>44</v>
      </c>
      <c r="F3720" s="34" t="s">
        <v>195</v>
      </c>
      <c r="G3720" s="35">
        <v>336</v>
      </c>
      <c r="H3720" s="36">
        <v>370</v>
      </c>
      <c r="I3720" s="37">
        <v>3301.7</v>
      </c>
      <c r="J3720" s="38">
        <f t="shared" si="116"/>
        <v>0.88793651755156433</v>
      </c>
      <c r="K3720" s="60">
        <f t="shared" si="117"/>
        <v>2931.7</v>
      </c>
    </row>
    <row r="3721" spans="1:11" x14ac:dyDescent="0.25">
      <c r="A3721" s="33">
        <v>2012</v>
      </c>
      <c r="B3721" s="34" t="s">
        <v>61</v>
      </c>
      <c r="C3721" s="34" t="s">
        <v>38</v>
      </c>
      <c r="D3721" s="34" t="s">
        <v>39</v>
      </c>
      <c r="E3721" s="34" t="s">
        <v>52</v>
      </c>
      <c r="F3721" s="34" t="s">
        <v>87</v>
      </c>
      <c r="G3721" s="35">
        <v>390</v>
      </c>
      <c r="H3721" s="36">
        <v>422</v>
      </c>
      <c r="I3721" s="37">
        <v>3292.1800000000003</v>
      </c>
      <c r="J3721" s="38">
        <f t="shared" si="116"/>
        <v>0.87181745834067392</v>
      </c>
      <c r="K3721" s="60">
        <f t="shared" si="117"/>
        <v>2870.1800000000003</v>
      </c>
    </row>
    <row r="3722" spans="1:11" x14ac:dyDescent="0.25">
      <c r="A3722" s="33">
        <v>2012</v>
      </c>
      <c r="B3722" s="34" t="s">
        <v>61</v>
      </c>
      <c r="C3722" s="34" t="s">
        <v>38</v>
      </c>
      <c r="D3722" s="34" t="s">
        <v>43</v>
      </c>
      <c r="E3722" s="34" t="s">
        <v>44</v>
      </c>
      <c r="F3722" s="34" t="s">
        <v>67</v>
      </c>
      <c r="G3722" s="35">
        <v>300</v>
      </c>
      <c r="H3722" s="36">
        <v>332</v>
      </c>
      <c r="I3722" s="37">
        <v>3169.08</v>
      </c>
      <c r="J3722" s="38">
        <f t="shared" si="116"/>
        <v>0.89523773461067568</v>
      </c>
      <c r="K3722" s="60">
        <f t="shared" si="117"/>
        <v>2837.08</v>
      </c>
    </row>
    <row r="3723" spans="1:11" x14ac:dyDescent="0.25">
      <c r="A3723" s="33">
        <v>2012</v>
      </c>
      <c r="B3723" s="34" t="s">
        <v>61</v>
      </c>
      <c r="C3723" s="34" t="s">
        <v>38</v>
      </c>
      <c r="D3723" s="34" t="s">
        <v>39</v>
      </c>
      <c r="E3723" s="34" t="s">
        <v>52</v>
      </c>
      <c r="F3723" s="34" t="s">
        <v>156</v>
      </c>
      <c r="G3723" s="35">
        <v>288</v>
      </c>
      <c r="H3723" s="36">
        <v>322</v>
      </c>
      <c r="I3723" s="37">
        <v>2993.18</v>
      </c>
      <c r="J3723" s="38">
        <f t="shared" si="116"/>
        <v>0.89242210625488605</v>
      </c>
      <c r="K3723" s="60">
        <f t="shared" si="117"/>
        <v>2671.18</v>
      </c>
    </row>
    <row r="3724" spans="1:11" x14ac:dyDescent="0.25">
      <c r="A3724" s="33">
        <v>2012</v>
      </c>
      <c r="B3724" s="34" t="s">
        <v>61</v>
      </c>
      <c r="C3724" s="34" t="s">
        <v>38</v>
      </c>
      <c r="D3724" s="34" t="s">
        <v>43</v>
      </c>
      <c r="E3724" s="34" t="s">
        <v>46</v>
      </c>
      <c r="F3724" s="34" t="s">
        <v>158</v>
      </c>
      <c r="G3724" s="35">
        <v>182</v>
      </c>
      <c r="H3724" s="36">
        <v>221</v>
      </c>
      <c r="I3724" s="37">
        <v>2872.19</v>
      </c>
      <c r="J3724" s="38">
        <f t="shared" si="116"/>
        <v>0.92305522963313713</v>
      </c>
      <c r="K3724" s="60">
        <f t="shared" si="117"/>
        <v>2651.19</v>
      </c>
    </row>
    <row r="3725" spans="1:11" x14ac:dyDescent="0.25">
      <c r="A3725" s="33">
        <v>2012</v>
      </c>
      <c r="B3725" s="34" t="s">
        <v>61</v>
      </c>
      <c r="C3725" s="34" t="s">
        <v>38</v>
      </c>
      <c r="D3725" s="34" t="s">
        <v>43</v>
      </c>
      <c r="E3725" s="34" t="s">
        <v>46</v>
      </c>
      <c r="F3725" s="34" t="s">
        <v>62</v>
      </c>
      <c r="G3725" s="35">
        <v>15</v>
      </c>
      <c r="H3725" s="36">
        <v>47</v>
      </c>
      <c r="I3725" s="37">
        <v>2177.9299999999998</v>
      </c>
      <c r="J3725" s="38">
        <f t="shared" si="116"/>
        <v>0.97841987575358258</v>
      </c>
      <c r="K3725" s="60">
        <f t="shared" si="117"/>
        <v>2130.9299999999998</v>
      </c>
    </row>
    <row r="3726" spans="1:11" x14ac:dyDescent="0.25">
      <c r="A3726" s="33">
        <v>2012</v>
      </c>
      <c r="B3726" s="34" t="s">
        <v>68</v>
      </c>
      <c r="C3726" s="34" t="s">
        <v>69</v>
      </c>
      <c r="D3726" s="34" t="s">
        <v>39</v>
      </c>
      <c r="E3726" s="34" t="s">
        <v>52</v>
      </c>
      <c r="F3726" s="34" t="s">
        <v>107</v>
      </c>
      <c r="G3726" s="35">
        <v>869</v>
      </c>
      <c r="H3726" s="36">
        <v>905</v>
      </c>
      <c r="I3726" s="37">
        <v>4736.3500000000004</v>
      </c>
      <c r="J3726" s="38">
        <f t="shared" si="116"/>
        <v>0.8089245938328038</v>
      </c>
      <c r="K3726" s="60">
        <f t="shared" si="117"/>
        <v>3831.3500000000004</v>
      </c>
    </row>
    <row r="3727" spans="1:11" x14ac:dyDescent="0.25">
      <c r="A3727" s="33">
        <v>2012</v>
      </c>
      <c r="B3727" s="34" t="s">
        <v>68</v>
      </c>
      <c r="C3727" s="34" t="s">
        <v>69</v>
      </c>
      <c r="D3727" s="34" t="s">
        <v>39</v>
      </c>
      <c r="E3727" s="34" t="s">
        <v>40</v>
      </c>
      <c r="F3727" s="34" t="s">
        <v>114</v>
      </c>
      <c r="G3727" s="35">
        <v>704</v>
      </c>
      <c r="H3727" s="36">
        <v>731</v>
      </c>
      <c r="I3727" s="37">
        <v>3870.59</v>
      </c>
      <c r="J3727" s="38">
        <f t="shared" si="116"/>
        <v>0.81113990373560618</v>
      </c>
      <c r="K3727" s="60">
        <f t="shared" si="117"/>
        <v>3139.59</v>
      </c>
    </row>
    <row r="3728" spans="1:11" x14ac:dyDescent="0.25">
      <c r="A3728" s="33">
        <v>2012</v>
      </c>
      <c r="B3728" s="34" t="s">
        <v>68</v>
      </c>
      <c r="C3728" s="34" t="s">
        <v>69</v>
      </c>
      <c r="D3728" s="34" t="s">
        <v>39</v>
      </c>
      <c r="E3728" s="34" t="s">
        <v>40</v>
      </c>
      <c r="F3728" s="34" t="s">
        <v>176</v>
      </c>
      <c r="G3728" s="35">
        <v>490</v>
      </c>
      <c r="H3728" s="36">
        <v>527</v>
      </c>
      <c r="I3728" s="37">
        <v>3362.63</v>
      </c>
      <c r="J3728" s="38">
        <f t="shared" si="116"/>
        <v>0.84327743462706273</v>
      </c>
      <c r="K3728" s="60">
        <f t="shared" si="117"/>
        <v>2835.63</v>
      </c>
    </row>
    <row r="3729" spans="1:11" x14ac:dyDescent="0.25">
      <c r="A3729" s="33">
        <v>2012</v>
      </c>
      <c r="B3729" s="34" t="s">
        <v>68</v>
      </c>
      <c r="C3729" s="34" t="s">
        <v>69</v>
      </c>
      <c r="D3729" s="34" t="s">
        <v>43</v>
      </c>
      <c r="E3729" s="34" t="s">
        <v>44</v>
      </c>
      <c r="F3729" s="34" t="s">
        <v>192</v>
      </c>
      <c r="G3729" s="35">
        <v>248</v>
      </c>
      <c r="H3729" s="36">
        <v>284</v>
      </c>
      <c r="I3729" s="37">
        <v>3001.56</v>
      </c>
      <c r="J3729" s="38">
        <f t="shared" si="116"/>
        <v>0.90538253441543726</v>
      </c>
      <c r="K3729" s="60">
        <f t="shared" si="117"/>
        <v>2717.56</v>
      </c>
    </row>
    <row r="3730" spans="1:11" x14ac:dyDescent="0.25">
      <c r="A3730" s="33">
        <v>2012</v>
      </c>
      <c r="B3730" s="34" t="s">
        <v>68</v>
      </c>
      <c r="C3730" s="34" t="s">
        <v>69</v>
      </c>
      <c r="D3730" s="34" t="s">
        <v>43</v>
      </c>
      <c r="E3730" s="34" t="s">
        <v>46</v>
      </c>
      <c r="F3730" s="34" t="s">
        <v>59</v>
      </c>
      <c r="G3730" s="35">
        <v>177</v>
      </c>
      <c r="H3730" s="36">
        <v>215</v>
      </c>
      <c r="I3730" s="37">
        <v>2848.25</v>
      </c>
      <c r="J3730" s="38">
        <f t="shared" si="116"/>
        <v>0.92451505310278237</v>
      </c>
      <c r="K3730" s="60">
        <f t="shared" si="117"/>
        <v>2633.25</v>
      </c>
    </row>
    <row r="3731" spans="1:11" x14ac:dyDescent="0.25">
      <c r="A3731" s="33">
        <v>2012</v>
      </c>
      <c r="B3731" s="34" t="s">
        <v>68</v>
      </c>
      <c r="C3731" s="34" t="s">
        <v>69</v>
      </c>
      <c r="D3731" s="34" t="s">
        <v>43</v>
      </c>
      <c r="E3731" s="34" t="s">
        <v>44</v>
      </c>
      <c r="F3731" s="34" t="s">
        <v>146</v>
      </c>
      <c r="G3731" s="35">
        <v>153</v>
      </c>
      <c r="H3731" s="36">
        <v>190</v>
      </c>
      <c r="I3731" s="37">
        <v>2673.5</v>
      </c>
      <c r="J3731" s="38">
        <f t="shared" si="116"/>
        <v>0.9289321114643726</v>
      </c>
      <c r="K3731" s="60">
        <f t="shared" si="117"/>
        <v>2483.5</v>
      </c>
    </row>
    <row r="3732" spans="1:11" x14ac:dyDescent="0.25">
      <c r="A3732" s="33">
        <v>2012</v>
      </c>
      <c r="B3732" s="34" t="s">
        <v>68</v>
      </c>
      <c r="C3732" s="34" t="s">
        <v>69</v>
      </c>
      <c r="D3732" s="34" t="s">
        <v>39</v>
      </c>
      <c r="E3732" s="34" t="s">
        <v>40</v>
      </c>
      <c r="F3732" s="34" t="s">
        <v>41</v>
      </c>
      <c r="G3732" s="35">
        <v>26</v>
      </c>
      <c r="H3732" s="36">
        <v>62</v>
      </c>
      <c r="I3732" s="37">
        <v>2204.7799999999997</v>
      </c>
      <c r="J3732" s="38">
        <f t="shared" si="116"/>
        <v>0.97187928047242811</v>
      </c>
      <c r="K3732" s="60">
        <f t="shared" si="117"/>
        <v>2142.7799999999997</v>
      </c>
    </row>
    <row r="3733" spans="1:11" x14ac:dyDescent="0.25">
      <c r="A3733" s="33">
        <v>2012</v>
      </c>
      <c r="B3733" s="34" t="s">
        <v>74</v>
      </c>
      <c r="C3733" s="34" t="s">
        <v>69</v>
      </c>
      <c r="D3733" s="34" t="s">
        <v>43</v>
      </c>
      <c r="E3733" s="34" t="s">
        <v>46</v>
      </c>
      <c r="F3733" s="34" t="s">
        <v>109</v>
      </c>
      <c r="G3733" s="35">
        <v>1011</v>
      </c>
      <c r="H3733" s="36">
        <v>1036</v>
      </c>
      <c r="I3733" s="37">
        <v>6124.04</v>
      </c>
      <c r="J3733" s="38">
        <f t="shared" si="116"/>
        <v>0.83083062814743214</v>
      </c>
      <c r="K3733" s="60">
        <f t="shared" si="117"/>
        <v>5088.04</v>
      </c>
    </row>
    <row r="3734" spans="1:11" x14ac:dyDescent="0.25">
      <c r="A3734" s="33">
        <v>2012</v>
      </c>
      <c r="B3734" s="34" t="s">
        <v>74</v>
      </c>
      <c r="C3734" s="34" t="s">
        <v>69</v>
      </c>
      <c r="D3734" s="34" t="s">
        <v>43</v>
      </c>
      <c r="E3734" s="34" t="s">
        <v>46</v>
      </c>
      <c r="F3734" s="34" t="s">
        <v>109</v>
      </c>
      <c r="G3734" s="35">
        <v>875</v>
      </c>
      <c r="H3734" s="36">
        <v>906</v>
      </c>
      <c r="I3734" s="37">
        <v>5605.34</v>
      </c>
      <c r="J3734" s="38">
        <f t="shared" si="116"/>
        <v>0.83836841297762488</v>
      </c>
      <c r="K3734" s="60">
        <f t="shared" si="117"/>
        <v>4699.34</v>
      </c>
    </row>
    <row r="3735" spans="1:11" x14ac:dyDescent="0.25">
      <c r="A3735" s="33">
        <v>2012</v>
      </c>
      <c r="B3735" s="34" t="s">
        <v>74</v>
      </c>
      <c r="C3735" s="34" t="s">
        <v>69</v>
      </c>
      <c r="D3735" s="34" t="s">
        <v>43</v>
      </c>
      <c r="E3735" s="34" t="s">
        <v>46</v>
      </c>
      <c r="F3735" s="34" t="s">
        <v>64</v>
      </c>
      <c r="G3735" s="35">
        <v>794</v>
      </c>
      <c r="H3735" s="36">
        <v>830</v>
      </c>
      <c r="I3735" s="37">
        <v>5302.1</v>
      </c>
      <c r="J3735" s="38">
        <f t="shared" si="116"/>
        <v>0.84345825239056227</v>
      </c>
      <c r="K3735" s="60">
        <f t="shared" si="117"/>
        <v>4472.1000000000004</v>
      </c>
    </row>
    <row r="3736" spans="1:11" x14ac:dyDescent="0.25">
      <c r="A3736" s="33">
        <v>2012</v>
      </c>
      <c r="B3736" s="34" t="s">
        <v>74</v>
      </c>
      <c r="C3736" s="34" t="s">
        <v>69</v>
      </c>
      <c r="D3736" s="34" t="s">
        <v>39</v>
      </c>
      <c r="E3736" s="34" t="s">
        <v>52</v>
      </c>
      <c r="F3736" s="34" t="s">
        <v>63</v>
      </c>
      <c r="G3736" s="35">
        <v>799</v>
      </c>
      <c r="H3736" s="36">
        <v>833</v>
      </c>
      <c r="I3736" s="37">
        <v>4521.07</v>
      </c>
      <c r="J3736" s="38">
        <f t="shared" si="116"/>
        <v>0.81575158093106281</v>
      </c>
      <c r="K3736" s="60">
        <f t="shared" si="117"/>
        <v>3688.0699999999997</v>
      </c>
    </row>
    <row r="3737" spans="1:11" x14ac:dyDescent="0.25">
      <c r="A3737" s="33">
        <v>2012</v>
      </c>
      <c r="B3737" s="34" t="s">
        <v>74</v>
      </c>
      <c r="C3737" s="34" t="s">
        <v>69</v>
      </c>
      <c r="D3737" s="34" t="s">
        <v>43</v>
      </c>
      <c r="E3737" s="34" t="s">
        <v>46</v>
      </c>
      <c r="F3737" s="34" t="s">
        <v>64</v>
      </c>
      <c r="G3737" s="35">
        <v>538</v>
      </c>
      <c r="H3737" s="36">
        <v>572</v>
      </c>
      <c r="I3737" s="37">
        <v>4272.68</v>
      </c>
      <c r="J3737" s="38">
        <f t="shared" si="116"/>
        <v>0.86612617841729311</v>
      </c>
      <c r="K3737" s="60">
        <f t="shared" si="117"/>
        <v>3700.6800000000003</v>
      </c>
    </row>
    <row r="3738" spans="1:11" x14ac:dyDescent="0.25">
      <c r="A3738" s="33">
        <v>2012</v>
      </c>
      <c r="B3738" s="34" t="s">
        <v>74</v>
      </c>
      <c r="C3738" s="34" t="s">
        <v>69</v>
      </c>
      <c r="D3738" s="34" t="s">
        <v>43</v>
      </c>
      <c r="E3738" s="34" t="s">
        <v>44</v>
      </c>
      <c r="F3738" s="34" t="s">
        <v>155</v>
      </c>
      <c r="G3738" s="35">
        <v>251</v>
      </c>
      <c r="H3738" s="36">
        <v>289</v>
      </c>
      <c r="I3738" s="37">
        <v>3019.01</v>
      </c>
      <c r="J3738" s="38">
        <f t="shared" si="116"/>
        <v>0.90427325513992995</v>
      </c>
      <c r="K3738" s="60">
        <f t="shared" si="117"/>
        <v>2730.01</v>
      </c>
    </row>
    <row r="3739" spans="1:11" x14ac:dyDescent="0.25">
      <c r="A3739" s="33">
        <v>2012</v>
      </c>
      <c r="B3739" s="34" t="s">
        <v>74</v>
      </c>
      <c r="C3739" s="34" t="s">
        <v>69</v>
      </c>
      <c r="D3739" s="34" t="s">
        <v>43</v>
      </c>
      <c r="E3739" s="34" t="s">
        <v>44</v>
      </c>
      <c r="F3739" s="34" t="s">
        <v>129</v>
      </c>
      <c r="G3739" s="35">
        <v>185</v>
      </c>
      <c r="H3739" s="36">
        <v>210</v>
      </c>
      <c r="I3739" s="37">
        <v>2743.3</v>
      </c>
      <c r="J3739" s="38">
        <f t="shared" si="116"/>
        <v>0.92344985965807602</v>
      </c>
      <c r="K3739" s="60">
        <f t="shared" si="117"/>
        <v>2533.3000000000002</v>
      </c>
    </row>
    <row r="3740" spans="1:11" x14ac:dyDescent="0.25">
      <c r="A3740" s="33">
        <v>2012</v>
      </c>
      <c r="B3740" s="34" t="s">
        <v>74</v>
      </c>
      <c r="C3740" s="34" t="s">
        <v>69</v>
      </c>
      <c r="D3740" s="34" t="s">
        <v>43</v>
      </c>
      <c r="E3740" s="34" t="s">
        <v>44</v>
      </c>
      <c r="F3740" s="34" t="s">
        <v>155</v>
      </c>
      <c r="G3740" s="35">
        <v>66</v>
      </c>
      <c r="H3740" s="36">
        <v>100</v>
      </c>
      <c r="I3740" s="37">
        <v>2359.4</v>
      </c>
      <c r="J3740" s="38">
        <f t="shared" si="116"/>
        <v>0.95761634313808597</v>
      </c>
      <c r="K3740" s="60">
        <f t="shared" si="117"/>
        <v>2259.4</v>
      </c>
    </row>
    <row r="3741" spans="1:11" x14ac:dyDescent="0.25">
      <c r="A3741" s="33">
        <v>2012</v>
      </c>
      <c r="B3741" s="34" t="s">
        <v>78</v>
      </c>
      <c r="C3741" s="34" t="s">
        <v>69</v>
      </c>
      <c r="D3741" s="34" t="s">
        <v>43</v>
      </c>
      <c r="E3741" s="34" t="s">
        <v>44</v>
      </c>
      <c r="F3741" s="34" t="s">
        <v>105</v>
      </c>
      <c r="G3741" s="35">
        <v>736</v>
      </c>
      <c r="H3741" s="36">
        <v>767</v>
      </c>
      <c r="I3741" s="37">
        <v>4687.2299999999996</v>
      </c>
      <c r="J3741" s="38">
        <f t="shared" si="116"/>
        <v>0.83636390789442805</v>
      </c>
      <c r="K3741" s="60">
        <f t="shared" si="117"/>
        <v>3920.2299999999996</v>
      </c>
    </row>
    <row r="3742" spans="1:11" x14ac:dyDescent="0.25">
      <c r="A3742" s="33">
        <v>2012</v>
      </c>
      <c r="B3742" s="34" t="s">
        <v>78</v>
      </c>
      <c r="C3742" s="34" t="s">
        <v>69</v>
      </c>
      <c r="D3742" s="34" t="s">
        <v>39</v>
      </c>
      <c r="E3742" s="34" t="s">
        <v>52</v>
      </c>
      <c r="F3742" s="34" t="s">
        <v>57</v>
      </c>
      <c r="G3742" s="35">
        <v>848</v>
      </c>
      <c r="H3742" s="36">
        <v>877</v>
      </c>
      <c r="I3742" s="37">
        <v>4652.63</v>
      </c>
      <c r="J3742" s="38">
        <f t="shared" si="116"/>
        <v>0.81150446091780348</v>
      </c>
      <c r="K3742" s="60">
        <f t="shared" si="117"/>
        <v>3775.63</v>
      </c>
    </row>
    <row r="3743" spans="1:11" x14ac:dyDescent="0.25">
      <c r="A3743" s="33">
        <v>2012</v>
      </c>
      <c r="B3743" s="34" t="s">
        <v>78</v>
      </c>
      <c r="C3743" s="34" t="s">
        <v>69</v>
      </c>
      <c r="D3743" s="34" t="s">
        <v>43</v>
      </c>
      <c r="E3743" s="34" t="s">
        <v>46</v>
      </c>
      <c r="F3743" s="34" t="s">
        <v>47</v>
      </c>
      <c r="G3743" s="35">
        <v>629</v>
      </c>
      <c r="H3743" s="36">
        <v>653</v>
      </c>
      <c r="I3743" s="37">
        <v>4595.87</v>
      </c>
      <c r="J3743" s="38">
        <f t="shared" si="116"/>
        <v>0.85791591145963664</v>
      </c>
      <c r="K3743" s="60">
        <f t="shared" si="117"/>
        <v>3942.87</v>
      </c>
    </row>
    <row r="3744" spans="1:11" x14ac:dyDescent="0.25">
      <c r="A3744" s="33">
        <v>2012</v>
      </c>
      <c r="B3744" s="34" t="s">
        <v>78</v>
      </c>
      <c r="C3744" s="34" t="s">
        <v>69</v>
      </c>
      <c r="D3744" s="34" t="s">
        <v>43</v>
      </c>
      <c r="E3744" s="34" t="s">
        <v>44</v>
      </c>
      <c r="F3744" s="34" t="s">
        <v>105</v>
      </c>
      <c r="G3744" s="35">
        <v>634</v>
      </c>
      <c r="H3744" s="36">
        <v>673</v>
      </c>
      <c r="I3744" s="37">
        <v>4359.17</v>
      </c>
      <c r="J3744" s="38">
        <f t="shared" si="116"/>
        <v>0.84561281161321999</v>
      </c>
      <c r="K3744" s="60">
        <f t="shared" si="117"/>
        <v>3686.17</v>
      </c>
    </row>
    <row r="3745" spans="1:11" x14ac:dyDescent="0.25">
      <c r="A3745" s="33">
        <v>2012</v>
      </c>
      <c r="B3745" s="34" t="s">
        <v>78</v>
      </c>
      <c r="C3745" s="34" t="s">
        <v>69</v>
      </c>
      <c r="D3745" s="34" t="s">
        <v>39</v>
      </c>
      <c r="E3745" s="34" t="s">
        <v>52</v>
      </c>
      <c r="F3745" s="34" t="s">
        <v>55</v>
      </c>
      <c r="G3745" s="35">
        <v>688</v>
      </c>
      <c r="H3745" s="36">
        <v>713</v>
      </c>
      <c r="I3745" s="37">
        <v>4162.2700000000004</v>
      </c>
      <c r="J3745" s="38">
        <f t="shared" si="116"/>
        <v>0.82869924344167967</v>
      </c>
      <c r="K3745" s="60">
        <f t="shared" si="117"/>
        <v>3449.2700000000004</v>
      </c>
    </row>
    <row r="3746" spans="1:11" x14ac:dyDescent="0.25">
      <c r="A3746" s="33">
        <v>2012</v>
      </c>
      <c r="B3746" s="34" t="s">
        <v>78</v>
      </c>
      <c r="C3746" s="34" t="s">
        <v>69</v>
      </c>
      <c r="D3746" s="34" t="s">
        <v>39</v>
      </c>
      <c r="E3746" s="34" t="s">
        <v>52</v>
      </c>
      <c r="F3746" s="34" t="s">
        <v>190</v>
      </c>
      <c r="G3746" s="35">
        <v>557</v>
      </c>
      <c r="H3746" s="36">
        <v>595</v>
      </c>
      <c r="I3746" s="37">
        <v>3809.45</v>
      </c>
      <c r="J3746" s="38">
        <f t="shared" si="116"/>
        <v>0.84380947380855509</v>
      </c>
      <c r="K3746" s="60">
        <f t="shared" si="117"/>
        <v>3214.45</v>
      </c>
    </row>
    <row r="3747" spans="1:11" x14ac:dyDescent="0.25">
      <c r="A3747" s="33">
        <v>2012</v>
      </c>
      <c r="B3747" s="34" t="s">
        <v>78</v>
      </c>
      <c r="C3747" s="34" t="s">
        <v>69</v>
      </c>
      <c r="D3747" s="34" t="s">
        <v>39</v>
      </c>
      <c r="E3747" s="34" t="s">
        <v>40</v>
      </c>
      <c r="F3747" s="34" t="s">
        <v>193</v>
      </c>
      <c r="G3747" s="35">
        <v>637</v>
      </c>
      <c r="H3747" s="36">
        <v>668</v>
      </c>
      <c r="I3747" s="37">
        <v>3713.7200000000003</v>
      </c>
      <c r="J3747" s="38">
        <f t="shared" si="116"/>
        <v>0.82012645002854279</v>
      </c>
      <c r="K3747" s="60">
        <f t="shared" si="117"/>
        <v>3045.7200000000003</v>
      </c>
    </row>
    <row r="3748" spans="1:11" x14ac:dyDescent="0.25">
      <c r="A3748" s="33">
        <v>2012</v>
      </c>
      <c r="B3748" s="34" t="s">
        <v>78</v>
      </c>
      <c r="C3748" s="34" t="s">
        <v>69</v>
      </c>
      <c r="D3748" s="34" t="s">
        <v>43</v>
      </c>
      <c r="E3748" s="34" t="s">
        <v>46</v>
      </c>
      <c r="F3748" s="34" t="s">
        <v>47</v>
      </c>
      <c r="G3748" s="35">
        <v>381</v>
      </c>
      <c r="H3748" s="36">
        <v>406</v>
      </c>
      <c r="I3748" s="37">
        <v>3610.34</v>
      </c>
      <c r="J3748" s="38">
        <f t="shared" si="116"/>
        <v>0.88754521734795067</v>
      </c>
      <c r="K3748" s="60">
        <f t="shared" si="117"/>
        <v>3204.34</v>
      </c>
    </row>
    <row r="3749" spans="1:11" x14ac:dyDescent="0.25">
      <c r="A3749" s="33">
        <v>2012</v>
      </c>
      <c r="B3749" s="34" t="s">
        <v>78</v>
      </c>
      <c r="C3749" s="34" t="s">
        <v>69</v>
      </c>
      <c r="D3749" s="34" t="s">
        <v>39</v>
      </c>
      <c r="E3749" s="34" t="s">
        <v>52</v>
      </c>
      <c r="F3749" s="34" t="s">
        <v>57</v>
      </c>
      <c r="G3749" s="35">
        <v>479</v>
      </c>
      <c r="H3749" s="36">
        <v>517</v>
      </c>
      <c r="I3749" s="37">
        <v>3576.23</v>
      </c>
      <c r="J3749" s="38">
        <f t="shared" si="116"/>
        <v>0.85543435405440926</v>
      </c>
      <c r="K3749" s="60">
        <f t="shared" si="117"/>
        <v>3059.23</v>
      </c>
    </row>
    <row r="3750" spans="1:11" x14ac:dyDescent="0.25">
      <c r="A3750" s="33">
        <v>2012</v>
      </c>
      <c r="B3750" s="34" t="s">
        <v>78</v>
      </c>
      <c r="C3750" s="34" t="s">
        <v>69</v>
      </c>
      <c r="D3750" s="34" t="s">
        <v>43</v>
      </c>
      <c r="E3750" s="34" t="s">
        <v>46</v>
      </c>
      <c r="F3750" s="34" t="s">
        <v>120</v>
      </c>
      <c r="G3750" s="35">
        <v>289</v>
      </c>
      <c r="H3750" s="36">
        <v>319</v>
      </c>
      <c r="I3750" s="37">
        <v>3263.21</v>
      </c>
      <c r="J3750" s="38">
        <f t="shared" si="116"/>
        <v>0.90224349643449242</v>
      </c>
      <c r="K3750" s="60">
        <f t="shared" si="117"/>
        <v>2944.21</v>
      </c>
    </row>
    <row r="3751" spans="1:11" x14ac:dyDescent="0.25">
      <c r="A3751" s="33">
        <v>2012</v>
      </c>
      <c r="B3751" s="34" t="s">
        <v>78</v>
      </c>
      <c r="C3751" s="34" t="s">
        <v>69</v>
      </c>
      <c r="D3751" s="34" t="s">
        <v>39</v>
      </c>
      <c r="E3751" s="34" t="s">
        <v>40</v>
      </c>
      <c r="F3751" s="34" t="s">
        <v>142</v>
      </c>
      <c r="G3751" s="35">
        <v>164</v>
      </c>
      <c r="H3751" s="36">
        <v>194</v>
      </c>
      <c r="I3751" s="37">
        <v>2533.46</v>
      </c>
      <c r="J3751" s="38">
        <f t="shared" si="116"/>
        <v>0.92342488138750956</v>
      </c>
      <c r="K3751" s="60">
        <f t="shared" si="117"/>
        <v>2339.46</v>
      </c>
    </row>
    <row r="3752" spans="1:11" x14ac:dyDescent="0.25">
      <c r="A3752" s="33">
        <v>2012</v>
      </c>
      <c r="B3752" s="34" t="s">
        <v>78</v>
      </c>
      <c r="C3752" s="34" t="s">
        <v>69</v>
      </c>
      <c r="D3752" s="34" t="s">
        <v>39</v>
      </c>
      <c r="E3752" s="34" t="s">
        <v>52</v>
      </c>
      <c r="F3752" s="34" t="s">
        <v>55</v>
      </c>
      <c r="G3752" s="35">
        <v>107</v>
      </c>
      <c r="H3752" s="36">
        <v>146</v>
      </c>
      <c r="I3752" s="37">
        <v>2466.94</v>
      </c>
      <c r="J3752" s="38">
        <f t="shared" si="116"/>
        <v>0.94081736888615042</v>
      </c>
      <c r="K3752" s="60">
        <f t="shared" si="117"/>
        <v>2320.94</v>
      </c>
    </row>
    <row r="3753" spans="1:11" x14ac:dyDescent="0.25">
      <c r="A3753" s="33">
        <v>2012</v>
      </c>
      <c r="B3753" s="34" t="s">
        <v>130</v>
      </c>
      <c r="C3753" s="34" t="s">
        <v>69</v>
      </c>
      <c r="D3753" s="34" t="s">
        <v>39</v>
      </c>
      <c r="E3753" s="34" t="s">
        <v>52</v>
      </c>
      <c r="F3753" s="34" t="s">
        <v>63</v>
      </c>
      <c r="G3753" s="35">
        <v>1009</v>
      </c>
      <c r="H3753" s="36">
        <v>1033</v>
      </c>
      <c r="I3753" s="37">
        <v>5119.07</v>
      </c>
      <c r="J3753" s="38">
        <f t="shared" si="116"/>
        <v>0.79820553342697009</v>
      </c>
      <c r="K3753" s="60">
        <f t="shared" si="117"/>
        <v>4086.0699999999997</v>
      </c>
    </row>
    <row r="3754" spans="1:11" x14ac:dyDescent="0.25">
      <c r="A3754" s="33">
        <v>2012</v>
      </c>
      <c r="B3754" s="34" t="s">
        <v>130</v>
      </c>
      <c r="C3754" s="34" t="s">
        <v>69</v>
      </c>
      <c r="D3754" s="34" t="s">
        <v>43</v>
      </c>
      <c r="E3754" s="34" t="s">
        <v>44</v>
      </c>
      <c r="F3754" s="34" t="s">
        <v>150</v>
      </c>
      <c r="G3754" s="35">
        <v>800</v>
      </c>
      <c r="H3754" s="36">
        <v>836</v>
      </c>
      <c r="I3754" s="37">
        <v>4928.04</v>
      </c>
      <c r="J3754" s="38">
        <f t="shared" si="116"/>
        <v>0.83035851981720932</v>
      </c>
      <c r="K3754" s="60">
        <f t="shared" si="117"/>
        <v>4092.04</v>
      </c>
    </row>
    <row r="3755" spans="1:11" x14ac:dyDescent="0.25">
      <c r="A3755" s="33">
        <v>2012</v>
      </c>
      <c r="B3755" s="34" t="s">
        <v>130</v>
      </c>
      <c r="C3755" s="34" t="s">
        <v>69</v>
      </c>
      <c r="D3755" s="34" t="s">
        <v>43</v>
      </c>
      <c r="E3755" s="34" t="s">
        <v>44</v>
      </c>
      <c r="F3755" s="34" t="s">
        <v>65</v>
      </c>
      <c r="G3755" s="35">
        <v>788</v>
      </c>
      <c r="H3755" s="36">
        <v>819</v>
      </c>
      <c r="I3755" s="37">
        <v>4868.71</v>
      </c>
      <c r="J3755" s="38">
        <f t="shared" si="116"/>
        <v>0.83178295688180237</v>
      </c>
      <c r="K3755" s="60">
        <f t="shared" si="117"/>
        <v>4049.71</v>
      </c>
    </row>
    <row r="3756" spans="1:11" x14ac:dyDescent="0.25">
      <c r="A3756" s="33">
        <v>2012</v>
      </c>
      <c r="B3756" s="34" t="s">
        <v>130</v>
      </c>
      <c r="C3756" s="34" t="s">
        <v>69</v>
      </c>
      <c r="D3756" s="34" t="s">
        <v>43</v>
      </c>
      <c r="E3756" s="34" t="s">
        <v>44</v>
      </c>
      <c r="F3756" s="34" t="s">
        <v>195</v>
      </c>
      <c r="G3756" s="35">
        <v>200</v>
      </c>
      <c r="H3756" s="36">
        <v>231</v>
      </c>
      <c r="I3756" s="37">
        <v>2816.59</v>
      </c>
      <c r="J3756" s="38">
        <f t="shared" si="116"/>
        <v>0.91798593334493128</v>
      </c>
      <c r="K3756" s="60">
        <f t="shared" si="117"/>
        <v>2585.59</v>
      </c>
    </row>
    <row r="3757" spans="1:11" x14ac:dyDescent="0.25">
      <c r="A3757" s="33">
        <v>2012</v>
      </c>
      <c r="B3757" s="34" t="s">
        <v>68</v>
      </c>
      <c r="C3757" s="34" t="s">
        <v>82</v>
      </c>
      <c r="D3757" s="34" t="s">
        <v>43</v>
      </c>
      <c r="E3757" s="34" t="s">
        <v>46</v>
      </c>
      <c r="F3757" s="34" t="s">
        <v>83</v>
      </c>
      <c r="G3757" s="35">
        <v>358</v>
      </c>
      <c r="H3757" s="36">
        <v>390</v>
      </c>
      <c r="I3757" s="37">
        <v>3546.5</v>
      </c>
      <c r="J3757" s="38">
        <f t="shared" si="116"/>
        <v>0.89003242633582402</v>
      </c>
      <c r="K3757" s="60">
        <f t="shared" si="117"/>
        <v>3156.5</v>
      </c>
    </row>
    <row r="3758" spans="1:11" x14ac:dyDescent="0.25">
      <c r="A3758" s="33">
        <v>2012</v>
      </c>
      <c r="B3758" s="34" t="s">
        <v>81</v>
      </c>
      <c r="C3758" s="34" t="s">
        <v>82</v>
      </c>
      <c r="D3758" s="34" t="s">
        <v>43</v>
      </c>
      <c r="E3758" s="34" t="s">
        <v>46</v>
      </c>
      <c r="F3758" s="34" t="s">
        <v>170</v>
      </c>
      <c r="G3758" s="35">
        <v>691</v>
      </c>
      <c r="H3758" s="36">
        <v>721</v>
      </c>
      <c r="I3758" s="37">
        <v>4867.1900000000005</v>
      </c>
      <c r="J3758" s="38">
        <f t="shared" si="116"/>
        <v>0.85186524462780377</v>
      </c>
      <c r="K3758" s="60">
        <f t="shared" si="117"/>
        <v>4146.1900000000005</v>
      </c>
    </row>
    <row r="3759" spans="1:11" x14ac:dyDescent="0.25">
      <c r="A3759" s="33">
        <v>2012</v>
      </c>
      <c r="B3759" s="34" t="s">
        <v>81</v>
      </c>
      <c r="C3759" s="34" t="s">
        <v>82</v>
      </c>
      <c r="D3759" s="34" t="s">
        <v>39</v>
      </c>
      <c r="E3759" s="34" t="s">
        <v>52</v>
      </c>
      <c r="F3759" s="34" t="s">
        <v>129</v>
      </c>
      <c r="G3759" s="35">
        <v>636</v>
      </c>
      <c r="H3759" s="36">
        <v>673</v>
      </c>
      <c r="I3759" s="37">
        <v>4042.67</v>
      </c>
      <c r="J3759" s="38">
        <f t="shared" si="116"/>
        <v>0.83352586285796271</v>
      </c>
      <c r="K3759" s="60">
        <f t="shared" si="117"/>
        <v>3369.67</v>
      </c>
    </row>
    <row r="3760" spans="1:11" x14ac:dyDescent="0.25">
      <c r="A3760" s="33">
        <v>2012</v>
      </c>
      <c r="B3760" s="34" t="s">
        <v>81</v>
      </c>
      <c r="C3760" s="34" t="s">
        <v>82</v>
      </c>
      <c r="D3760" s="34" t="s">
        <v>39</v>
      </c>
      <c r="E3760" s="34" t="s">
        <v>52</v>
      </c>
      <c r="F3760" s="34" t="s">
        <v>127</v>
      </c>
      <c r="G3760" s="35">
        <v>628</v>
      </c>
      <c r="H3760" s="36">
        <v>662</v>
      </c>
      <c r="I3760" s="37">
        <v>4009.7799999999997</v>
      </c>
      <c r="J3760" s="38">
        <f t="shared" si="116"/>
        <v>0.83490366054995535</v>
      </c>
      <c r="K3760" s="60">
        <f t="shared" si="117"/>
        <v>3347.7799999999997</v>
      </c>
    </row>
    <row r="3761" spans="1:11" x14ac:dyDescent="0.25">
      <c r="A3761" s="33">
        <v>2012</v>
      </c>
      <c r="B3761" s="34" t="s">
        <v>81</v>
      </c>
      <c r="C3761" s="34" t="s">
        <v>82</v>
      </c>
      <c r="D3761" s="34" t="s">
        <v>39</v>
      </c>
      <c r="E3761" s="34" t="s">
        <v>52</v>
      </c>
      <c r="F3761" s="34" t="s">
        <v>129</v>
      </c>
      <c r="G3761" s="35">
        <v>535</v>
      </c>
      <c r="H3761" s="36">
        <v>567</v>
      </c>
      <c r="I3761" s="37">
        <v>3725.73</v>
      </c>
      <c r="J3761" s="38">
        <f t="shared" si="116"/>
        <v>0.84781505906225085</v>
      </c>
      <c r="K3761" s="60">
        <f t="shared" si="117"/>
        <v>3158.73</v>
      </c>
    </row>
    <row r="3762" spans="1:11" x14ac:dyDescent="0.25">
      <c r="A3762" s="33">
        <v>2012</v>
      </c>
      <c r="B3762" s="34" t="s">
        <v>81</v>
      </c>
      <c r="C3762" s="34" t="s">
        <v>82</v>
      </c>
      <c r="D3762" s="34" t="s">
        <v>43</v>
      </c>
      <c r="E3762" s="34" t="s">
        <v>44</v>
      </c>
      <c r="F3762" s="34" t="s">
        <v>53</v>
      </c>
      <c r="G3762" s="35">
        <v>299</v>
      </c>
      <c r="H3762" s="36">
        <v>333</v>
      </c>
      <c r="I3762" s="37">
        <v>3172.57</v>
      </c>
      <c r="J3762" s="38">
        <f t="shared" si="116"/>
        <v>0.89503777694424391</v>
      </c>
      <c r="K3762" s="60">
        <f t="shared" si="117"/>
        <v>2839.57</v>
      </c>
    </row>
    <row r="3763" spans="1:11" x14ac:dyDescent="0.25">
      <c r="A3763" s="33">
        <v>2012</v>
      </c>
      <c r="B3763" s="34" t="s">
        <v>81</v>
      </c>
      <c r="C3763" s="34" t="s">
        <v>82</v>
      </c>
      <c r="D3763" s="34" t="s">
        <v>39</v>
      </c>
      <c r="E3763" s="34" t="s">
        <v>40</v>
      </c>
      <c r="F3763" s="34" t="s">
        <v>84</v>
      </c>
      <c r="G3763" s="35">
        <v>322</v>
      </c>
      <c r="H3763" s="36">
        <v>347</v>
      </c>
      <c r="I3763" s="37">
        <v>2914.43</v>
      </c>
      <c r="J3763" s="38">
        <f t="shared" si="116"/>
        <v>0.88093726732156885</v>
      </c>
      <c r="K3763" s="60">
        <f t="shared" si="117"/>
        <v>2567.4299999999998</v>
      </c>
    </row>
    <row r="3764" spans="1:11" x14ac:dyDescent="0.25">
      <c r="A3764" s="33">
        <v>2012</v>
      </c>
      <c r="B3764" s="34" t="s">
        <v>81</v>
      </c>
      <c r="C3764" s="34" t="s">
        <v>82</v>
      </c>
      <c r="D3764" s="34" t="s">
        <v>43</v>
      </c>
      <c r="E3764" s="34" t="s">
        <v>46</v>
      </c>
      <c r="F3764" s="34" t="s">
        <v>85</v>
      </c>
      <c r="G3764" s="35">
        <v>18</v>
      </c>
      <c r="H3764" s="36">
        <v>52</v>
      </c>
      <c r="I3764" s="37">
        <v>2197.88</v>
      </c>
      <c r="J3764" s="38">
        <f t="shared" si="116"/>
        <v>0.9763408375343513</v>
      </c>
      <c r="K3764" s="60">
        <f t="shared" si="117"/>
        <v>2145.88</v>
      </c>
    </row>
    <row r="3765" spans="1:11" x14ac:dyDescent="0.25">
      <c r="A3765" s="33">
        <v>2012</v>
      </c>
      <c r="B3765" s="34" t="s">
        <v>90</v>
      </c>
      <c r="C3765" s="34" t="s">
        <v>82</v>
      </c>
      <c r="D3765" s="34" t="s">
        <v>43</v>
      </c>
      <c r="E3765" s="34" t="s">
        <v>46</v>
      </c>
      <c r="F3765" s="34" t="s">
        <v>220</v>
      </c>
      <c r="G3765" s="35">
        <v>860</v>
      </c>
      <c r="H3765" s="36">
        <v>885</v>
      </c>
      <c r="I3765" s="37">
        <v>5521.55</v>
      </c>
      <c r="J3765" s="38">
        <f t="shared" si="116"/>
        <v>0.83971891950629807</v>
      </c>
      <c r="K3765" s="60">
        <f t="shared" si="117"/>
        <v>4636.55</v>
      </c>
    </row>
    <row r="3766" spans="1:11" x14ac:dyDescent="0.25">
      <c r="A3766" s="33">
        <v>2012</v>
      </c>
      <c r="B3766" s="34" t="s">
        <v>90</v>
      </c>
      <c r="C3766" s="34" t="s">
        <v>82</v>
      </c>
      <c r="D3766" s="34" t="s">
        <v>43</v>
      </c>
      <c r="E3766" s="34" t="s">
        <v>44</v>
      </c>
      <c r="F3766" s="34" t="s">
        <v>168</v>
      </c>
      <c r="G3766" s="35">
        <v>749</v>
      </c>
      <c r="H3766" s="36">
        <v>786</v>
      </c>
      <c r="I3766" s="37">
        <v>4753.54</v>
      </c>
      <c r="J3766" s="38">
        <f t="shared" si="116"/>
        <v>0.83464954539143454</v>
      </c>
      <c r="K3766" s="60">
        <f t="shared" si="117"/>
        <v>3967.54</v>
      </c>
    </row>
    <row r="3767" spans="1:11" x14ac:dyDescent="0.25">
      <c r="A3767" s="33">
        <v>2012</v>
      </c>
      <c r="B3767" s="34" t="s">
        <v>90</v>
      </c>
      <c r="C3767" s="34" t="s">
        <v>82</v>
      </c>
      <c r="D3767" s="34" t="s">
        <v>43</v>
      </c>
      <c r="E3767" s="34" t="s">
        <v>44</v>
      </c>
      <c r="F3767" s="34" t="s">
        <v>212</v>
      </c>
      <c r="G3767" s="35">
        <v>742</v>
      </c>
      <c r="H3767" s="36">
        <v>774</v>
      </c>
      <c r="I3767" s="37">
        <v>4711.66</v>
      </c>
      <c r="J3767" s="38">
        <f t="shared" si="116"/>
        <v>0.83572668656057525</v>
      </c>
      <c r="K3767" s="60">
        <f t="shared" si="117"/>
        <v>3937.66</v>
      </c>
    </row>
    <row r="3768" spans="1:11" x14ac:dyDescent="0.25">
      <c r="A3768" s="33">
        <v>2012</v>
      </c>
      <c r="B3768" s="34" t="s">
        <v>90</v>
      </c>
      <c r="C3768" s="34" t="s">
        <v>82</v>
      </c>
      <c r="D3768" s="34" t="s">
        <v>39</v>
      </c>
      <c r="E3768" s="34" t="s">
        <v>40</v>
      </c>
      <c r="F3768" s="34" t="s">
        <v>191</v>
      </c>
      <c r="G3768" s="35">
        <v>977</v>
      </c>
      <c r="H3768" s="36">
        <v>1015</v>
      </c>
      <c r="I3768" s="37">
        <v>4577.75</v>
      </c>
      <c r="J3768" s="38">
        <f t="shared" si="116"/>
        <v>0.7782753536125826</v>
      </c>
      <c r="K3768" s="60">
        <f t="shared" si="117"/>
        <v>3562.75</v>
      </c>
    </row>
    <row r="3769" spans="1:11" x14ac:dyDescent="0.25">
      <c r="A3769" s="33">
        <v>2012</v>
      </c>
      <c r="B3769" s="34" t="s">
        <v>90</v>
      </c>
      <c r="C3769" s="34" t="s">
        <v>82</v>
      </c>
      <c r="D3769" s="34" t="s">
        <v>43</v>
      </c>
      <c r="E3769" s="34" t="s">
        <v>44</v>
      </c>
      <c r="F3769" s="34" t="s">
        <v>102</v>
      </c>
      <c r="G3769" s="35">
        <v>674</v>
      </c>
      <c r="H3769" s="36">
        <v>704</v>
      </c>
      <c r="I3769" s="37">
        <v>4467.3600000000006</v>
      </c>
      <c r="J3769" s="38">
        <f t="shared" si="116"/>
        <v>0.84241252104150999</v>
      </c>
      <c r="K3769" s="60">
        <f t="shared" si="117"/>
        <v>3763.3600000000006</v>
      </c>
    </row>
    <row r="3770" spans="1:11" x14ac:dyDescent="0.25">
      <c r="A3770" s="33">
        <v>2012</v>
      </c>
      <c r="B3770" s="34" t="s">
        <v>90</v>
      </c>
      <c r="C3770" s="34" t="s">
        <v>82</v>
      </c>
      <c r="D3770" s="34" t="s">
        <v>43</v>
      </c>
      <c r="E3770" s="34" t="s">
        <v>44</v>
      </c>
      <c r="F3770" s="34" t="s">
        <v>217</v>
      </c>
      <c r="G3770" s="35">
        <v>591</v>
      </c>
      <c r="H3770" s="36">
        <v>615</v>
      </c>
      <c r="I3770" s="37">
        <v>4156.75</v>
      </c>
      <c r="J3770" s="38">
        <f t="shared" si="116"/>
        <v>0.85204787393997716</v>
      </c>
      <c r="K3770" s="60">
        <f t="shared" si="117"/>
        <v>3541.75</v>
      </c>
    </row>
    <row r="3771" spans="1:11" x14ac:dyDescent="0.25">
      <c r="A3771" s="33">
        <v>2012</v>
      </c>
      <c r="B3771" s="34" t="s">
        <v>90</v>
      </c>
      <c r="C3771" s="34" t="s">
        <v>82</v>
      </c>
      <c r="D3771" s="34" t="s">
        <v>43</v>
      </c>
      <c r="E3771" s="34" t="s">
        <v>44</v>
      </c>
      <c r="F3771" s="34" t="s">
        <v>217</v>
      </c>
      <c r="G3771" s="35">
        <v>519</v>
      </c>
      <c r="H3771" s="36">
        <v>548</v>
      </c>
      <c r="I3771" s="37">
        <v>3922.92</v>
      </c>
      <c r="J3771" s="38">
        <f t="shared" si="116"/>
        <v>0.8603081378157087</v>
      </c>
      <c r="K3771" s="60">
        <f t="shared" si="117"/>
        <v>3374.92</v>
      </c>
    </row>
    <row r="3772" spans="1:11" x14ac:dyDescent="0.25">
      <c r="A3772" s="33">
        <v>2012</v>
      </c>
      <c r="B3772" s="34" t="s">
        <v>90</v>
      </c>
      <c r="C3772" s="34" t="s">
        <v>82</v>
      </c>
      <c r="D3772" s="34" t="s">
        <v>43</v>
      </c>
      <c r="E3772" s="34" t="s">
        <v>44</v>
      </c>
      <c r="F3772" s="34" t="s">
        <v>212</v>
      </c>
      <c r="G3772" s="35">
        <v>429</v>
      </c>
      <c r="H3772" s="36">
        <v>453</v>
      </c>
      <c r="I3772" s="37">
        <v>3591.37</v>
      </c>
      <c r="J3772" s="38">
        <f t="shared" si="116"/>
        <v>0.87386429134285803</v>
      </c>
      <c r="K3772" s="60">
        <f t="shared" si="117"/>
        <v>3138.37</v>
      </c>
    </row>
    <row r="3773" spans="1:11" x14ac:dyDescent="0.25">
      <c r="A3773" s="33">
        <v>2012</v>
      </c>
      <c r="B3773" s="34" t="s">
        <v>90</v>
      </c>
      <c r="C3773" s="34" t="s">
        <v>82</v>
      </c>
      <c r="D3773" s="34" t="s">
        <v>39</v>
      </c>
      <c r="E3773" s="34" t="s">
        <v>52</v>
      </c>
      <c r="F3773" s="34" t="s">
        <v>210</v>
      </c>
      <c r="G3773" s="35">
        <v>334</v>
      </c>
      <c r="H3773" s="36">
        <v>364</v>
      </c>
      <c r="I3773" s="37">
        <v>3118.76</v>
      </c>
      <c r="J3773" s="38">
        <f t="shared" si="116"/>
        <v>0.88328694737652147</v>
      </c>
      <c r="K3773" s="60">
        <f t="shared" si="117"/>
        <v>2754.76</v>
      </c>
    </row>
    <row r="3774" spans="1:11" x14ac:dyDescent="0.25">
      <c r="A3774" s="33">
        <v>2012</v>
      </c>
      <c r="B3774" s="34" t="s">
        <v>90</v>
      </c>
      <c r="C3774" s="34" t="s">
        <v>82</v>
      </c>
      <c r="D3774" s="34" t="s">
        <v>39</v>
      </c>
      <c r="E3774" s="34" t="s">
        <v>40</v>
      </c>
      <c r="F3774" s="34" t="s">
        <v>63</v>
      </c>
      <c r="G3774" s="35">
        <v>361</v>
      </c>
      <c r="H3774" s="36">
        <v>400</v>
      </c>
      <c r="I3774" s="37">
        <v>3046.4</v>
      </c>
      <c r="J3774" s="38">
        <f t="shared" si="116"/>
        <v>0.86869747899159666</v>
      </c>
      <c r="K3774" s="60">
        <f t="shared" si="117"/>
        <v>2646.4</v>
      </c>
    </row>
    <row r="3775" spans="1:11" x14ac:dyDescent="0.25">
      <c r="A3775" s="33">
        <v>2012</v>
      </c>
      <c r="B3775" s="34" t="s">
        <v>90</v>
      </c>
      <c r="C3775" s="34" t="s">
        <v>82</v>
      </c>
      <c r="D3775" s="34" t="s">
        <v>39</v>
      </c>
      <c r="E3775" s="34" t="s">
        <v>40</v>
      </c>
      <c r="F3775" s="34" t="s">
        <v>87</v>
      </c>
      <c r="G3775" s="35">
        <v>156</v>
      </c>
      <c r="H3775" s="36">
        <v>181</v>
      </c>
      <c r="I3775" s="37">
        <v>2501.09</v>
      </c>
      <c r="J3775" s="38">
        <f t="shared" si="116"/>
        <v>0.92763155264304764</v>
      </c>
      <c r="K3775" s="60">
        <f t="shared" si="117"/>
        <v>2320.09</v>
      </c>
    </row>
    <row r="3776" spans="1:11" x14ac:dyDescent="0.25">
      <c r="A3776" s="33">
        <v>2012</v>
      </c>
      <c r="B3776" s="34" t="s">
        <v>98</v>
      </c>
      <c r="C3776" s="34" t="s">
        <v>82</v>
      </c>
      <c r="D3776" s="34" t="s">
        <v>43</v>
      </c>
      <c r="E3776" s="34" t="s">
        <v>44</v>
      </c>
      <c r="F3776" s="34" t="s">
        <v>88</v>
      </c>
      <c r="G3776" s="35">
        <v>330</v>
      </c>
      <c r="H3776" s="36">
        <v>355</v>
      </c>
      <c r="I3776" s="37">
        <v>3249.35</v>
      </c>
      <c r="J3776" s="38">
        <f t="shared" si="116"/>
        <v>0.89074738024527977</v>
      </c>
      <c r="K3776" s="60">
        <f t="shared" si="117"/>
        <v>2894.35</v>
      </c>
    </row>
    <row r="3777" spans="1:11" x14ac:dyDescent="0.25">
      <c r="A3777" s="33">
        <v>2012</v>
      </c>
      <c r="B3777" s="34" t="s">
        <v>98</v>
      </c>
      <c r="C3777" s="34" t="s">
        <v>82</v>
      </c>
      <c r="D3777" s="34" t="s">
        <v>39</v>
      </c>
      <c r="E3777" s="34" t="s">
        <v>52</v>
      </c>
      <c r="F3777" s="34" t="s">
        <v>169</v>
      </c>
      <c r="G3777" s="35">
        <v>77</v>
      </c>
      <c r="H3777" s="36">
        <v>109</v>
      </c>
      <c r="I3777" s="37">
        <v>2356.31</v>
      </c>
      <c r="J3777" s="38">
        <f t="shared" si="116"/>
        <v>0.9537412309925265</v>
      </c>
      <c r="K3777" s="60">
        <f t="shared" si="117"/>
        <v>2247.31</v>
      </c>
    </row>
    <row r="3778" spans="1:11" x14ac:dyDescent="0.25">
      <c r="A3778" s="33">
        <v>2012</v>
      </c>
      <c r="B3778" s="34" t="s">
        <v>98</v>
      </c>
      <c r="C3778" s="34" t="s">
        <v>82</v>
      </c>
      <c r="D3778" s="34" t="s">
        <v>39</v>
      </c>
      <c r="E3778" s="34" t="s">
        <v>40</v>
      </c>
      <c r="F3778" s="34" t="s">
        <v>84</v>
      </c>
      <c r="G3778" s="35">
        <v>79</v>
      </c>
      <c r="H3778" s="36">
        <v>110</v>
      </c>
      <c r="I3778" s="37">
        <v>2324.3000000000002</v>
      </c>
      <c r="J3778" s="38">
        <f t="shared" ref="J3778:J3841" si="118">(I3778-H3778)/I3778</f>
        <v>0.95267392333175582</v>
      </c>
      <c r="K3778" s="60">
        <f t="shared" ref="K3778:K3841" si="119">I3778-H3778</f>
        <v>2214.3000000000002</v>
      </c>
    </row>
    <row r="3779" spans="1:11" x14ac:dyDescent="0.25">
      <c r="A3779" s="33">
        <v>2012</v>
      </c>
      <c r="B3779" s="34" t="s">
        <v>98</v>
      </c>
      <c r="C3779" s="34" t="s">
        <v>82</v>
      </c>
      <c r="D3779" s="34" t="s">
        <v>43</v>
      </c>
      <c r="E3779" s="34" t="s">
        <v>44</v>
      </c>
      <c r="F3779" s="34" t="s">
        <v>99</v>
      </c>
      <c r="G3779" s="35">
        <v>56</v>
      </c>
      <c r="H3779" s="36">
        <v>80</v>
      </c>
      <c r="I3779" s="37">
        <v>2289.6</v>
      </c>
      <c r="J3779" s="38">
        <f t="shared" si="118"/>
        <v>0.96505939902166316</v>
      </c>
      <c r="K3779" s="60">
        <f t="shared" si="119"/>
        <v>2209.6</v>
      </c>
    </row>
    <row r="3780" spans="1:11" x14ac:dyDescent="0.25">
      <c r="A3780" s="33">
        <v>2012</v>
      </c>
      <c r="B3780" s="34" t="s">
        <v>101</v>
      </c>
      <c r="C3780" s="34" t="s">
        <v>82</v>
      </c>
      <c r="D3780" s="34" t="s">
        <v>43</v>
      </c>
      <c r="E3780" s="34" t="s">
        <v>46</v>
      </c>
      <c r="F3780" s="34" t="s">
        <v>91</v>
      </c>
      <c r="G3780" s="35">
        <v>795</v>
      </c>
      <c r="H3780" s="36">
        <v>829</v>
      </c>
      <c r="I3780" s="37">
        <v>5298.1100000000006</v>
      </c>
      <c r="J3780" s="38">
        <f t="shared" si="118"/>
        <v>0.84352910754967336</v>
      </c>
      <c r="K3780" s="60">
        <f t="shared" si="119"/>
        <v>4469.1100000000006</v>
      </c>
    </row>
    <row r="3781" spans="1:11" x14ac:dyDescent="0.25">
      <c r="A3781" s="33">
        <v>2012</v>
      </c>
      <c r="B3781" s="34" t="s">
        <v>101</v>
      </c>
      <c r="C3781" s="34" t="s">
        <v>82</v>
      </c>
      <c r="D3781" s="34" t="s">
        <v>39</v>
      </c>
      <c r="E3781" s="34" t="s">
        <v>52</v>
      </c>
      <c r="F3781" s="34" t="s">
        <v>41</v>
      </c>
      <c r="G3781" s="35">
        <v>700</v>
      </c>
      <c r="H3781" s="36">
        <v>730</v>
      </c>
      <c r="I3781" s="37">
        <v>4213.1000000000004</v>
      </c>
      <c r="J3781" s="38">
        <f t="shared" si="118"/>
        <v>0.82673091073081584</v>
      </c>
      <c r="K3781" s="60">
        <f t="shared" si="119"/>
        <v>3483.1000000000004</v>
      </c>
    </row>
    <row r="3782" spans="1:11" x14ac:dyDescent="0.25">
      <c r="A3782" s="33">
        <v>2012</v>
      </c>
      <c r="B3782" s="34" t="s">
        <v>101</v>
      </c>
      <c r="C3782" s="34" t="s">
        <v>82</v>
      </c>
      <c r="D3782" s="34" t="s">
        <v>39</v>
      </c>
      <c r="E3782" s="34" t="s">
        <v>52</v>
      </c>
      <c r="F3782" s="34" t="s">
        <v>133</v>
      </c>
      <c r="G3782" s="35">
        <v>445</v>
      </c>
      <c r="H3782" s="36">
        <v>470</v>
      </c>
      <c r="I3782" s="37">
        <v>3435.7</v>
      </c>
      <c r="J3782" s="38">
        <f t="shared" si="118"/>
        <v>0.86320109439124482</v>
      </c>
      <c r="K3782" s="60">
        <f t="shared" si="119"/>
        <v>2965.7</v>
      </c>
    </row>
    <row r="3783" spans="1:11" x14ac:dyDescent="0.25">
      <c r="A3783" s="33">
        <v>2012</v>
      </c>
      <c r="B3783" s="34" t="s">
        <v>101</v>
      </c>
      <c r="C3783" s="34" t="s">
        <v>82</v>
      </c>
      <c r="D3783" s="34" t="s">
        <v>39</v>
      </c>
      <c r="E3783" s="34" t="s">
        <v>52</v>
      </c>
      <c r="F3783" s="34" t="s">
        <v>107</v>
      </c>
      <c r="G3783" s="35">
        <v>149</v>
      </c>
      <c r="H3783" s="36">
        <v>180</v>
      </c>
      <c r="I3783" s="37">
        <v>2568.6</v>
      </c>
      <c r="J3783" s="38">
        <f t="shared" si="118"/>
        <v>0.92992291520672743</v>
      </c>
      <c r="K3783" s="60">
        <f t="shared" si="119"/>
        <v>2388.6</v>
      </c>
    </row>
    <row r="3784" spans="1:11" x14ac:dyDescent="0.25">
      <c r="A3784" s="33">
        <v>2012</v>
      </c>
      <c r="B3784" s="34" t="s">
        <v>101</v>
      </c>
      <c r="C3784" s="34" t="s">
        <v>82</v>
      </c>
      <c r="D3784" s="34" t="s">
        <v>43</v>
      </c>
      <c r="E3784" s="34" t="s">
        <v>46</v>
      </c>
      <c r="F3784" s="34" t="s">
        <v>173</v>
      </c>
      <c r="G3784" s="35">
        <v>107</v>
      </c>
      <c r="H3784" s="36">
        <v>136</v>
      </c>
      <c r="I3784" s="37">
        <v>2533.04</v>
      </c>
      <c r="J3784" s="38">
        <f t="shared" si="118"/>
        <v>0.94630957268736382</v>
      </c>
      <c r="K3784" s="60">
        <f t="shared" si="119"/>
        <v>2397.04</v>
      </c>
    </row>
    <row r="3785" spans="1:11" x14ac:dyDescent="0.25">
      <c r="A3785" s="33">
        <v>2012</v>
      </c>
      <c r="B3785" s="34" t="s">
        <v>81</v>
      </c>
      <c r="C3785" s="34" t="s">
        <v>103</v>
      </c>
      <c r="D3785" s="34" t="s">
        <v>39</v>
      </c>
      <c r="E3785" s="34" t="s">
        <v>52</v>
      </c>
      <c r="F3785" s="34" t="s">
        <v>201</v>
      </c>
      <c r="G3785" s="35">
        <v>482</v>
      </c>
      <c r="H3785" s="36">
        <v>521</v>
      </c>
      <c r="I3785" s="37">
        <v>3588.19</v>
      </c>
      <c r="J3785" s="38">
        <f t="shared" si="118"/>
        <v>0.8548014458543165</v>
      </c>
      <c r="K3785" s="60">
        <f t="shared" si="119"/>
        <v>3067.19</v>
      </c>
    </row>
    <row r="3786" spans="1:11" x14ac:dyDescent="0.25">
      <c r="A3786" s="33">
        <v>2012</v>
      </c>
      <c r="B3786" s="34" t="s">
        <v>81</v>
      </c>
      <c r="C3786" s="34" t="s">
        <v>103</v>
      </c>
      <c r="D3786" s="34" t="s">
        <v>39</v>
      </c>
      <c r="E3786" s="34" t="s">
        <v>52</v>
      </c>
      <c r="F3786" s="34" t="s">
        <v>180</v>
      </c>
      <c r="G3786" s="35">
        <v>473</v>
      </c>
      <c r="H3786" s="36">
        <v>504</v>
      </c>
      <c r="I3786" s="37">
        <v>3537.3599999999997</v>
      </c>
      <c r="J3786" s="38">
        <f t="shared" si="118"/>
        <v>0.85752086301648689</v>
      </c>
      <c r="K3786" s="60">
        <f t="shared" si="119"/>
        <v>3033.3599999999997</v>
      </c>
    </row>
    <row r="3787" spans="1:11" x14ac:dyDescent="0.25">
      <c r="A3787" s="33">
        <v>2012</v>
      </c>
      <c r="B3787" s="34" t="s">
        <v>81</v>
      </c>
      <c r="C3787" s="34" t="s">
        <v>103</v>
      </c>
      <c r="D3787" s="34" t="s">
        <v>43</v>
      </c>
      <c r="E3787" s="34" t="s">
        <v>46</v>
      </c>
      <c r="F3787" s="34" t="s">
        <v>118</v>
      </c>
      <c r="G3787" s="35">
        <v>103</v>
      </c>
      <c r="H3787" s="36">
        <v>130</v>
      </c>
      <c r="I3787" s="37">
        <v>2509.1</v>
      </c>
      <c r="J3787" s="38">
        <f t="shared" si="118"/>
        <v>0.94818859351958873</v>
      </c>
      <c r="K3787" s="60">
        <f t="shared" si="119"/>
        <v>2379.1</v>
      </c>
    </row>
    <row r="3788" spans="1:11" x14ac:dyDescent="0.25">
      <c r="A3788" s="33">
        <v>2012</v>
      </c>
      <c r="B3788" s="34" t="s">
        <v>81</v>
      </c>
      <c r="C3788" s="34" t="s">
        <v>103</v>
      </c>
      <c r="D3788" s="34" t="s">
        <v>39</v>
      </c>
      <c r="E3788" s="34" t="s">
        <v>40</v>
      </c>
      <c r="F3788" s="34" t="s">
        <v>176</v>
      </c>
      <c r="G3788" s="35">
        <v>121</v>
      </c>
      <c r="H3788" s="36">
        <v>159</v>
      </c>
      <c r="I3788" s="37">
        <v>2446.31</v>
      </c>
      <c r="J3788" s="38">
        <f t="shared" si="118"/>
        <v>0.93500414910620488</v>
      </c>
      <c r="K3788" s="60">
        <f t="shared" si="119"/>
        <v>2287.31</v>
      </c>
    </row>
    <row r="3789" spans="1:11" x14ac:dyDescent="0.25">
      <c r="A3789" s="33">
        <v>2012</v>
      </c>
      <c r="B3789" s="34" t="s">
        <v>90</v>
      </c>
      <c r="C3789" s="34" t="s">
        <v>103</v>
      </c>
      <c r="D3789" s="34" t="s">
        <v>43</v>
      </c>
      <c r="E3789" s="34" t="s">
        <v>46</v>
      </c>
      <c r="F3789" s="34" t="s">
        <v>41</v>
      </c>
      <c r="G3789" s="35">
        <v>854</v>
      </c>
      <c r="H3789" s="36">
        <v>878</v>
      </c>
      <c r="I3789" s="37">
        <v>5493.62</v>
      </c>
      <c r="J3789" s="38">
        <f t="shared" si="118"/>
        <v>0.84017824312566214</v>
      </c>
      <c r="K3789" s="60">
        <f t="shared" si="119"/>
        <v>4615.62</v>
      </c>
    </row>
    <row r="3790" spans="1:11" x14ac:dyDescent="0.25">
      <c r="A3790" s="33">
        <v>2012</v>
      </c>
      <c r="B3790" s="34" t="s">
        <v>90</v>
      </c>
      <c r="C3790" s="34" t="s">
        <v>103</v>
      </c>
      <c r="D3790" s="34" t="s">
        <v>43</v>
      </c>
      <c r="E3790" s="34" t="s">
        <v>44</v>
      </c>
      <c r="F3790" s="34" t="s">
        <v>50</v>
      </c>
      <c r="G3790" s="35">
        <v>663</v>
      </c>
      <c r="H3790" s="36">
        <v>692</v>
      </c>
      <c r="I3790" s="37">
        <v>4425.4799999999996</v>
      </c>
      <c r="J3790" s="38">
        <f t="shared" si="118"/>
        <v>0.84363278107685491</v>
      </c>
      <c r="K3790" s="60">
        <f t="shared" si="119"/>
        <v>3733.4799999999996</v>
      </c>
    </row>
    <row r="3791" spans="1:11" x14ac:dyDescent="0.25">
      <c r="A3791" s="33">
        <v>2012</v>
      </c>
      <c r="B3791" s="34" t="s">
        <v>90</v>
      </c>
      <c r="C3791" s="34" t="s">
        <v>103</v>
      </c>
      <c r="D3791" s="34" t="s">
        <v>43</v>
      </c>
      <c r="E3791" s="34" t="s">
        <v>44</v>
      </c>
      <c r="F3791" s="34" t="s">
        <v>75</v>
      </c>
      <c r="G3791" s="35">
        <v>524</v>
      </c>
      <c r="H3791" s="36">
        <v>556</v>
      </c>
      <c r="I3791" s="37">
        <v>3950.84</v>
      </c>
      <c r="J3791" s="38">
        <f t="shared" si="118"/>
        <v>0.85927043362930411</v>
      </c>
      <c r="K3791" s="60">
        <f t="shared" si="119"/>
        <v>3394.84</v>
      </c>
    </row>
    <row r="3792" spans="1:11" x14ac:dyDescent="0.25">
      <c r="A3792" s="33">
        <v>2012</v>
      </c>
      <c r="B3792" s="34" t="s">
        <v>90</v>
      </c>
      <c r="C3792" s="34" t="s">
        <v>103</v>
      </c>
      <c r="D3792" s="34" t="s">
        <v>39</v>
      </c>
      <c r="E3792" s="34" t="s">
        <v>52</v>
      </c>
      <c r="F3792" s="34" t="s">
        <v>102</v>
      </c>
      <c r="G3792" s="35">
        <v>536</v>
      </c>
      <c r="H3792" s="36">
        <v>570</v>
      </c>
      <c r="I3792" s="37">
        <v>3734.7</v>
      </c>
      <c r="J3792" s="38">
        <f t="shared" si="118"/>
        <v>0.84737729938147643</v>
      </c>
      <c r="K3792" s="60">
        <f t="shared" si="119"/>
        <v>3164.7</v>
      </c>
    </row>
    <row r="3793" spans="1:11" x14ac:dyDescent="0.25">
      <c r="A3793" s="33">
        <v>2012</v>
      </c>
      <c r="B3793" s="34" t="s">
        <v>98</v>
      </c>
      <c r="C3793" s="34" t="s">
        <v>103</v>
      </c>
      <c r="D3793" s="34" t="s">
        <v>43</v>
      </c>
      <c r="E3793" s="34" t="s">
        <v>44</v>
      </c>
      <c r="F3793" s="34" t="s">
        <v>75</v>
      </c>
      <c r="G3793" s="35">
        <v>912</v>
      </c>
      <c r="H3793" s="36">
        <v>949</v>
      </c>
      <c r="I3793" s="37">
        <v>5322.41</v>
      </c>
      <c r="J3793" s="38">
        <f t="shared" si="118"/>
        <v>0.82169731381084887</v>
      </c>
      <c r="K3793" s="60">
        <f t="shared" si="119"/>
        <v>4373.41</v>
      </c>
    </row>
    <row r="3794" spans="1:11" x14ac:dyDescent="0.25">
      <c r="A3794" s="33">
        <v>2012</v>
      </c>
      <c r="B3794" s="34" t="s">
        <v>98</v>
      </c>
      <c r="C3794" s="34" t="s">
        <v>103</v>
      </c>
      <c r="D3794" s="34" t="s">
        <v>43</v>
      </c>
      <c r="E3794" s="34" t="s">
        <v>44</v>
      </c>
      <c r="F3794" s="34" t="s">
        <v>75</v>
      </c>
      <c r="G3794" s="35">
        <v>893</v>
      </c>
      <c r="H3794" s="36">
        <v>924</v>
      </c>
      <c r="I3794" s="37">
        <v>5235.16</v>
      </c>
      <c r="J3794" s="38">
        <f t="shared" si="118"/>
        <v>0.82350109643258274</v>
      </c>
      <c r="K3794" s="60">
        <f t="shared" si="119"/>
        <v>4311.16</v>
      </c>
    </row>
    <row r="3795" spans="1:11" x14ac:dyDescent="0.25">
      <c r="A3795" s="33">
        <v>2012</v>
      </c>
      <c r="B3795" s="34" t="s">
        <v>98</v>
      </c>
      <c r="C3795" s="34" t="s">
        <v>103</v>
      </c>
      <c r="D3795" s="34" t="s">
        <v>43</v>
      </c>
      <c r="E3795" s="34" t="s">
        <v>46</v>
      </c>
      <c r="F3795" s="34" t="s">
        <v>77</v>
      </c>
      <c r="G3795" s="35">
        <v>636</v>
      </c>
      <c r="H3795" s="36">
        <v>663</v>
      </c>
      <c r="I3795" s="37">
        <v>4635.7700000000004</v>
      </c>
      <c r="J3795" s="38">
        <f t="shared" si="118"/>
        <v>0.85698168804750885</v>
      </c>
      <c r="K3795" s="60">
        <f t="shared" si="119"/>
        <v>3972.7700000000004</v>
      </c>
    </row>
    <row r="3796" spans="1:11" x14ac:dyDescent="0.25">
      <c r="A3796" s="33">
        <v>2012</v>
      </c>
      <c r="B3796" s="34" t="s">
        <v>98</v>
      </c>
      <c r="C3796" s="34" t="s">
        <v>103</v>
      </c>
      <c r="D3796" s="34" t="s">
        <v>39</v>
      </c>
      <c r="E3796" s="34" t="s">
        <v>40</v>
      </c>
      <c r="F3796" s="34" t="s">
        <v>106</v>
      </c>
      <c r="G3796" s="35">
        <v>878</v>
      </c>
      <c r="H3796" s="36">
        <v>916</v>
      </c>
      <c r="I3796" s="37">
        <v>4331.24</v>
      </c>
      <c r="J3796" s="38">
        <f t="shared" si="118"/>
        <v>0.78851322023254311</v>
      </c>
      <c r="K3796" s="60">
        <f t="shared" si="119"/>
        <v>3415.24</v>
      </c>
    </row>
    <row r="3797" spans="1:11" x14ac:dyDescent="0.25">
      <c r="A3797" s="33">
        <v>2012</v>
      </c>
      <c r="B3797" s="34" t="s">
        <v>98</v>
      </c>
      <c r="C3797" s="34" t="s">
        <v>103</v>
      </c>
      <c r="D3797" s="34" t="s">
        <v>39</v>
      </c>
      <c r="E3797" s="34" t="s">
        <v>52</v>
      </c>
      <c r="F3797" s="34" t="s">
        <v>108</v>
      </c>
      <c r="G3797" s="35">
        <v>700</v>
      </c>
      <c r="H3797" s="36">
        <v>729</v>
      </c>
      <c r="I3797" s="37">
        <v>4210.1100000000006</v>
      </c>
      <c r="J3797" s="38">
        <f t="shared" si="118"/>
        <v>0.82684537933688196</v>
      </c>
      <c r="K3797" s="60">
        <f t="shared" si="119"/>
        <v>3481.1100000000006</v>
      </c>
    </row>
    <row r="3798" spans="1:11" x14ac:dyDescent="0.25">
      <c r="A3798" s="33">
        <v>2012</v>
      </c>
      <c r="B3798" s="34" t="s">
        <v>98</v>
      </c>
      <c r="C3798" s="34" t="s">
        <v>103</v>
      </c>
      <c r="D3798" s="34" t="s">
        <v>43</v>
      </c>
      <c r="E3798" s="34" t="s">
        <v>46</v>
      </c>
      <c r="F3798" s="34" t="s">
        <v>172</v>
      </c>
      <c r="G3798" s="35">
        <v>523</v>
      </c>
      <c r="H3798" s="36">
        <v>550</v>
      </c>
      <c r="I3798" s="37">
        <v>4184.8999999999996</v>
      </c>
      <c r="J3798" s="38">
        <f t="shared" si="118"/>
        <v>0.86857511529546705</v>
      </c>
      <c r="K3798" s="60">
        <f t="shared" si="119"/>
        <v>3634.8999999999996</v>
      </c>
    </row>
    <row r="3799" spans="1:11" x14ac:dyDescent="0.25">
      <c r="A3799" s="33">
        <v>2012</v>
      </c>
      <c r="B3799" s="34" t="s">
        <v>98</v>
      </c>
      <c r="C3799" s="34" t="s">
        <v>103</v>
      </c>
      <c r="D3799" s="34" t="s">
        <v>43</v>
      </c>
      <c r="E3799" s="34" t="s">
        <v>46</v>
      </c>
      <c r="F3799" s="34" t="s">
        <v>172</v>
      </c>
      <c r="G3799" s="35">
        <v>308</v>
      </c>
      <c r="H3799" s="36">
        <v>347</v>
      </c>
      <c r="I3799" s="37">
        <v>3374.9300000000003</v>
      </c>
      <c r="J3799" s="38">
        <f t="shared" si="118"/>
        <v>0.89718305268553722</v>
      </c>
      <c r="K3799" s="60">
        <f t="shared" si="119"/>
        <v>3027.9300000000003</v>
      </c>
    </row>
    <row r="3800" spans="1:11" x14ac:dyDescent="0.25">
      <c r="A3800" s="33">
        <v>2012</v>
      </c>
      <c r="B3800" s="34" t="s">
        <v>98</v>
      </c>
      <c r="C3800" s="34" t="s">
        <v>103</v>
      </c>
      <c r="D3800" s="34" t="s">
        <v>43</v>
      </c>
      <c r="E3800" s="34" t="s">
        <v>44</v>
      </c>
      <c r="F3800" s="34" t="s">
        <v>150</v>
      </c>
      <c r="G3800" s="35">
        <v>301</v>
      </c>
      <c r="H3800" s="36">
        <v>337</v>
      </c>
      <c r="I3800" s="37">
        <v>3186.5299999999997</v>
      </c>
      <c r="J3800" s="38">
        <f t="shared" si="118"/>
        <v>0.89424232629223632</v>
      </c>
      <c r="K3800" s="60">
        <f t="shared" si="119"/>
        <v>2849.5299999999997</v>
      </c>
    </row>
    <row r="3801" spans="1:11" x14ac:dyDescent="0.25">
      <c r="A3801" s="33">
        <v>2012</v>
      </c>
      <c r="B3801" s="34" t="s">
        <v>98</v>
      </c>
      <c r="C3801" s="34" t="s">
        <v>103</v>
      </c>
      <c r="D3801" s="34" t="s">
        <v>39</v>
      </c>
      <c r="E3801" s="34" t="s">
        <v>52</v>
      </c>
      <c r="F3801" s="34" t="s">
        <v>156</v>
      </c>
      <c r="G3801" s="35">
        <v>286</v>
      </c>
      <c r="H3801" s="36">
        <v>318</v>
      </c>
      <c r="I3801" s="37">
        <v>2981.2200000000003</v>
      </c>
      <c r="J3801" s="38">
        <f t="shared" si="118"/>
        <v>0.89333225994726995</v>
      </c>
      <c r="K3801" s="60">
        <f t="shared" si="119"/>
        <v>2663.2200000000003</v>
      </c>
    </row>
    <row r="3802" spans="1:11" x14ac:dyDescent="0.25">
      <c r="A3802" s="33">
        <v>2012</v>
      </c>
      <c r="B3802" s="34" t="s">
        <v>101</v>
      </c>
      <c r="C3802" s="34" t="s">
        <v>103</v>
      </c>
      <c r="D3802" s="34" t="s">
        <v>43</v>
      </c>
      <c r="E3802" s="34" t="s">
        <v>46</v>
      </c>
      <c r="F3802" s="34" t="s">
        <v>79</v>
      </c>
      <c r="G3802" s="35">
        <v>763</v>
      </c>
      <c r="H3802" s="36">
        <v>788</v>
      </c>
      <c r="I3802" s="37">
        <v>5134.5200000000004</v>
      </c>
      <c r="J3802" s="38">
        <f t="shared" si="118"/>
        <v>0.84652898420884526</v>
      </c>
      <c r="K3802" s="60">
        <f t="shared" si="119"/>
        <v>4346.5200000000004</v>
      </c>
    </row>
    <row r="3803" spans="1:11" x14ac:dyDescent="0.25">
      <c r="A3803" s="33">
        <v>2012</v>
      </c>
      <c r="B3803" s="34" t="s">
        <v>101</v>
      </c>
      <c r="C3803" s="34" t="s">
        <v>103</v>
      </c>
      <c r="D3803" s="34" t="s">
        <v>43</v>
      </c>
      <c r="E3803" s="34" t="s">
        <v>44</v>
      </c>
      <c r="F3803" s="34" t="s">
        <v>161</v>
      </c>
      <c r="G3803" s="35">
        <v>794</v>
      </c>
      <c r="H3803" s="36">
        <v>828</v>
      </c>
      <c r="I3803" s="37">
        <v>4900.12</v>
      </c>
      <c r="J3803" s="38">
        <f t="shared" si="118"/>
        <v>0.83102454633764067</v>
      </c>
      <c r="K3803" s="60">
        <f t="shared" si="119"/>
        <v>4072.12</v>
      </c>
    </row>
    <row r="3804" spans="1:11" x14ac:dyDescent="0.25">
      <c r="A3804" s="33">
        <v>2012</v>
      </c>
      <c r="B3804" s="34" t="s">
        <v>101</v>
      </c>
      <c r="C3804" s="34" t="s">
        <v>103</v>
      </c>
      <c r="D3804" s="34" t="s">
        <v>43</v>
      </c>
      <c r="E3804" s="34" t="s">
        <v>44</v>
      </c>
      <c r="F3804" s="34" t="s">
        <v>200</v>
      </c>
      <c r="G3804" s="35">
        <v>523</v>
      </c>
      <c r="H3804" s="36">
        <v>553</v>
      </c>
      <c r="I3804" s="37">
        <v>3940.37</v>
      </c>
      <c r="J3804" s="38">
        <f t="shared" si="118"/>
        <v>0.85965784938977807</v>
      </c>
      <c r="K3804" s="60">
        <f t="shared" si="119"/>
        <v>3387.37</v>
      </c>
    </row>
    <row r="3805" spans="1:11" x14ac:dyDescent="0.25">
      <c r="A3805" s="33">
        <v>2012</v>
      </c>
      <c r="B3805" s="34" t="s">
        <v>101</v>
      </c>
      <c r="C3805" s="34" t="s">
        <v>103</v>
      </c>
      <c r="D3805" s="34" t="s">
        <v>39</v>
      </c>
      <c r="E3805" s="34" t="s">
        <v>52</v>
      </c>
      <c r="F3805" s="34" t="s">
        <v>57</v>
      </c>
      <c r="G3805" s="35">
        <v>518</v>
      </c>
      <c r="H3805" s="36">
        <v>547</v>
      </c>
      <c r="I3805" s="37">
        <v>3665.9300000000003</v>
      </c>
      <c r="J3805" s="38">
        <f t="shared" si="118"/>
        <v>0.85078820381185671</v>
      </c>
      <c r="K3805" s="60">
        <f t="shared" si="119"/>
        <v>3118.9300000000003</v>
      </c>
    </row>
    <row r="3806" spans="1:11" x14ac:dyDescent="0.25">
      <c r="A3806" s="33">
        <v>2012</v>
      </c>
      <c r="B3806" s="34" t="s">
        <v>101</v>
      </c>
      <c r="C3806" s="34" t="s">
        <v>103</v>
      </c>
      <c r="D3806" s="34" t="s">
        <v>39</v>
      </c>
      <c r="E3806" s="34" t="s">
        <v>52</v>
      </c>
      <c r="F3806" s="34" t="s">
        <v>115</v>
      </c>
      <c r="G3806" s="35">
        <v>475</v>
      </c>
      <c r="H3806" s="36">
        <v>509</v>
      </c>
      <c r="I3806" s="37">
        <v>3552.31</v>
      </c>
      <c r="J3806" s="38">
        <f t="shared" si="118"/>
        <v>0.85671295579496154</v>
      </c>
      <c r="K3806" s="60">
        <f t="shared" si="119"/>
        <v>3043.31</v>
      </c>
    </row>
    <row r="3807" spans="1:11" x14ac:dyDescent="0.25">
      <c r="A3807" s="33">
        <v>2012</v>
      </c>
      <c r="B3807" s="34" t="s">
        <v>101</v>
      </c>
      <c r="C3807" s="34" t="s">
        <v>103</v>
      </c>
      <c r="D3807" s="34" t="s">
        <v>43</v>
      </c>
      <c r="E3807" s="34" t="s">
        <v>44</v>
      </c>
      <c r="F3807" s="34" t="s">
        <v>146</v>
      </c>
      <c r="G3807" s="35">
        <v>291</v>
      </c>
      <c r="H3807" s="36">
        <v>322</v>
      </c>
      <c r="I3807" s="37">
        <v>3134.18</v>
      </c>
      <c r="J3807" s="38">
        <f t="shared" si="118"/>
        <v>0.89726180372537634</v>
      </c>
      <c r="K3807" s="60">
        <f t="shared" si="119"/>
        <v>2812.18</v>
      </c>
    </row>
    <row r="3808" spans="1:11" x14ac:dyDescent="0.25">
      <c r="A3808" s="33">
        <v>2012</v>
      </c>
      <c r="B3808" s="34" t="s">
        <v>101</v>
      </c>
      <c r="C3808" s="34" t="s">
        <v>103</v>
      </c>
      <c r="D3808" s="34" t="s">
        <v>43</v>
      </c>
      <c r="E3808" s="34" t="s">
        <v>44</v>
      </c>
      <c r="F3808" s="34" t="s">
        <v>60</v>
      </c>
      <c r="G3808" s="35">
        <v>279</v>
      </c>
      <c r="H3808" s="36">
        <v>304</v>
      </c>
      <c r="I3808" s="37">
        <v>3071.36</v>
      </c>
      <c r="J3808" s="38">
        <f t="shared" si="118"/>
        <v>0.90102104605126065</v>
      </c>
      <c r="K3808" s="60">
        <f t="shared" si="119"/>
        <v>2767.36</v>
      </c>
    </row>
    <row r="3809" spans="1:11" x14ac:dyDescent="0.25">
      <c r="A3809" s="33">
        <v>2012</v>
      </c>
      <c r="B3809" s="34" t="s">
        <v>101</v>
      </c>
      <c r="C3809" s="34" t="s">
        <v>103</v>
      </c>
      <c r="D3809" s="34" t="s">
        <v>39</v>
      </c>
      <c r="E3809" s="34" t="s">
        <v>40</v>
      </c>
      <c r="F3809" s="34" t="s">
        <v>41</v>
      </c>
      <c r="G3809" s="35">
        <v>349</v>
      </c>
      <c r="H3809" s="36">
        <v>386</v>
      </c>
      <c r="I3809" s="37">
        <v>3011.54</v>
      </c>
      <c r="J3809" s="38">
        <f t="shared" si="118"/>
        <v>0.87182637454591339</v>
      </c>
      <c r="K3809" s="60">
        <f t="shared" si="119"/>
        <v>2625.54</v>
      </c>
    </row>
    <row r="3810" spans="1:11" x14ac:dyDescent="0.25">
      <c r="A3810" s="33">
        <v>2012</v>
      </c>
      <c r="B3810" s="34" t="s">
        <v>68</v>
      </c>
      <c r="C3810" s="34" t="s">
        <v>121</v>
      </c>
      <c r="D3810" s="34" t="s">
        <v>43</v>
      </c>
      <c r="E3810" s="34" t="s">
        <v>46</v>
      </c>
      <c r="F3810" s="34" t="s">
        <v>134</v>
      </c>
      <c r="G3810" s="35">
        <v>957</v>
      </c>
      <c r="H3810" s="36">
        <v>994</v>
      </c>
      <c r="I3810" s="37">
        <v>5956.46</v>
      </c>
      <c r="J3810" s="38">
        <f t="shared" si="118"/>
        <v>0.8331223579105711</v>
      </c>
      <c r="K3810" s="60">
        <f t="shared" si="119"/>
        <v>4962.46</v>
      </c>
    </row>
    <row r="3811" spans="1:11" x14ac:dyDescent="0.25">
      <c r="A3811" s="33">
        <v>2012</v>
      </c>
      <c r="B3811" s="34" t="s">
        <v>68</v>
      </c>
      <c r="C3811" s="34" t="s">
        <v>121</v>
      </c>
      <c r="D3811" s="34" t="s">
        <v>43</v>
      </c>
      <c r="E3811" s="34" t="s">
        <v>46</v>
      </c>
      <c r="F3811" s="34" t="s">
        <v>214</v>
      </c>
      <c r="G3811" s="35">
        <v>604</v>
      </c>
      <c r="H3811" s="36">
        <v>641</v>
      </c>
      <c r="I3811" s="37">
        <v>4547.99</v>
      </c>
      <c r="J3811" s="38">
        <f t="shared" si="118"/>
        <v>0.85905861710337972</v>
      </c>
      <c r="K3811" s="60">
        <f t="shared" si="119"/>
        <v>3906.99</v>
      </c>
    </row>
    <row r="3812" spans="1:11" x14ac:dyDescent="0.25">
      <c r="A3812" s="33">
        <v>2012</v>
      </c>
      <c r="B3812" s="34" t="s">
        <v>68</v>
      </c>
      <c r="C3812" s="34" t="s">
        <v>121</v>
      </c>
      <c r="D3812" s="34" t="s">
        <v>43</v>
      </c>
      <c r="E3812" s="34" t="s">
        <v>44</v>
      </c>
      <c r="F3812" s="34" t="s">
        <v>123</v>
      </c>
      <c r="G3812" s="35">
        <v>685</v>
      </c>
      <c r="H3812" s="36">
        <v>717</v>
      </c>
      <c r="I3812" s="37">
        <v>4512.7299999999996</v>
      </c>
      <c r="J3812" s="38">
        <f t="shared" si="118"/>
        <v>0.84111613147695519</v>
      </c>
      <c r="K3812" s="60">
        <f t="shared" si="119"/>
        <v>3795.7299999999996</v>
      </c>
    </row>
    <row r="3813" spans="1:11" x14ac:dyDescent="0.25">
      <c r="A3813" s="33">
        <v>2012</v>
      </c>
      <c r="B3813" s="34" t="s">
        <v>68</v>
      </c>
      <c r="C3813" s="34" t="s">
        <v>121</v>
      </c>
      <c r="D3813" s="34" t="s">
        <v>39</v>
      </c>
      <c r="E3813" s="34" t="s">
        <v>52</v>
      </c>
      <c r="F3813" s="34" t="s">
        <v>166</v>
      </c>
      <c r="G3813" s="35">
        <v>716</v>
      </c>
      <c r="H3813" s="36">
        <v>748</v>
      </c>
      <c r="I3813" s="37">
        <v>4266.92</v>
      </c>
      <c r="J3813" s="38">
        <f t="shared" si="118"/>
        <v>0.82469790856167913</v>
      </c>
      <c r="K3813" s="60">
        <f t="shared" si="119"/>
        <v>3518.92</v>
      </c>
    </row>
    <row r="3814" spans="1:11" x14ac:dyDescent="0.25">
      <c r="A3814" s="33">
        <v>2012</v>
      </c>
      <c r="B3814" s="34" t="s">
        <v>68</v>
      </c>
      <c r="C3814" s="34" t="s">
        <v>121</v>
      </c>
      <c r="D3814" s="34" t="s">
        <v>43</v>
      </c>
      <c r="E3814" s="34" t="s">
        <v>46</v>
      </c>
      <c r="F3814" s="34" t="s">
        <v>134</v>
      </c>
      <c r="G3814" s="35">
        <v>459</v>
      </c>
      <c r="H3814" s="36">
        <v>490</v>
      </c>
      <c r="I3814" s="37">
        <v>3945.5</v>
      </c>
      <c r="J3814" s="38">
        <f t="shared" si="118"/>
        <v>0.87580788239766827</v>
      </c>
      <c r="K3814" s="60">
        <f t="shared" si="119"/>
        <v>3455.5</v>
      </c>
    </row>
    <row r="3815" spans="1:11" x14ac:dyDescent="0.25">
      <c r="A3815" s="33">
        <v>2012</v>
      </c>
      <c r="B3815" s="34" t="s">
        <v>68</v>
      </c>
      <c r="C3815" s="34" t="s">
        <v>121</v>
      </c>
      <c r="D3815" s="34" t="s">
        <v>43</v>
      </c>
      <c r="E3815" s="34" t="s">
        <v>46</v>
      </c>
      <c r="F3815" s="34" t="s">
        <v>214</v>
      </c>
      <c r="G3815" s="35">
        <v>353</v>
      </c>
      <c r="H3815" s="36">
        <v>383</v>
      </c>
      <c r="I3815" s="37">
        <v>3518.5699999999997</v>
      </c>
      <c r="J3815" s="38">
        <f t="shared" si="118"/>
        <v>0.89114896108362207</v>
      </c>
      <c r="K3815" s="60">
        <f t="shared" si="119"/>
        <v>3135.5699999999997</v>
      </c>
    </row>
    <row r="3816" spans="1:11" x14ac:dyDescent="0.25">
      <c r="A3816" s="33">
        <v>2012</v>
      </c>
      <c r="B3816" s="34" t="s">
        <v>68</v>
      </c>
      <c r="C3816" s="34" t="s">
        <v>121</v>
      </c>
      <c r="D3816" s="34" t="s">
        <v>43</v>
      </c>
      <c r="E3816" s="34" t="s">
        <v>44</v>
      </c>
      <c r="F3816" s="34" t="s">
        <v>122</v>
      </c>
      <c r="G3816" s="35">
        <v>241</v>
      </c>
      <c r="H3816" s="36">
        <v>272</v>
      </c>
      <c r="I3816" s="37">
        <v>2959.68</v>
      </c>
      <c r="J3816" s="38">
        <f t="shared" si="118"/>
        <v>0.90809817277543514</v>
      </c>
      <c r="K3816" s="60">
        <f t="shared" si="119"/>
        <v>2687.68</v>
      </c>
    </row>
    <row r="3817" spans="1:11" x14ac:dyDescent="0.25">
      <c r="A3817" s="33">
        <v>2012</v>
      </c>
      <c r="B3817" s="34" t="s">
        <v>68</v>
      </c>
      <c r="C3817" s="34" t="s">
        <v>121</v>
      </c>
      <c r="D3817" s="34" t="s">
        <v>39</v>
      </c>
      <c r="E3817" s="34" t="s">
        <v>52</v>
      </c>
      <c r="F3817" s="34" t="s">
        <v>165</v>
      </c>
      <c r="G3817" s="35">
        <v>227</v>
      </c>
      <c r="H3817" s="36">
        <v>254</v>
      </c>
      <c r="I3817" s="37">
        <v>2789.86</v>
      </c>
      <c r="J3817" s="38">
        <f t="shared" si="118"/>
        <v>0.90895600496082241</v>
      </c>
      <c r="K3817" s="60">
        <f t="shared" si="119"/>
        <v>2535.86</v>
      </c>
    </row>
    <row r="3818" spans="1:11" x14ac:dyDescent="0.25">
      <c r="A3818" s="33">
        <v>2012</v>
      </c>
      <c r="B3818" s="34" t="s">
        <v>68</v>
      </c>
      <c r="C3818" s="34" t="s">
        <v>121</v>
      </c>
      <c r="D3818" s="34" t="s">
        <v>39</v>
      </c>
      <c r="E3818" s="34" t="s">
        <v>40</v>
      </c>
      <c r="F3818" s="34" t="s">
        <v>202</v>
      </c>
      <c r="G3818" s="35">
        <v>226</v>
      </c>
      <c r="H3818" s="36">
        <v>264</v>
      </c>
      <c r="I3818" s="37">
        <v>2707.76</v>
      </c>
      <c r="J3818" s="38">
        <f t="shared" si="118"/>
        <v>0.902502437439064</v>
      </c>
      <c r="K3818" s="60">
        <f t="shared" si="119"/>
        <v>2443.7600000000002</v>
      </c>
    </row>
    <row r="3819" spans="1:11" x14ac:dyDescent="0.25">
      <c r="A3819" s="33">
        <v>2012</v>
      </c>
      <c r="B3819" s="34" t="s">
        <v>68</v>
      </c>
      <c r="C3819" s="34" t="s">
        <v>121</v>
      </c>
      <c r="D3819" s="34" t="s">
        <v>39</v>
      </c>
      <c r="E3819" s="34" t="s">
        <v>40</v>
      </c>
      <c r="F3819" s="34" t="s">
        <v>181</v>
      </c>
      <c r="G3819" s="35">
        <v>98</v>
      </c>
      <c r="H3819" s="36">
        <v>134</v>
      </c>
      <c r="I3819" s="37">
        <v>2384.06</v>
      </c>
      <c r="J3819" s="38">
        <f t="shared" si="118"/>
        <v>0.94379336090534638</v>
      </c>
      <c r="K3819" s="60">
        <f t="shared" si="119"/>
        <v>2250.06</v>
      </c>
    </row>
    <row r="3820" spans="1:11" x14ac:dyDescent="0.25">
      <c r="A3820" s="33">
        <v>2012</v>
      </c>
      <c r="B3820" s="34" t="s">
        <v>68</v>
      </c>
      <c r="C3820" s="34" t="s">
        <v>121</v>
      </c>
      <c r="D3820" s="34" t="s">
        <v>43</v>
      </c>
      <c r="E3820" s="34" t="s">
        <v>44</v>
      </c>
      <c r="F3820" s="34" t="s">
        <v>122</v>
      </c>
      <c r="G3820" s="35">
        <v>33</v>
      </c>
      <c r="H3820" s="36">
        <v>71</v>
      </c>
      <c r="I3820" s="37">
        <v>2258.19</v>
      </c>
      <c r="J3820" s="38">
        <f t="shared" si="118"/>
        <v>0.96855889008453677</v>
      </c>
      <c r="K3820" s="60">
        <f t="shared" si="119"/>
        <v>2187.19</v>
      </c>
    </row>
    <row r="3821" spans="1:11" x14ac:dyDescent="0.25">
      <c r="A3821" s="33">
        <v>2012</v>
      </c>
      <c r="B3821" s="34" t="s">
        <v>68</v>
      </c>
      <c r="C3821" s="34" t="s">
        <v>121</v>
      </c>
      <c r="D3821" s="34" t="s">
        <v>43</v>
      </c>
      <c r="E3821" s="34" t="s">
        <v>44</v>
      </c>
      <c r="F3821" s="34" t="s">
        <v>123</v>
      </c>
      <c r="G3821" s="35">
        <v>16</v>
      </c>
      <c r="H3821" s="36">
        <v>47</v>
      </c>
      <c r="I3821" s="37">
        <v>2174.4299999999998</v>
      </c>
      <c r="J3821" s="38">
        <f t="shared" si="118"/>
        <v>0.97838514001370469</v>
      </c>
      <c r="K3821" s="60">
        <f t="shared" si="119"/>
        <v>2127.4299999999998</v>
      </c>
    </row>
    <row r="3822" spans="1:11" x14ac:dyDescent="0.25">
      <c r="A3822" s="33">
        <v>2012</v>
      </c>
      <c r="B3822" s="34" t="s">
        <v>74</v>
      </c>
      <c r="C3822" s="34" t="s">
        <v>121</v>
      </c>
      <c r="D3822" s="34" t="s">
        <v>43</v>
      </c>
      <c r="E3822" s="34" t="s">
        <v>46</v>
      </c>
      <c r="F3822" s="34" t="s">
        <v>167</v>
      </c>
      <c r="G3822" s="35">
        <v>878</v>
      </c>
      <c r="H3822" s="36">
        <v>910</v>
      </c>
      <c r="I3822" s="37">
        <v>5621.3</v>
      </c>
      <c r="J3822" s="38">
        <f t="shared" si="118"/>
        <v>0.83811573835233844</v>
      </c>
      <c r="K3822" s="60">
        <f t="shared" si="119"/>
        <v>4711.3</v>
      </c>
    </row>
    <row r="3823" spans="1:11" x14ac:dyDescent="0.25">
      <c r="A3823" s="33">
        <v>2012</v>
      </c>
      <c r="B3823" s="34" t="s">
        <v>74</v>
      </c>
      <c r="C3823" s="34" t="s">
        <v>121</v>
      </c>
      <c r="D3823" s="34" t="s">
        <v>43</v>
      </c>
      <c r="E3823" s="34" t="s">
        <v>44</v>
      </c>
      <c r="F3823" s="34" t="s">
        <v>137</v>
      </c>
      <c r="G3823" s="35">
        <v>614</v>
      </c>
      <c r="H3823" s="36">
        <v>651</v>
      </c>
      <c r="I3823" s="37">
        <v>4282.3899999999994</v>
      </c>
      <c r="J3823" s="38">
        <f t="shared" si="118"/>
        <v>0.84798208477042025</v>
      </c>
      <c r="K3823" s="60">
        <f t="shared" si="119"/>
        <v>3631.3899999999994</v>
      </c>
    </row>
    <row r="3824" spans="1:11" x14ac:dyDescent="0.25">
      <c r="A3824" s="33">
        <v>2012</v>
      </c>
      <c r="B3824" s="34" t="s">
        <v>74</v>
      </c>
      <c r="C3824" s="34" t="s">
        <v>121</v>
      </c>
      <c r="D3824" s="34" t="s">
        <v>43</v>
      </c>
      <c r="E3824" s="34" t="s">
        <v>44</v>
      </c>
      <c r="F3824" s="34" t="s">
        <v>41</v>
      </c>
      <c r="G3824" s="35">
        <v>351</v>
      </c>
      <c r="H3824" s="36">
        <v>389</v>
      </c>
      <c r="I3824" s="37">
        <v>3368.01</v>
      </c>
      <c r="J3824" s="38">
        <f t="shared" si="118"/>
        <v>0.88450153057740333</v>
      </c>
      <c r="K3824" s="60">
        <f t="shared" si="119"/>
        <v>2979.01</v>
      </c>
    </row>
    <row r="3825" spans="1:11" x14ac:dyDescent="0.25">
      <c r="A3825" s="33">
        <v>2012</v>
      </c>
      <c r="B3825" s="34" t="s">
        <v>74</v>
      </c>
      <c r="C3825" s="34" t="s">
        <v>121</v>
      </c>
      <c r="D3825" s="34" t="s">
        <v>39</v>
      </c>
      <c r="E3825" s="34" t="s">
        <v>52</v>
      </c>
      <c r="F3825" s="34" t="s">
        <v>126</v>
      </c>
      <c r="G3825" s="35">
        <v>409</v>
      </c>
      <c r="H3825" s="36">
        <v>445</v>
      </c>
      <c r="I3825" s="37">
        <v>3360.95</v>
      </c>
      <c r="J3825" s="38">
        <f t="shared" si="118"/>
        <v>0.86759695919308533</v>
      </c>
      <c r="K3825" s="60">
        <f t="shared" si="119"/>
        <v>2915.95</v>
      </c>
    </row>
    <row r="3826" spans="1:11" x14ac:dyDescent="0.25">
      <c r="A3826" s="33">
        <v>2012</v>
      </c>
      <c r="B3826" s="34" t="s">
        <v>74</v>
      </c>
      <c r="C3826" s="34" t="s">
        <v>121</v>
      </c>
      <c r="D3826" s="34" t="s">
        <v>43</v>
      </c>
      <c r="E3826" s="34" t="s">
        <v>44</v>
      </c>
      <c r="F3826" s="34" t="s">
        <v>53</v>
      </c>
      <c r="G3826" s="35">
        <v>329</v>
      </c>
      <c r="H3826" s="36">
        <v>358</v>
      </c>
      <c r="I3826" s="37">
        <v>3259.8199999999997</v>
      </c>
      <c r="J3826" s="38">
        <f t="shared" si="118"/>
        <v>0.89017798528753123</v>
      </c>
      <c r="K3826" s="60">
        <f t="shared" si="119"/>
        <v>2901.8199999999997</v>
      </c>
    </row>
    <row r="3827" spans="1:11" x14ac:dyDescent="0.25">
      <c r="A3827" s="33">
        <v>2012</v>
      </c>
      <c r="B3827" s="34" t="s">
        <v>74</v>
      </c>
      <c r="C3827" s="34" t="s">
        <v>121</v>
      </c>
      <c r="D3827" s="34" t="s">
        <v>39</v>
      </c>
      <c r="E3827" s="34" t="s">
        <v>40</v>
      </c>
      <c r="F3827" s="34" t="s">
        <v>204</v>
      </c>
      <c r="G3827" s="35">
        <v>273</v>
      </c>
      <c r="H3827" s="36">
        <v>302</v>
      </c>
      <c r="I3827" s="37">
        <v>2802.38</v>
      </c>
      <c r="J3827" s="38">
        <f t="shared" si="118"/>
        <v>0.8922344578536815</v>
      </c>
      <c r="K3827" s="60">
        <f t="shared" si="119"/>
        <v>2500.38</v>
      </c>
    </row>
    <row r="3828" spans="1:11" x14ac:dyDescent="0.25">
      <c r="A3828" s="33">
        <v>2012</v>
      </c>
      <c r="B3828" s="34" t="s">
        <v>78</v>
      </c>
      <c r="C3828" s="34" t="s">
        <v>121</v>
      </c>
      <c r="D3828" s="34" t="s">
        <v>43</v>
      </c>
      <c r="E3828" s="34" t="s">
        <v>46</v>
      </c>
      <c r="F3828" s="34" t="s">
        <v>97</v>
      </c>
      <c r="G3828" s="35">
        <v>868</v>
      </c>
      <c r="H3828" s="36">
        <v>898</v>
      </c>
      <c r="I3828" s="37">
        <v>5573.42</v>
      </c>
      <c r="J3828" s="38">
        <f t="shared" si="118"/>
        <v>0.83887810357015979</v>
      </c>
      <c r="K3828" s="60">
        <f t="shared" si="119"/>
        <v>4675.42</v>
      </c>
    </row>
    <row r="3829" spans="1:11" x14ac:dyDescent="0.25">
      <c r="A3829" s="33">
        <v>2012</v>
      </c>
      <c r="B3829" s="34" t="s">
        <v>78</v>
      </c>
      <c r="C3829" s="34" t="s">
        <v>121</v>
      </c>
      <c r="D3829" s="34" t="s">
        <v>39</v>
      </c>
      <c r="E3829" s="34" t="s">
        <v>52</v>
      </c>
      <c r="F3829" s="34" t="s">
        <v>210</v>
      </c>
      <c r="G3829" s="35">
        <v>883</v>
      </c>
      <c r="H3829" s="36">
        <v>921</v>
      </c>
      <c r="I3829" s="37">
        <v>4784.1900000000005</v>
      </c>
      <c r="J3829" s="38">
        <f t="shared" si="118"/>
        <v>0.80749092322838356</v>
      </c>
      <c r="K3829" s="60">
        <f t="shared" si="119"/>
        <v>3863.1900000000005</v>
      </c>
    </row>
    <row r="3830" spans="1:11" x14ac:dyDescent="0.25">
      <c r="A3830" s="33">
        <v>2012</v>
      </c>
      <c r="B3830" s="34" t="s">
        <v>78</v>
      </c>
      <c r="C3830" s="34" t="s">
        <v>121</v>
      </c>
      <c r="D3830" s="34" t="s">
        <v>39</v>
      </c>
      <c r="E3830" s="34" t="s">
        <v>40</v>
      </c>
      <c r="F3830" s="34" t="s">
        <v>187</v>
      </c>
      <c r="G3830" s="35">
        <v>926</v>
      </c>
      <c r="H3830" s="36">
        <v>951</v>
      </c>
      <c r="I3830" s="37">
        <v>4418.3899999999994</v>
      </c>
      <c r="J3830" s="38">
        <f t="shared" si="118"/>
        <v>0.784763228234719</v>
      </c>
      <c r="K3830" s="60">
        <f t="shared" si="119"/>
        <v>3467.3899999999994</v>
      </c>
    </row>
    <row r="3831" spans="1:11" x14ac:dyDescent="0.25">
      <c r="A3831" s="33">
        <v>2012</v>
      </c>
      <c r="B3831" s="34" t="s">
        <v>78</v>
      </c>
      <c r="C3831" s="34" t="s">
        <v>121</v>
      </c>
      <c r="D3831" s="34" t="s">
        <v>43</v>
      </c>
      <c r="E3831" s="34" t="s">
        <v>44</v>
      </c>
      <c r="F3831" s="34" t="s">
        <v>144</v>
      </c>
      <c r="G3831" s="35">
        <v>301</v>
      </c>
      <c r="H3831" s="36">
        <v>338</v>
      </c>
      <c r="I3831" s="37">
        <v>3190.02</v>
      </c>
      <c r="J3831" s="38">
        <f t="shared" si="118"/>
        <v>0.89404455144481854</v>
      </c>
      <c r="K3831" s="60">
        <f t="shared" si="119"/>
        <v>2852.02</v>
      </c>
    </row>
    <row r="3832" spans="1:11" x14ac:dyDescent="0.25">
      <c r="A3832" s="33">
        <v>2012</v>
      </c>
      <c r="B3832" s="34" t="s">
        <v>78</v>
      </c>
      <c r="C3832" s="34" t="s">
        <v>121</v>
      </c>
      <c r="D3832" s="34" t="s">
        <v>39</v>
      </c>
      <c r="E3832" s="34" t="s">
        <v>52</v>
      </c>
      <c r="F3832" s="34" t="s">
        <v>188</v>
      </c>
      <c r="G3832" s="35">
        <v>271</v>
      </c>
      <c r="H3832" s="36">
        <v>295</v>
      </c>
      <c r="I3832" s="37">
        <v>2912.45</v>
      </c>
      <c r="J3832" s="38">
        <f t="shared" si="118"/>
        <v>0.89871070747995674</v>
      </c>
      <c r="K3832" s="60">
        <f t="shared" si="119"/>
        <v>2617.4499999999998</v>
      </c>
    </row>
    <row r="3833" spans="1:11" x14ac:dyDescent="0.25">
      <c r="A3833" s="33">
        <v>2012</v>
      </c>
      <c r="B3833" s="34" t="s">
        <v>78</v>
      </c>
      <c r="C3833" s="34" t="s">
        <v>121</v>
      </c>
      <c r="D3833" s="34" t="s">
        <v>43</v>
      </c>
      <c r="E3833" s="34" t="s">
        <v>44</v>
      </c>
      <c r="F3833" s="34" t="s">
        <v>95</v>
      </c>
      <c r="G3833" s="35">
        <v>83</v>
      </c>
      <c r="H3833" s="36">
        <v>120</v>
      </c>
      <c r="I3833" s="37">
        <v>2429.1999999999998</v>
      </c>
      <c r="J3833" s="38">
        <f t="shared" si="118"/>
        <v>0.95060102091223453</v>
      </c>
      <c r="K3833" s="60">
        <f t="shared" si="119"/>
        <v>2309.1999999999998</v>
      </c>
    </row>
    <row r="3834" spans="1:11" x14ac:dyDescent="0.25">
      <c r="A3834" s="33">
        <v>2012</v>
      </c>
      <c r="B3834" s="34" t="s">
        <v>49</v>
      </c>
      <c r="C3834" s="34" t="s">
        <v>121</v>
      </c>
      <c r="D3834" s="34" t="s">
        <v>43</v>
      </c>
      <c r="E3834" s="34" t="s">
        <v>46</v>
      </c>
      <c r="F3834" s="34" t="s">
        <v>129</v>
      </c>
      <c r="G3834" s="35">
        <v>406</v>
      </c>
      <c r="H3834" s="36">
        <v>442</v>
      </c>
      <c r="I3834" s="37">
        <v>3753.98</v>
      </c>
      <c r="J3834" s="38">
        <f t="shared" si="118"/>
        <v>0.88225829652795162</v>
      </c>
      <c r="K3834" s="60">
        <f t="shared" si="119"/>
        <v>3311.98</v>
      </c>
    </row>
    <row r="3835" spans="1:11" x14ac:dyDescent="0.25">
      <c r="A3835" s="33">
        <v>2012</v>
      </c>
      <c r="B3835" s="34" t="s">
        <v>130</v>
      </c>
      <c r="C3835" s="34" t="s">
        <v>121</v>
      </c>
      <c r="D3835" s="34" t="s">
        <v>43</v>
      </c>
      <c r="E3835" s="34" t="s">
        <v>44</v>
      </c>
      <c r="F3835" s="34" t="s">
        <v>102</v>
      </c>
      <c r="G3835" s="35">
        <v>795</v>
      </c>
      <c r="H3835" s="36">
        <v>827</v>
      </c>
      <c r="I3835" s="37">
        <v>4896.63</v>
      </c>
      <c r="J3835" s="38">
        <f t="shared" si="118"/>
        <v>0.83110833369072201</v>
      </c>
      <c r="K3835" s="60">
        <f t="shared" si="119"/>
        <v>4069.63</v>
      </c>
    </row>
    <row r="3836" spans="1:11" x14ac:dyDescent="0.25">
      <c r="A3836" s="33">
        <v>2012</v>
      </c>
      <c r="B3836" s="34" t="s">
        <v>130</v>
      </c>
      <c r="C3836" s="34" t="s">
        <v>121</v>
      </c>
      <c r="D3836" s="34" t="s">
        <v>43</v>
      </c>
      <c r="E3836" s="34" t="s">
        <v>46</v>
      </c>
      <c r="F3836" s="34" t="s">
        <v>97</v>
      </c>
      <c r="G3836" s="35">
        <v>600</v>
      </c>
      <c r="H3836" s="36">
        <v>631</v>
      </c>
      <c r="I3836" s="37">
        <v>4508.09</v>
      </c>
      <c r="J3836" s="38">
        <f t="shared" si="118"/>
        <v>0.86002941378721365</v>
      </c>
      <c r="K3836" s="60">
        <f t="shared" si="119"/>
        <v>3877.09</v>
      </c>
    </row>
    <row r="3837" spans="1:11" x14ac:dyDescent="0.25">
      <c r="A3837" s="33">
        <v>2012</v>
      </c>
      <c r="B3837" s="34" t="s">
        <v>130</v>
      </c>
      <c r="C3837" s="34" t="s">
        <v>121</v>
      </c>
      <c r="D3837" s="34" t="s">
        <v>39</v>
      </c>
      <c r="E3837" s="34" t="s">
        <v>52</v>
      </c>
      <c r="F3837" s="34" t="s">
        <v>139</v>
      </c>
      <c r="G3837" s="35">
        <v>669</v>
      </c>
      <c r="H3837" s="36">
        <v>708</v>
      </c>
      <c r="I3837" s="37">
        <v>4147.32</v>
      </c>
      <c r="J3837" s="38">
        <f t="shared" si="118"/>
        <v>0.82928734700963513</v>
      </c>
      <c r="K3837" s="60">
        <f t="shared" si="119"/>
        <v>3439.3199999999997</v>
      </c>
    </row>
    <row r="3838" spans="1:11" x14ac:dyDescent="0.25">
      <c r="A3838" s="33">
        <v>2012</v>
      </c>
      <c r="B3838" s="34" t="s">
        <v>130</v>
      </c>
      <c r="C3838" s="34" t="s">
        <v>121</v>
      </c>
      <c r="D3838" s="34" t="s">
        <v>39</v>
      </c>
      <c r="E3838" s="34" t="s">
        <v>52</v>
      </c>
      <c r="F3838" s="34" t="s">
        <v>188</v>
      </c>
      <c r="G3838" s="35">
        <v>567</v>
      </c>
      <c r="H3838" s="36">
        <v>606</v>
      </c>
      <c r="I3838" s="37">
        <v>3842.34</v>
      </c>
      <c r="J3838" s="38">
        <f t="shared" si="118"/>
        <v>0.84228360842611538</v>
      </c>
      <c r="K3838" s="60">
        <f t="shared" si="119"/>
        <v>3236.34</v>
      </c>
    </row>
    <row r="3839" spans="1:11" x14ac:dyDescent="0.25">
      <c r="A3839" s="33">
        <v>2012</v>
      </c>
      <c r="B3839" s="34" t="s">
        <v>130</v>
      </c>
      <c r="C3839" s="34" t="s">
        <v>121</v>
      </c>
      <c r="D3839" s="34" t="s">
        <v>39</v>
      </c>
      <c r="E3839" s="34" t="s">
        <v>52</v>
      </c>
      <c r="F3839" s="34" t="s">
        <v>205</v>
      </c>
      <c r="G3839" s="35">
        <v>361</v>
      </c>
      <c r="H3839" s="36">
        <v>399</v>
      </c>
      <c r="I3839" s="37">
        <v>3223.41</v>
      </c>
      <c r="J3839" s="38">
        <f t="shared" si="118"/>
        <v>0.87621804238368683</v>
      </c>
      <c r="K3839" s="60">
        <f t="shared" si="119"/>
        <v>2824.41</v>
      </c>
    </row>
    <row r="3840" spans="1:11" x14ac:dyDescent="0.25">
      <c r="A3840" s="33">
        <v>2012</v>
      </c>
      <c r="B3840" s="34" t="s">
        <v>130</v>
      </c>
      <c r="C3840" s="34" t="s">
        <v>121</v>
      </c>
      <c r="D3840" s="34" t="s">
        <v>39</v>
      </c>
      <c r="E3840" s="34" t="s">
        <v>40</v>
      </c>
      <c r="F3840" s="34" t="s">
        <v>191</v>
      </c>
      <c r="G3840" s="35">
        <v>391</v>
      </c>
      <c r="H3840" s="36">
        <v>420</v>
      </c>
      <c r="I3840" s="37">
        <v>3096.2</v>
      </c>
      <c r="J3840" s="38">
        <f t="shared" si="118"/>
        <v>0.86434984820102057</v>
      </c>
      <c r="K3840" s="60">
        <f t="shared" si="119"/>
        <v>2676.2</v>
      </c>
    </row>
    <row r="3841" spans="1:11" x14ac:dyDescent="0.25">
      <c r="A3841" s="33">
        <v>2012</v>
      </c>
      <c r="B3841" s="34" t="s">
        <v>130</v>
      </c>
      <c r="C3841" s="34" t="s">
        <v>121</v>
      </c>
      <c r="D3841" s="34" t="s">
        <v>39</v>
      </c>
      <c r="E3841" s="34" t="s">
        <v>40</v>
      </c>
      <c r="F3841" s="34" t="s">
        <v>187</v>
      </c>
      <c r="G3841" s="35">
        <v>383</v>
      </c>
      <c r="H3841" s="36">
        <v>407</v>
      </c>
      <c r="I3841" s="37">
        <v>3063.83</v>
      </c>
      <c r="J3841" s="38">
        <f t="shared" si="118"/>
        <v>0.8671597314472409</v>
      </c>
      <c r="K3841" s="60">
        <f t="shared" si="119"/>
        <v>2656.83</v>
      </c>
    </row>
    <row r="3842" spans="1:11" x14ac:dyDescent="0.25">
      <c r="A3842" s="33">
        <v>2012</v>
      </c>
      <c r="B3842" s="34" t="s">
        <v>130</v>
      </c>
      <c r="C3842" s="34" t="s">
        <v>121</v>
      </c>
      <c r="D3842" s="34" t="s">
        <v>39</v>
      </c>
      <c r="E3842" s="34" t="s">
        <v>52</v>
      </c>
      <c r="F3842" s="34" t="s">
        <v>205</v>
      </c>
      <c r="G3842" s="35">
        <v>273</v>
      </c>
      <c r="H3842" s="36">
        <v>300</v>
      </c>
      <c r="I3842" s="37">
        <v>2927.4</v>
      </c>
      <c r="J3842" s="38">
        <f t="shared" ref="J3842:J3905" si="120">(I3842-H3842)/I3842</f>
        <v>0.8975199836031974</v>
      </c>
      <c r="K3842" s="60">
        <f t="shared" ref="K3842:K3905" si="121">I3842-H3842</f>
        <v>2627.4</v>
      </c>
    </row>
    <row r="3843" spans="1:11" x14ac:dyDescent="0.25">
      <c r="A3843" s="33">
        <v>2012</v>
      </c>
      <c r="B3843" s="34" t="s">
        <v>130</v>
      </c>
      <c r="C3843" s="34" t="s">
        <v>121</v>
      </c>
      <c r="D3843" s="34" t="s">
        <v>39</v>
      </c>
      <c r="E3843" s="34" t="s">
        <v>40</v>
      </c>
      <c r="F3843" s="34" t="s">
        <v>187</v>
      </c>
      <c r="G3843" s="35">
        <v>280</v>
      </c>
      <c r="H3843" s="36">
        <v>314</v>
      </c>
      <c r="I3843" s="37">
        <v>2832.26</v>
      </c>
      <c r="J3843" s="38">
        <f t="shared" si="120"/>
        <v>0.88913447211767282</v>
      </c>
      <c r="K3843" s="60">
        <f t="shared" si="121"/>
        <v>2518.2600000000002</v>
      </c>
    </row>
    <row r="3844" spans="1:11" x14ac:dyDescent="0.25">
      <c r="A3844" s="33">
        <v>2012</v>
      </c>
      <c r="B3844" s="34" t="s">
        <v>130</v>
      </c>
      <c r="C3844" s="34" t="s">
        <v>121</v>
      </c>
      <c r="D3844" s="34" t="s">
        <v>43</v>
      </c>
      <c r="E3844" s="34" t="s">
        <v>44</v>
      </c>
      <c r="F3844" s="34" t="s">
        <v>174</v>
      </c>
      <c r="G3844" s="35">
        <v>164</v>
      </c>
      <c r="H3844" s="36">
        <v>203</v>
      </c>
      <c r="I3844" s="37">
        <v>2718.87</v>
      </c>
      <c r="J3844" s="38">
        <f t="shared" si="120"/>
        <v>0.92533662882006129</v>
      </c>
      <c r="K3844" s="60">
        <f t="shared" si="121"/>
        <v>2515.87</v>
      </c>
    </row>
    <row r="3845" spans="1:11" x14ac:dyDescent="0.25">
      <c r="A3845" s="33">
        <v>2012</v>
      </c>
      <c r="B3845" s="34" t="s">
        <v>130</v>
      </c>
      <c r="C3845" s="34" t="s">
        <v>121</v>
      </c>
      <c r="D3845" s="34" t="s">
        <v>43</v>
      </c>
      <c r="E3845" s="34" t="s">
        <v>44</v>
      </c>
      <c r="F3845" s="34" t="s">
        <v>184</v>
      </c>
      <c r="G3845" s="35">
        <v>109</v>
      </c>
      <c r="H3845" s="36">
        <v>133</v>
      </c>
      <c r="I3845" s="37">
        <v>2474.5699999999997</v>
      </c>
      <c r="J3845" s="38">
        <f t="shared" si="120"/>
        <v>0.94625328845011458</v>
      </c>
      <c r="K3845" s="60">
        <f t="shared" si="121"/>
        <v>2341.5699999999997</v>
      </c>
    </row>
    <row r="3846" spans="1:11" x14ac:dyDescent="0.25">
      <c r="A3846" s="33">
        <v>2012</v>
      </c>
      <c r="B3846" s="34" t="s">
        <v>81</v>
      </c>
      <c r="C3846" s="34" t="s">
        <v>135</v>
      </c>
      <c r="D3846" s="34" t="s">
        <v>43</v>
      </c>
      <c r="E3846" s="34" t="s">
        <v>46</v>
      </c>
      <c r="F3846" s="34" t="s">
        <v>218</v>
      </c>
      <c r="G3846" s="35">
        <v>806</v>
      </c>
      <c r="H3846" s="36">
        <v>845</v>
      </c>
      <c r="I3846" s="37">
        <v>5361.95</v>
      </c>
      <c r="J3846" s="38">
        <f t="shared" si="120"/>
        <v>0.84240807915030913</v>
      </c>
      <c r="K3846" s="60">
        <f t="shared" si="121"/>
        <v>4516.95</v>
      </c>
    </row>
    <row r="3847" spans="1:11" x14ac:dyDescent="0.25">
      <c r="A3847" s="33">
        <v>2012</v>
      </c>
      <c r="B3847" s="34" t="s">
        <v>37</v>
      </c>
      <c r="C3847" s="34" t="s">
        <v>135</v>
      </c>
      <c r="D3847" s="34" t="s">
        <v>43</v>
      </c>
      <c r="E3847" s="34" t="s">
        <v>46</v>
      </c>
      <c r="F3847" s="34" t="s">
        <v>107</v>
      </c>
      <c r="G3847" s="35">
        <v>956</v>
      </c>
      <c r="H3847" s="36">
        <v>992</v>
      </c>
      <c r="I3847" s="37">
        <v>5948.48</v>
      </c>
      <c r="J3847" s="38">
        <f t="shared" si="120"/>
        <v>0.83323470869869276</v>
      </c>
      <c r="K3847" s="60">
        <f t="shared" si="121"/>
        <v>4956.4799999999996</v>
      </c>
    </row>
    <row r="3848" spans="1:11" x14ac:dyDescent="0.25">
      <c r="A3848" s="33">
        <v>2012</v>
      </c>
      <c r="B3848" s="34" t="s">
        <v>37</v>
      </c>
      <c r="C3848" s="34" t="s">
        <v>135</v>
      </c>
      <c r="D3848" s="34" t="s">
        <v>43</v>
      </c>
      <c r="E3848" s="34" t="s">
        <v>44</v>
      </c>
      <c r="F3848" s="34" t="s">
        <v>100</v>
      </c>
      <c r="G3848" s="35">
        <v>880</v>
      </c>
      <c r="H3848" s="36">
        <v>910</v>
      </c>
      <c r="I3848" s="37">
        <v>5186.3</v>
      </c>
      <c r="J3848" s="38">
        <f t="shared" si="120"/>
        <v>0.82453772438925632</v>
      </c>
      <c r="K3848" s="60">
        <f t="shared" si="121"/>
        <v>4276.3</v>
      </c>
    </row>
    <row r="3849" spans="1:11" x14ac:dyDescent="0.25">
      <c r="A3849" s="33">
        <v>2012</v>
      </c>
      <c r="B3849" s="34" t="s">
        <v>37</v>
      </c>
      <c r="C3849" s="34" t="s">
        <v>135</v>
      </c>
      <c r="D3849" s="34" t="s">
        <v>43</v>
      </c>
      <c r="E3849" s="34" t="s">
        <v>46</v>
      </c>
      <c r="F3849" s="34" t="s">
        <v>218</v>
      </c>
      <c r="G3849" s="35">
        <v>667</v>
      </c>
      <c r="H3849" s="36">
        <v>706</v>
      </c>
      <c r="I3849" s="37">
        <v>4807.34</v>
      </c>
      <c r="J3849" s="38">
        <f t="shared" si="120"/>
        <v>0.85314123818993459</v>
      </c>
      <c r="K3849" s="60">
        <f t="shared" si="121"/>
        <v>4101.34</v>
      </c>
    </row>
    <row r="3850" spans="1:11" x14ac:dyDescent="0.25">
      <c r="A3850" s="33">
        <v>2012</v>
      </c>
      <c r="B3850" s="34" t="s">
        <v>37</v>
      </c>
      <c r="C3850" s="34" t="s">
        <v>135</v>
      </c>
      <c r="D3850" s="34" t="s">
        <v>43</v>
      </c>
      <c r="E3850" s="34" t="s">
        <v>44</v>
      </c>
      <c r="F3850" s="34" t="s">
        <v>53</v>
      </c>
      <c r="G3850" s="35">
        <v>697</v>
      </c>
      <c r="H3850" s="36">
        <v>736</v>
      </c>
      <c r="I3850" s="37">
        <v>4579.04</v>
      </c>
      <c r="J3850" s="38">
        <f t="shared" si="120"/>
        <v>0.83926761941367622</v>
      </c>
      <c r="K3850" s="60">
        <f t="shared" si="121"/>
        <v>3843.04</v>
      </c>
    </row>
    <row r="3851" spans="1:11" x14ac:dyDescent="0.25">
      <c r="A3851" s="33">
        <v>2012</v>
      </c>
      <c r="B3851" s="34" t="s">
        <v>37</v>
      </c>
      <c r="C3851" s="34" t="s">
        <v>135</v>
      </c>
      <c r="D3851" s="34" t="s">
        <v>39</v>
      </c>
      <c r="E3851" s="34" t="s">
        <v>40</v>
      </c>
      <c r="F3851" s="34" t="s">
        <v>53</v>
      </c>
      <c r="G3851" s="35">
        <v>857</v>
      </c>
      <c r="H3851" s="36">
        <v>893</v>
      </c>
      <c r="I3851" s="37">
        <v>4273.9699999999993</v>
      </c>
      <c r="J3851" s="38">
        <f t="shared" si="120"/>
        <v>0.79106077019726384</v>
      </c>
      <c r="K3851" s="60">
        <f t="shared" si="121"/>
        <v>3380.9699999999993</v>
      </c>
    </row>
    <row r="3852" spans="1:11" x14ac:dyDescent="0.25">
      <c r="A3852" s="33">
        <v>2012</v>
      </c>
      <c r="B3852" s="34" t="s">
        <v>37</v>
      </c>
      <c r="C3852" s="34" t="s">
        <v>135</v>
      </c>
      <c r="D3852" s="34" t="s">
        <v>39</v>
      </c>
      <c r="E3852" s="34" t="s">
        <v>52</v>
      </c>
      <c r="F3852" s="34" t="s">
        <v>127</v>
      </c>
      <c r="G3852" s="35">
        <v>509</v>
      </c>
      <c r="H3852" s="36">
        <v>536</v>
      </c>
      <c r="I3852" s="37">
        <v>3633.04</v>
      </c>
      <c r="J3852" s="38">
        <f t="shared" si="120"/>
        <v>0.85246515314997906</v>
      </c>
      <c r="K3852" s="60">
        <f t="shared" si="121"/>
        <v>3097.04</v>
      </c>
    </row>
    <row r="3853" spans="1:11" x14ac:dyDescent="0.25">
      <c r="A3853" s="33">
        <v>2012</v>
      </c>
      <c r="B3853" s="34" t="s">
        <v>37</v>
      </c>
      <c r="C3853" s="34" t="s">
        <v>135</v>
      </c>
      <c r="D3853" s="34" t="s">
        <v>39</v>
      </c>
      <c r="E3853" s="34" t="s">
        <v>40</v>
      </c>
      <c r="F3853" s="34" t="s">
        <v>53</v>
      </c>
      <c r="G3853" s="35">
        <v>572</v>
      </c>
      <c r="H3853" s="36">
        <v>609</v>
      </c>
      <c r="I3853" s="37">
        <v>3566.81</v>
      </c>
      <c r="J3853" s="38">
        <f t="shared" si="120"/>
        <v>0.82925919799484693</v>
      </c>
      <c r="K3853" s="60">
        <f t="shared" si="121"/>
        <v>2957.81</v>
      </c>
    </row>
    <row r="3854" spans="1:11" x14ac:dyDescent="0.25">
      <c r="A3854" s="33">
        <v>2012</v>
      </c>
      <c r="B3854" s="34" t="s">
        <v>37</v>
      </c>
      <c r="C3854" s="34" t="s">
        <v>135</v>
      </c>
      <c r="D3854" s="34" t="s">
        <v>43</v>
      </c>
      <c r="E3854" s="34" t="s">
        <v>46</v>
      </c>
      <c r="F3854" s="34" t="s">
        <v>218</v>
      </c>
      <c r="G3854" s="35">
        <v>289</v>
      </c>
      <c r="H3854" s="36">
        <v>313</v>
      </c>
      <c r="I3854" s="37">
        <v>3239.27</v>
      </c>
      <c r="J3854" s="38">
        <f t="shared" si="120"/>
        <v>0.90337329089578822</v>
      </c>
      <c r="K3854" s="60">
        <f t="shared" si="121"/>
        <v>2926.27</v>
      </c>
    </row>
    <row r="3855" spans="1:11" x14ac:dyDescent="0.25">
      <c r="A3855" s="33">
        <v>2012</v>
      </c>
      <c r="B3855" s="34" t="s">
        <v>37</v>
      </c>
      <c r="C3855" s="34" t="s">
        <v>135</v>
      </c>
      <c r="D3855" s="34" t="s">
        <v>39</v>
      </c>
      <c r="E3855" s="34" t="s">
        <v>40</v>
      </c>
      <c r="F3855" s="34" t="s">
        <v>53</v>
      </c>
      <c r="G3855" s="35">
        <v>435</v>
      </c>
      <c r="H3855" s="36">
        <v>474</v>
      </c>
      <c r="I3855" s="37">
        <v>3230.66</v>
      </c>
      <c r="J3855" s="38">
        <f t="shared" si="120"/>
        <v>0.85328075377786583</v>
      </c>
      <c r="K3855" s="60">
        <f t="shared" si="121"/>
        <v>2756.66</v>
      </c>
    </row>
    <row r="3856" spans="1:11" x14ac:dyDescent="0.25">
      <c r="A3856" s="33">
        <v>2012</v>
      </c>
      <c r="B3856" s="34" t="s">
        <v>37</v>
      </c>
      <c r="C3856" s="34" t="s">
        <v>135</v>
      </c>
      <c r="D3856" s="34" t="s">
        <v>39</v>
      </c>
      <c r="E3856" s="34" t="s">
        <v>40</v>
      </c>
      <c r="F3856" s="34" t="s">
        <v>202</v>
      </c>
      <c r="G3856" s="35">
        <v>327</v>
      </c>
      <c r="H3856" s="36">
        <v>356</v>
      </c>
      <c r="I3856" s="37">
        <v>2936.84</v>
      </c>
      <c r="J3856" s="38">
        <f t="shared" si="120"/>
        <v>0.8787812751120252</v>
      </c>
      <c r="K3856" s="60">
        <f t="shared" si="121"/>
        <v>2580.84</v>
      </c>
    </row>
    <row r="3857" spans="1:11" x14ac:dyDescent="0.25">
      <c r="A3857" s="33">
        <v>2012</v>
      </c>
      <c r="B3857" s="34" t="s">
        <v>37</v>
      </c>
      <c r="C3857" s="34" t="s">
        <v>135</v>
      </c>
      <c r="D3857" s="34" t="s">
        <v>43</v>
      </c>
      <c r="E3857" s="34" t="s">
        <v>44</v>
      </c>
      <c r="F3857" s="34" t="s">
        <v>42</v>
      </c>
      <c r="G3857" s="35">
        <v>185</v>
      </c>
      <c r="H3857" s="36">
        <v>209</v>
      </c>
      <c r="I3857" s="37">
        <v>2739.81</v>
      </c>
      <c r="J3857" s="38">
        <f t="shared" si="120"/>
        <v>0.92371733806358836</v>
      </c>
      <c r="K3857" s="60">
        <f t="shared" si="121"/>
        <v>2530.81</v>
      </c>
    </row>
    <row r="3858" spans="1:11" x14ac:dyDescent="0.25">
      <c r="A3858" s="33">
        <v>2012</v>
      </c>
      <c r="B3858" s="34" t="s">
        <v>37</v>
      </c>
      <c r="C3858" s="34" t="s">
        <v>135</v>
      </c>
      <c r="D3858" s="34" t="s">
        <v>43</v>
      </c>
      <c r="E3858" s="34" t="s">
        <v>44</v>
      </c>
      <c r="F3858" s="34" t="s">
        <v>136</v>
      </c>
      <c r="G3858" s="35">
        <v>59</v>
      </c>
      <c r="H3858" s="36">
        <v>88</v>
      </c>
      <c r="I3858" s="37">
        <v>2317.52</v>
      </c>
      <c r="J3858" s="38">
        <f t="shared" si="120"/>
        <v>0.96202837515965345</v>
      </c>
      <c r="K3858" s="60">
        <f t="shared" si="121"/>
        <v>2229.52</v>
      </c>
    </row>
    <row r="3859" spans="1:11" x14ac:dyDescent="0.25">
      <c r="A3859" s="33">
        <v>2012</v>
      </c>
      <c r="B3859" s="34" t="s">
        <v>37</v>
      </c>
      <c r="C3859" s="34" t="s">
        <v>135</v>
      </c>
      <c r="D3859" s="34" t="s">
        <v>43</v>
      </c>
      <c r="E3859" s="34" t="s">
        <v>44</v>
      </c>
      <c r="F3859" s="34" t="s">
        <v>86</v>
      </c>
      <c r="G3859" s="35">
        <v>39</v>
      </c>
      <c r="H3859" s="36">
        <v>78</v>
      </c>
      <c r="I3859" s="37">
        <v>2282.62</v>
      </c>
      <c r="J3859" s="38">
        <f t="shared" si="120"/>
        <v>0.96582874065766533</v>
      </c>
      <c r="K3859" s="60">
        <f t="shared" si="121"/>
        <v>2204.62</v>
      </c>
    </row>
    <row r="3860" spans="1:11" x14ac:dyDescent="0.25">
      <c r="A3860" s="33">
        <v>2012</v>
      </c>
      <c r="B3860" s="34" t="s">
        <v>49</v>
      </c>
      <c r="C3860" s="34" t="s">
        <v>135</v>
      </c>
      <c r="D3860" s="34" t="s">
        <v>43</v>
      </c>
      <c r="E3860" s="34" t="s">
        <v>46</v>
      </c>
      <c r="F3860" s="34" t="s">
        <v>173</v>
      </c>
      <c r="G3860" s="35">
        <v>971</v>
      </c>
      <c r="H3860" s="36">
        <v>1009</v>
      </c>
      <c r="I3860" s="37">
        <v>6016.3099999999995</v>
      </c>
      <c r="J3860" s="38">
        <f t="shared" si="120"/>
        <v>0.83228922711761855</v>
      </c>
      <c r="K3860" s="60">
        <f t="shared" si="121"/>
        <v>5007.3099999999995</v>
      </c>
    </row>
    <row r="3861" spans="1:11" x14ac:dyDescent="0.25">
      <c r="A3861" s="33">
        <v>2012</v>
      </c>
      <c r="B3861" s="34" t="s">
        <v>49</v>
      </c>
      <c r="C3861" s="34" t="s">
        <v>135</v>
      </c>
      <c r="D3861" s="34" t="s">
        <v>43</v>
      </c>
      <c r="E3861" s="34" t="s">
        <v>46</v>
      </c>
      <c r="F3861" s="34" t="s">
        <v>183</v>
      </c>
      <c r="G3861" s="35">
        <v>796</v>
      </c>
      <c r="H3861" s="36">
        <v>828</v>
      </c>
      <c r="I3861" s="37">
        <v>5294.12</v>
      </c>
      <c r="J3861" s="38">
        <f t="shared" si="120"/>
        <v>0.84360006951108024</v>
      </c>
      <c r="K3861" s="60">
        <f t="shared" si="121"/>
        <v>4466.12</v>
      </c>
    </row>
    <row r="3862" spans="1:11" x14ac:dyDescent="0.25">
      <c r="A3862" s="33">
        <v>2012</v>
      </c>
      <c r="B3862" s="34" t="s">
        <v>49</v>
      </c>
      <c r="C3862" s="34" t="s">
        <v>135</v>
      </c>
      <c r="D3862" s="34" t="s">
        <v>43</v>
      </c>
      <c r="E3862" s="34" t="s">
        <v>44</v>
      </c>
      <c r="F3862" s="34" t="s">
        <v>147</v>
      </c>
      <c r="G3862" s="35">
        <v>875</v>
      </c>
      <c r="H3862" s="36">
        <v>904</v>
      </c>
      <c r="I3862" s="37">
        <v>5165.3600000000006</v>
      </c>
      <c r="J3862" s="38">
        <f t="shared" si="120"/>
        <v>0.82498799696439362</v>
      </c>
      <c r="K3862" s="60">
        <f t="shared" si="121"/>
        <v>4261.3600000000006</v>
      </c>
    </row>
    <row r="3863" spans="1:11" x14ac:dyDescent="0.25">
      <c r="A3863" s="33">
        <v>2012</v>
      </c>
      <c r="B3863" s="34" t="s">
        <v>49</v>
      </c>
      <c r="C3863" s="34" t="s">
        <v>135</v>
      </c>
      <c r="D3863" s="34" t="s">
        <v>43</v>
      </c>
      <c r="E3863" s="34" t="s">
        <v>46</v>
      </c>
      <c r="F3863" s="34" t="s">
        <v>156</v>
      </c>
      <c r="G3863" s="35">
        <v>741</v>
      </c>
      <c r="H3863" s="36">
        <v>780</v>
      </c>
      <c r="I3863" s="37">
        <v>5102.6000000000004</v>
      </c>
      <c r="J3863" s="38">
        <f t="shared" si="120"/>
        <v>0.84713675381178222</v>
      </c>
      <c r="K3863" s="60">
        <f t="shared" si="121"/>
        <v>4322.6000000000004</v>
      </c>
    </row>
    <row r="3864" spans="1:11" x14ac:dyDescent="0.25">
      <c r="A3864" s="33">
        <v>2012</v>
      </c>
      <c r="B3864" s="34" t="s">
        <v>49</v>
      </c>
      <c r="C3864" s="34" t="s">
        <v>135</v>
      </c>
      <c r="D3864" s="34" t="s">
        <v>39</v>
      </c>
      <c r="E3864" s="34" t="s">
        <v>52</v>
      </c>
      <c r="F3864" s="34" t="s">
        <v>188</v>
      </c>
      <c r="G3864" s="35">
        <v>852</v>
      </c>
      <c r="H3864" s="36">
        <v>882</v>
      </c>
      <c r="I3864" s="37">
        <v>4667.58</v>
      </c>
      <c r="J3864" s="38">
        <f t="shared" si="120"/>
        <v>0.81103698276194514</v>
      </c>
      <c r="K3864" s="60">
        <f t="shared" si="121"/>
        <v>3785.58</v>
      </c>
    </row>
    <row r="3865" spans="1:11" x14ac:dyDescent="0.25">
      <c r="A3865" s="33">
        <v>2012</v>
      </c>
      <c r="B3865" s="34" t="s">
        <v>49</v>
      </c>
      <c r="C3865" s="34" t="s">
        <v>135</v>
      </c>
      <c r="D3865" s="34" t="s">
        <v>43</v>
      </c>
      <c r="E3865" s="34" t="s">
        <v>46</v>
      </c>
      <c r="F3865" s="34" t="s">
        <v>183</v>
      </c>
      <c r="G3865" s="35">
        <v>637</v>
      </c>
      <c r="H3865" s="36">
        <v>662</v>
      </c>
      <c r="I3865" s="37">
        <v>4631.7800000000007</v>
      </c>
      <c r="J3865" s="38">
        <f t="shared" si="120"/>
        <v>0.85707438608914932</v>
      </c>
      <c r="K3865" s="60">
        <f t="shared" si="121"/>
        <v>3969.7800000000007</v>
      </c>
    </row>
    <row r="3866" spans="1:11" x14ac:dyDescent="0.25">
      <c r="A3866" s="33">
        <v>2012</v>
      </c>
      <c r="B3866" s="34" t="s">
        <v>49</v>
      </c>
      <c r="C3866" s="34" t="s">
        <v>135</v>
      </c>
      <c r="D3866" s="34" t="s">
        <v>43</v>
      </c>
      <c r="E3866" s="34" t="s">
        <v>46</v>
      </c>
      <c r="F3866" s="34" t="s">
        <v>175</v>
      </c>
      <c r="G3866" s="35">
        <v>584</v>
      </c>
      <c r="H3866" s="36">
        <v>608</v>
      </c>
      <c r="I3866" s="37">
        <v>4416.32</v>
      </c>
      <c r="J3866" s="38">
        <f t="shared" si="120"/>
        <v>0.86232881675240924</v>
      </c>
      <c r="K3866" s="60">
        <f t="shared" si="121"/>
        <v>3808.3199999999997</v>
      </c>
    </row>
    <row r="3867" spans="1:11" x14ac:dyDescent="0.25">
      <c r="A3867" s="33">
        <v>2012</v>
      </c>
      <c r="B3867" s="34" t="s">
        <v>49</v>
      </c>
      <c r="C3867" s="34" t="s">
        <v>135</v>
      </c>
      <c r="D3867" s="34" t="s">
        <v>39</v>
      </c>
      <c r="E3867" s="34" t="s">
        <v>52</v>
      </c>
      <c r="F3867" s="34" t="s">
        <v>185</v>
      </c>
      <c r="G3867" s="35">
        <v>590</v>
      </c>
      <c r="H3867" s="36">
        <v>615</v>
      </c>
      <c r="I3867" s="37">
        <v>3869.25</v>
      </c>
      <c r="J3867" s="38">
        <f t="shared" si="120"/>
        <v>0.8410544679201396</v>
      </c>
      <c r="K3867" s="60">
        <f t="shared" si="121"/>
        <v>3254.25</v>
      </c>
    </row>
    <row r="3868" spans="1:11" x14ac:dyDescent="0.25">
      <c r="A3868" s="33">
        <v>2012</v>
      </c>
      <c r="B3868" s="34" t="s">
        <v>49</v>
      </c>
      <c r="C3868" s="34" t="s">
        <v>135</v>
      </c>
      <c r="D3868" s="34" t="s">
        <v>43</v>
      </c>
      <c r="E3868" s="34" t="s">
        <v>44</v>
      </c>
      <c r="F3868" s="34" t="s">
        <v>147</v>
      </c>
      <c r="G3868" s="35">
        <v>281</v>
      </c>
      <c r="H3868" s="36">
        <v>308</v>
      </c>
      <c r="I3868" s="37">
        <v>3085.32</v>
      </c>
      <c r="J3868" s="38">
        <f t="shared" si="120"/>
        <v>0.90017242944005804</v>
      </c>
      <c r="K3868" s="60">
        <f t="shared" si="121"/>
        <v>2777.32</v>
      </c>
    </row>
    <row r="3869" spans="1:11" x14ac:dyDescent="0.25">
      <c r="A3869" s="33">
        <v>2012</v>
      </c>
      <c r="B3869" s="34" t="s">
        <v>49</v>
      </c>
      <c r="C3869" s="34" t="s">
        <v>135</v>
      </c>
      <c r="D3869" s="34" t="s">
        <v>39</v>
      </c>
      <c r="E3869" s="34" t="s">
        <v>52</v>
      </c>
      <c r="F3869" s="34" t="s">
        <v>133</v>
      </c>
      <c r="G3869" s="35">
        <v>280</v>
      </c>
      <c r="H3869" s="36">
        <v>310</v>
      </c>
      <c r="I3869" s="37">
        <v>2957.3</v>
      </c>
      <c r="J3869" s="38">
        <f t="shared" si="120"/>
        <v>0.89517465255469519</v>
      </c>
      <c r="K3869" s="60">
        <f t="shared" si="121"/>
        <v>2647.3</v>
      </c>
    </row>
    <row r="3870" spans="1:11" x14ac:dyDescent="0.25">
      <c r="A3870" s="33">
        <v>2012</v>
      </c>
      <c r="B3870" s="34" t="s">
        <v>49</v>
      </c>
      <c r="C3870" s="34" t="s">
        <v>135</v>
      </c>
      <c r="D3870" s="34" t="s">
        <v>39</v>
      </c>
      <c r="E3870" s="34" t="s">
        <v>52</v>
      </c>
      <c r="F3870" s="34" t="s">
        <v>156</v>
      </c>
      <c r="G3870" s="35">
        <v>229</v>
      </c>
      <c r="H3870" s="36">
        <v>259</v>
      </c>
      <c r="I3870" s="37">
        <v>2804.81</v>
      </c>
      <c r="J3870" s="38">
        <f t="shared" si="120"/>
        <v>0.9076586292832669</v>
      </c>
      <c r="K3870" s="60">
        <f t="shared" si="121"/>
        <v>2545.81</v>
      </c>
    </row>
    <row r="3871" spans="1:11" x14ac:dyDescent="0.25">
      <c r="A3871" s="33">
        <v>2012</v>
      </c>
      <c r="B3871" s="34" t="s">
        <v>49</v>
      </c>
      <c r="C3871" s="34" t="s">
        <v>135</v>
      </c>
      <c r="D3871" s="34" t="s">
        <v>39</v>
      </c>
      <c r="E3871" s="34" t="s">
        <v>52</v>
      </c>
      <c r="F3871" s="34" t="s">
        <v>156</v>
      </c>
      <c r="G3871" s="35">
        <v>67</v>
      </c>
      <c r="H3871" s="36">
        <v>97</v>
      </c>
      <c r="I3871" s="37">
        <v>2320.4300000000003</v>
      </c>
      <c r="J3871" s="38">
        <f t="shared" si="120"/>
        <v>0.95819740306753487</v>
      </c>
      <c r="K3871" s="60">
        <f t="shared" si="121"/>
        <v>2223.4300000000003</v>
      </c>
    </row>
    <row r="3872" spans="1:11" x14ac:dyDescent="0.25">
      <c r="A3872" s="33">
        <v>2012</v>
      </c>
      <c r="B3872" s="34" t="s">
        <v>49</v>
      </c>
      <c r="C3872" s="34" t="s">
        <v>135</v>
      </c>
      <c r="D3872" s="34" t="s">
        <v>43</v>
      </c>
      <c r="E3872" s="34" t="s">
        <v>46</v>
      </c>
      <c r="F3872" s="34" t="s">
        <v>95</v>
      </c>
      <c r="G3872" s="35">
        <v>52</v>
      </c>
      <c r="H3872" s="36">
        <v>79</v>
      </c>
      <c r="I3872" s="37">
        <v>2305.61</v>
      </c>
      <c r="J3872" s="38">
        <f t="shared" si="120"/>
        <v>0.96573574889074909</v>
      </c>
      <c r="K3872" s="60">
        <f t="shared" si="121"/>
        <v>2226.61</v>
      </c>
    </row>
    <row r="3873" spans="1:11" x14ac:dyDescent="0.25">
      <c r="A3873" s="33">
        <v>2012</v>
      </c>
      <c r="B3873" s="34" t="s">
        <v>54</v>
      </c>
      <c r="C3873" s="34" t="s">
        <v>135</v>
      </c>
      <c r="D3873" s="34" t="s">
        <v>43</v>
      </c>
      <c r="E3873" s="34" t="s">
        <v>44</v>
      </c>
      <c r="F3873" s="34" t="s">
        <v>154</v>
      </c>
      <c r="G3873" s="35">
        <v>383</v>
      </c>
      <c r="H3873" s="36">
        <v>410</v>
      </c>
      <c r="I3873" s="37">
        <v>3441.3</v>
      </c>
      <c r="J3873" s="38">
        <f t="shared" si="120"/>
        <v>0.88085897771191124</v>
      </c>
      <c r="K3873" s="60">
        <f t="shared" si="121"/>
        <v>3031.3</v>
      </c>
    </row>
    <row r="3874" spans="1:11" x14ac:dyDescent="0.25">
      <c r="A3874" s="33">
        <v>2012</v>
      </c>
      <c r="B3874" s="34" t="s">
        <v>54</v>
      </c>
      <c r="C3874" s="34" t="s">
        <v>135</v>
      </c>
      <c r="D3874" s="34" t="s">
        <v>43</v>
      </c>
      <c r="E3874" s="34" t="s">
        <v>44</v>
      </c>
      <c r="F3874" s="34" t="s">
        <v>184</v>
      </c>
      <c r="G3874" s="35">
        <v>331</v>
      </c>
      <c r="H3874" s="36">
        <v>358</v>
      </c>
      <c r="I3874" s="37">
        <v>3259.8199999999997</v>
      </c>
      <c r="J3874" s="38">
        <f t="shared" si="120"/>
        <v>0.89017798528753123</v>
      </c>
      <c r="K3874" s="60">
        <f t="shared" si="121"/>
        <v>2901.8199999999997</v>
      </c>
    </row>
    <row r="3875" spans="1:11" x14ac:dyDescent="0.25">
      <c r="A3875" s="33">
        <v>2012</v>
      </c>
      <c r="B3875" s="34" t="s">
        <v>54</v>
      </c>
      <c r="C3875" s="34" t="s">
        <v>135</v>
      </c>
      <c r="D3875" s="34" t="s">
        <v>39</v>
      </c>
      <c r="E3875" s="34" t="s">
        <v>52</v>
      </c>
      <c r="F3875" s="34" t="s">
        <v>143</v>
      </c>
      <c r="G3875" s="35">
        <v>31</v>
      </c>
      <c r="H3875" s="36">
        <v>68</v>
      </c>
      <c r="I3875" s="37">
        <v>2233.7200000000003</v>
      </c>
      <c r="J3875" s="38">
        <f t="shared" si="120"/>
        <v>0.96955750944612573</v>
      </c>
      <c r="K3875" s="60">
        <f t="shared" si="121"/>
        <v>2165.7200000000003</v>
      </c>
    </row>
    <row r="3876" spans="1:11" x14ac:dyDescent="0.25">
      <c r="A3876" s="33">
        <v>2012</v>
      </c>
      <c r="B3876" s="34" t="s">
        <v>98</v>
      </c>
      <c r="C3876" s="34" t="s">
        <v>135</v>
      </c>
      <c r="D3876" s="34" t="s">
        <v>43</v>
      </c>
      <c r="E3876" s="34" t="s">
        <v>46</v>
      </c>
      <c r="F3876" s="34" t="s">
        <v>107</v>
      </c>
      <c r="G3876" s="35">
        <v>132</v>
      </c>
      <c r="H3876" s="36">
        <v>168</v>
      </c>
      <c r="I3876" s="37">
        <v>2660.7200000000003</v>
      </c>
      <c r="J3876" s="38">
        <f t="shared" si="120"/>
        <v>0.93685919600709588</v>
      </c>
      <c r="K3876" s="60">
        <f t="shared" si="121"/>
        <v>2492.7200000000003</v>
      </c>
    </row>
    <row r="3877" spans="1:11" x14ac:dyDescent="0.25">
      <c r="A3877" s="33">
        <v>2012</v>
      </c>
      <c r="B3877" s="34" t="s">
        <v>61</v>
      </c>
      <c r="C3877" s="34" t="s">
        <v>135</v>
      </c>
      <c r="D3877" s="34" t="s">
        <v>39</v>
      </c>
      <c r="E3877" s="34" t="s">
        <v>52</v>
      </c>
      <c r="F3877" s="34" t="s">
        <v>165</v>
      </c>
      <c r="G3877" s="35">
        <v>705</v>
      </c>
      <c r="H3877" s="36">
        <v>736</v>
      </c>
      <c r="I3877" s="37">
        <v>4231.04</v>
      </c>
      <c r="J3877" s="38">
        <f t="shared" si="120"/>
        <v>0.8260474965965815</v>
      </c>
      <c r="K3877" s="60">
        <f t="shared" si="121"/>
        <v>3495.04</v>
      </c>
    </row>
    <row r="3878" spans="1:11" x14ac:dyDescent="0.25">
      <c r="A3878" s="33">
        <v>2012</v>
      </c>
      <c r="B3878" s="34" t="s">
        <v>61</v>
      </c>
      <c r="C3878" s="34" t="s">
        <v>135</v>
      </c>
      <c r="D3878" s="34" t="s">
        <v>43</v>
      </c>
      <c r="E3878" s="34" t="s">
        <v>46</v>
      </c>
      <c r="F3878" s="34" t="s">
        <v>53</v>
      </c>
      <c r="G3878" s="35">
        <v>340</v>
      </c>
      <c r="H3878" s="36">
        <v>369</v>
      </c>
      <c r="I3878" s="37">
        <v>3462.71</v>
      </c>
      <c r="J3878" s="38">
        <f t="shared" si="120"/>
        <v>0.89343606597145009</v>
      </c>
      <c r="K3878" s="60">
        <f t="shared" si="121"/>
        <v>3093.71</v>
      </c>
    </row>
    <row r="3879" spans="1:11" x14ac:dyDescent="0.25">
      <c r="A3879" s="33">
        <v>2012</v>
      </c>
      <c r="B3879" s="34" t="s">
        <v>61</v>
      </c>
      <c r="C3879" s="34" t="s">
        <v>135</v>
      </c>
      <c r="D3879" s="34" t="s">
        <v>39</v>
      </c>
      <c r="E3879" s="34" t="s">
        <v>40</v>
      </c>
      <c r="F3879" s="34" t="s">
        <v>53</v>
      </c>
      <c r="G3879" s="35">
        <v>13</v>
      </c>
      <c r="H3879" s="36">
        <v>43</v>
      </c>
      <c r="I3879" s="37">
        <v>2157.4700000000003</v>
      </c>
      <c r="J3879" s="38">
        <f t="shared" si="120"/>
        <v>0.98006924777633064</v>
      </c>
      <c r="K3879" s="60">
        <f t="shared" si="121"/>
        <v>2114.4700000000003</v>
      </c>
    </row>
    <row r="3880" spans="1:11" x14ac:dyDescent="0.25">
      <c r="A3880" s="33">
        <v>2013</v>
      </c>
      <c r="B3880" s="34" t="s">
        <v>37</v>
      </c>
      <c r="C3880" s="34" t="s">
        <v>38</v>
      </c>
      <c r="D3880" s="34" t="s">
        <v>43</v>
      </c>
      <c r="E3880" s="34" t="s">
        <v>44</v>
      </c>
      <c r="F3880" s="34" t="s">
        <v>94</v>
      </c>
      <c r="G3880" s="35">
        <v>800</v>
      </c>
      <c r="H3880" s="36">
        <v>1852.75</v>
      </c>
      <c r="I3880" s="37">
        <v>5038.51</v>
      </c>
      <c r="J3880" s="38">
        <f t="shared" si="120"/>
        <v>0.63228216278225113</v>
      </c>
      <c r="K3880" s="60">
        <f t="shared" si="121"/>
        <v>3185.76</v>
      </c>
    </row>
    <row r="3881" spans="1:11" x14ac:dyDescent="0.25">
      <c r="A3881" s="33">
        <v>2013</v>
      </c>
      <c r="B3881" s="34" t="s">
        <v>37</v>
      </c>
      <c r="C3881" s="34" t="s">
        <v>38</v>
      </c>
      <c r="D3881" s="34" t="s">
        <v>39</v>
      </c>
      <c r="E3881" s="34" t="s">
        <v>52</v>
      </c>
      <c r="F3881" s="34" t="s">
        <v>162</v>
      </c>
      <c r="G3881" s="35">
        <v>796</v>
      </c>
      <c r="H3881" s="36">
        <v>1635.06</v>
      </c>
      <c r="I3881" s="37">
        <v>4624.0599999999995</v>
      </c>
      <c r="J3881" s="38">
        <f t="shared" si="120"/>
        <v>0.64640164703745195</v>
      </c>
      <c r="K3881" s="60">
        <f t="shared" si="121"/>
        <v>2988.9999999999995</v>
      </c>
    </row>
    <row r="3882" spans="1:11" x14ac:dyDescent="0.25">
      <c r="A3882" s="33">
        <v>2013</v>
      </c>
      <c r="B3882" s="34" t="s">
        <v>37</v>
      </c>
      <c r="C3882" s="34" t="s">
        <v>38</v>
      </c>
      <c r="D3882" s="34" t="s">
        <v>39</v>
      </c>
      <c r="E3882" s="34" t="s">
        <v>52</v>
      </c>
      <c r="F3882" s="34" t="s">
        <v>129</v>
      </c>
      <c r="G3882" s="35">
        <v>145</v>
      </c>
      <c r="H3882" s="36">
        <v>335.59</v>
      </c>
      <c r="I3882" s="37">
        <v>2671.59</v>
      </c>
      <c r="J3882" s="38">
        <f t="shared" si="120"/>
        <v>0.87438566546513496</v>
      </c>
      <c r="K3882" s="60">
        <f t="shared" si="121"/>
        <v>2336</v>
      </c>
    </row>
    <row r="3883" spans="1:11" x14ac:dyDescent="0.25">
      <c r="A3883" s="33">
        <v>2013</v>
      </c>
      <c r="B3883" s="34" t="s">
        <v>37</v>
      </c>
      <c r="C3883" s="34" t="s">
        <v>38</v>
      </c>
      <c r="D3883" s="34" t="s">
        <v>43</v>
      </c>
      <c r="E3883" s="34" t="s">
        <v>44</v>
      </c>
      <c r="F3883" s="34" t="s">
        <v>45</v>
      </c>
      <c r="G3883" s="35">
        <v>53</v>
      </c>
      <c r="H3883" s="36">
        <v>149.5</v>
      </c>
      <c r="I3883" s="37">
        <v>2396.58</v>
      </c>
      <c r="J3883" s="38">
        <f t="shared" si="120"/>
        <v>0.93761944103681083</v>
      </c>
      <c r="K3883" s="60">
        <f t="shared" si="121"/>
        <v>2247.08</v>
      </c>
    </row>
    <row r="3884" spans="1:11" x14ac:dyDescent="0.25">
      <c r="A3884" s="33">
        <v>2013</v>
      </c>
      <c r="B3884" s="34" t="s">
        <v>90</v>
      </c>
      <c r="C3884" s="34" t="s">
        <v>38</v>
      </c>
      <c r="D3884" s="34" t="s">
        <v>43</v>
      </c>
      <c r="E3884" s="34" t="s">
        <v>44</v>
      </c>
      <c r="F3884" s="34" t="s">
        <v>163</v>
      </c>
      <c r="G3884" s="35">
        <v>866</v>
      </c>
      <c r="H3884" s="36">
        <v>1981</v>
      </c>
      <c r="I3884" s="37">
        <v>5237.4400000000005</v>
      </c>
      <c r="J3884" s="38">
        <f t="shared" si="120"/>
        <v>0.62176177674589117</v>
      </c>
      <c r="K3884" s="60">
        <f t="shared" si="121"/>
        <v>3256.4400000000005</v>
      </c>
    </row>
    <row r="3885" spans="1:11" x14ac:dyDescent="0.25">
      <c r="A3885" s="33">
        <v>2013</v>
      </c>
      <c r="B3885" s="34" t="s">
        <v>49</v>
      </c>
      <c r="C3885" s="34" t="s">
        <v>38</v>
      </c>
      <c r="D3885" s="34" t="s">
        <v>39</v>
      </c>
      <c r="E3885" s="34" t="s">
        <v>52</v>
      </c>
      <c r="F3885" s="34" t="s">
        <v>113</v>
      </c>
      <c r="G3885" s="35">
        <v>971</v>
      </c>
      <c r="H3885" s="36">
        <v>1955.45</v>
      </c>
      <c r="I3885" s="37">
        <v>5105.45</v>
      </c>
      <c r="J3885" s="38">
        <f t="shared" si="120"/>
        <v>0.61698772879961616</v>
      </c>
      <c r="K3885" s="60">
        <f t="shared" si="121"/>
        <v>3150</v>
      </c>
    </row>
    <row r="3886" spans="1:11" x14ac:dyDescent="0.25">
      <c r="A3886" s="33">
        <v>2013</v>
      </c>
      <c r="B3886" s="34" t="s">
        <v>49</v>
      </c>
      <c r="C3886" s="34" t="s">
        <v>38</v>
      </c>
      <c r="D3886" s="34" t="s">
        <v>43</v>
      </c>
      <c r="E3886" s="34" t="s">
        <v>46</v>
      </c>
      <c r="F3886" s="34" t="s">
        <v>109</v>
      </c>
      <c r="G3886" s="35">
        <v>689</v>
      </c>
      <c r="H3886" s="36">
        <v>1748.2</v>
      </c>
      <c r="I3886" s="37">
        <v>4963.2</v>
      </c>
      <c r="J3886" s="38">
        <f t="shared" si="120"/>
        <v>0.64776756931012247</v>
      </c>
      <c r="K3886" s="60">
        <f t="shared" si="121"/>
        <v>3215</v>
      </c>
    </row>
    <row r="3887" spans="1:11" x14ac:dyDescent="0.25">
      <c r="A3887" s="33">
        <v>2013</v>
      </c>
      <c r="B3887" s="34" t="s">
        <v>49</v>
      </c>
      <c r="C3887" s="34" t="s">
        <v>38</v>
      </c>
      <c r="D3887" s="34" t="s">
        <v>39</v>
      </c>
      <c r="E3887" s="34" t="s">
        <v>52</v>
      </c>
      <c r="F3887" s="34" t="s">
        <v>211</v>
      </c>
      <c r="G3887" s="35">
        <v>866</v>
      </c>
      <c r="H3887" s="36">
        <v>1772.37</v>
      </c>
      <c r="I3887" s="37">
        <v>4830.37</v>
      </c>
      <c r="J3887" s="38">
        <f t="shared" si="120"/>
        <v>0.63307779735299785</v>
      </c>
      <c r="K3887" s="60">
        <f t="shared" si="121"/>
        <v>3058</v>
      </c>
    </row>
    <row r="3888" spans="1:11" x14ac:dyDescent="0.25">
      <c r="A3888" s="33">
        <v>2013</v>
      </c>
      <c r="B3888" s="34" t="s">
        <v>49</v>
      </c>
      <c r="C3888" s="34" t="s">
        <v>38</v>
      </c>
      <c r="D3888" s="34" t="s">
        <v>39</v>
      </c>
      <c r="E3888" s="34" t="s">
        <v>40</v>
      </c>
      <c r="F3888" s="34" t="s">
        <v>172</v>
      </c>
      <c r="G3888" s="35">
        <v>658</v>
      </c>
      <c r="H3888" s="36">
        <v>876.25</v>
      </c>
      <c r="I3888" s="37">
        <v>3885.9300000000003</v>
      </c>
      <c r="J3888" s="38">
        <f t="shared" si="120"/>
        <v>0.77450700347149848</v>
      </c>
      <c r="K3888" s="60">
        <f t="shared" si="121"/>
        <v>3009.6800000000003</v>
      </c>
    </row>
    <row r="3889" spans="1:11" x14ac:dyDescent="0.25">
      <c r="A3889" s="33">
        <v>2013</v>
      </c>
      <c r="B3889" s="34" t="s">
        <v>54</v>
      </c>
      <c r="C3889" s="34" t="s">
        <v>38</v>
      </c>
      <c r="D3889" s="34" t="s">
        <v>43</v>
      </c>
      <c r="E3889" s="34" t="s">
        <v>46</v>
      </c>
      <c r="F3889" s="34" t="s">
        <v>118</v>
      </c>
      <c r="G3889" s="35">
        <v>983</v>
      </c>
      <c r="H3889" s="36">
        <v>2470.3000000000002</v>
      </c>
      <c r="I3889" s="37">
        <v>6120.3</v>
      </c>
      <c r="J3889" s="38">
        <f t="shared" si="120"/>
        <v>0.59637599464078561</v>
      </c>
      <c r="K3889" s="60">
        <f t="shared" si="121"/>
        <v>3650</v>
      </c>
    </row>
    <row r="3890" spans="1:11" x14ac:dyDescent="0.25">
      <c r="A3890" s="33">
        <v>2013</v>
      </c>
      <c r="B3890" s="34" t="s">
        <v>54</v>
      </c>
      <c r="C3890" s="34" t="s">
        <v>38</v>
      </c>
      <c r="D3890" s="34" t="s">
        <v>43</v>
      </c>
      <c r="E3890" s="34" t="s">
        <v>46</v>
      </c>
      <c r="F3890" s="34" t="s">
        <v>70</v>
      </c>
      <c r="G3890" s="35">
        <v>904</v>
      </c>
      <c r="H3890" s="36">
        <v>2298.4899999999998</v>
      </c>
      <c r="I3890" s="37">
        <v>5844.99</v>
      </c>
      <c r="J3890" s="38">
        <f t="shared" si="120"/>
        <v>0.60675895082797404</v>
      </c>
      <c r="K3890" s="60">
        <f t="shared" si="121"/>
        <v>3546.5</v>
      </c>
    </row>
    <row r="3891" spans="1:11" x14ac:dyDescent="0.25">
      <c r="A3891" s="33">
        <v>2013</v>
      </c>
      <c r="B3891" s="34" t="s">
        <v>54</v>
      </c>
      <c r="C3891" s="34" t="s">
        <v>38</v>
      </c>
      <c r="D3891" s="34" t="s">
        <v>43</v>
      </c>
      <c r="E3891" s="34" t="s">
        <v>46</v>
      </c>
      <c r="F3891" s="34" t="s">
        <v>71</v>
      </c>
      <c r="G3891" s="35">
        <v>861</v>
      </c>
      <c r="H3891" s="36">
        <v>2176.48</v>
      </c>
      <c r="I3891" s="37">
        <v>5649.48</v>
      </c>
      <c r="J3891" s="38">
        <f t="shared" si="120"/>
        <v>0.61474684395731993</v>
      </c>
      <c r="K3891" s="60">
        <f t="shared" si="121"/>
        <v>3472.9999999999995</v>
      </c>
    </row>
    <row r="3892" spans="1:11" x14ac:dyDescent="0.25">
      <c r="A3892" s="33">
        <v>2013</v>
      </c>
      <c r="B3892" s="34" t="s">
        <v>54</v>
      </c>
      <c r="C3892" s="34" t="s">
        <v>38</v>
      </c>
      <c r="D3892" s="34" t="s">
        <v>43</v>
      </c>
      <c r="E3892" s="34" t="s">
        <v>46</v>
      </c>
      <c r="F3892" s="34" t="s">
        <v>102</v>
      </c>
      <c r="G3892" s="35">
        <v>856</v>
      </c>
      <c r="H3892" s="36">
        <v>2161.54</v>
      </c>
      <c r="I3892" s="37">
        <v>5625.54</v>
      </c>
      <c r="J3892" s="38">
        <f t="shared" si="120"/>
        <v>0.61576310896376174</v>
      </c>
      <c r="K3892" s="60">
        <f t="shared" si="121"/>
        <v>3464</v>
      </c>
    </row>
    <row r="3893" spans="1:11" x14ac:dyDescent="0.25">
      <c r="A3893" s="33">
        <v>2013</v>
      </c>
      <c r="B3893" s="34" t="s">
        <v>54</v>
      </c>
      <c r="C3893" s="34" t="s">
        <v>38</v>
      </c>
      <c r="D3893" s="34" t="s">
        <v>39</v>
      </c>
      <c r="E3893" s="34" t="s">
        <v>52</v>
      </c>
      <c r="F3893" s="34" t="s">
        <v>129</v>
      </c>
      <c r="G3893" s="35">
        <v>907</v>
      </c>
      <c r="H3893" s="36">
        <v>1840.03</v>
      </c>
      <c r="I3893" s="37">
        <v>4932.0300000000007</v>
      </c>
      <c r="J3893" s="38">
        <f t="shared" si="120"/>
        <v>0.62692238287277258</v>
      </c>
      <c r="K3893" s="60">
        <f t="shared" si="121"/>
        <v>3092.0000000000009</v>
      </c>
    </row>
    <row r="3894" spans="1:11" x14ac:dyDescent="0.25">
      <c r="A3894" s="33">
        <v>2013</v>
      </c>
      <c r="B3894" s="34" t="s">
        <v>54</v>
      </c>
      <c r="C3894" s="34" t="s">
        <v>38</v>
      </c>
      <c r="D3894" s="34" t="s">
        <v>39</v>
      </c>
      <c r="E3894" s="34" t="s">
        <v>52</v>
      </c>
      <c r="F3894" s="34" t="s">
        <v>116</v>
      </c>
      <c r="G3894" s="35">
        <v>908</v>
      </c>
      <c r="H3894" s="36">
        <v>1836.05</v>
      </c>
      <c r="I3894" s="37">
        <v>4926.05</v>
      </c>
      <c r="J3894" s="38">
        <f t="shared" si="120"/>
        <v>0.62727743323758389</v>
      </c>
      <c r="K3894" s="60">
        <f t="shared" si="121"/>
        <v>3090</v>
      </c>
    </row>
    <row r="3895" spans="1:11" x14ac:dyDescent="0.25">
      <c r="A3895" s="33">
        <v>2013</v>
      </c>
      <c r="B3895" s="34" t="s">
        <v>54</v>
      </c>
      <c r="C3895" s="34" t="s">
        <v>38</v>
      </c>
      <c r="D3895" s="34" t="s">
        <v>39</v>
      </c>
      <c r="E3895" s="34" t="s">
        <v>52</v>
      </c>
      <c r="F3895" s="34" t="s">
        <v>55</v>
      </c>
      <c r="G3895" s="35">
        <v>771</v>
      </c>
      <c r="H3895" s="36">
        <v>1569.39</v>
      </c>
      <c r="I3895" s="37">
        <v>4525.3899999999994</v>
      </c>
      <c r="J3895" s="38">
        <f t="shared" si="120"/>
        <v>0.65320337031725428</v>
      </c>
      <c r="K3895" s="60">
        <f t="shared" si="121"/>
        <v>2955.9999999999991</v>
      </c>
    </row>
    <row r="3896" spans="1:11" x14ac:dyDescent="0.25">
      <c r="A3896" s="33">
        <v>2013</v>
      </c>
      <c r="B3896" s="34" t="s">
        <v>54</v>
      </c>
      <c r="C3896" s="34" t="s">
        <v>38</v>
      </c>
      <c r="D3896" s="34" t="s">
        <v>39</v>
      </c>
      <c r="E3896" s="34" t="s">
        <v>40</v>
      </c>
      <c r="F3896" s="34" t="s">
        <v>114</v>
      </c>
      <c r="G3896" s="35">
        <v>799</v>
      </c>
      <c r="H3896" s="36">
        <v>1033.75</v>
      </c>
      <c r="I3896" s="37">
        <v>4199.67</v>
      </c>
      <c r="J3896" s="38">
        <f t="shared" si="120"/>
        <v>0.7538497072389021</v>
      </c>
      <c r="K3896" s="60">
        <f t="shared" si="121"/>
        <v>3165.92</v>
      </c>
    </row>
    <row r="3897" spans="1:11" x14ac:dyDescent="0.25">
      <c r="A3897" s="33">
        <v>2013</v>
      </c>
      <c r="B3897" s="34" t="s">
        <v>54</v>
      </c>
      <c r="C3897" s="34" t="s">
        <v>38</v>
      </c>
      <c r="D3897" s="34" t="s">
        <v>43</v>
      </c>
      <c r="E3897" s="34" t="s">
        <v>44</v>
      </c>
      <c r="F3897" s="34" t="s">
        <v>132</v>
      </c>
      <c r="G3897" s="35">
        <v>405</v>
      </c>
      <c r="H3897" s="36">
        <v>961.75</v>
      </c>
      <c r="I3897" s="37">
        <v>3656.4700000000003</v>
      </c>
      <c r="J3897" s="38">
        <f t="shared" si="120"/>
        <v>0.73697309153363766</v>
      </c>
      <c r="K3897" s="60">
        <f t="shared" si="121"/>
        <v>2694.7200000000003</v>
      </c>
    </row>
    <row r="3898" spans="1:11" x14ac:dyDescent="0.25">
      <c r="A3898" s="33">
        <v>2013</v>
      </c>
      <c r="B3898" s="34" t="s">
        <v>54</v>
      </c>
      <c r="C3898" s="34" t="s">
        <v>38</v>
      </c>
      <c r="D3898" s="34" t="s">
        <v>39</v>
      </c>
      <c r="E3898" s="34" t="s">
        <v>40</v>
      </c>
      <c r="F3898" s="34" t="s">
        <v>197</v>
      </c>
      <c r="G3898" s="35">
        <v>514</v>
      </c>
      <c r="H3898" s="36">
        <v>681.25</v>
      </c>
      <c r="I3898" s="37">
        <v>3497.49</v>
      </c>
      <c r="J3898" s="38">
        <f t="shared" si="120"/>
        <v>0.80521745594697913</v>
      </c>
      <c r="K3898" s="60">
        <f t="shared" si="121"/>
        <v>2816.24</v>
      </c>
    </row>
    <row r="3899" spans="1:11" x14ac:dyDescent="0.25">
      <c r="A3899" s="33">
        <v>2013</v>
      </c>
      <c r="B3899" s="34" t="s">
        <v>54</v>
      </c>
      <c r="C3899" s="34" t="s">
        <v>38</v>
      </c>
      <c r="D3899" s="34" t="s">
        <v>43</v>
      </c>
      <c r="E3899" s="34" t="s">
        <v>46</v>
      </c>
      <c r="F3899" s="34" t="s">
        <v>71</v>
      </c>
      <c r="G3899" s="35">
        <v>292</v>
      </c>
      <c r="H3899" s="36">
        <v>767.14</v>
      </c>
      <c r="I3899" s="37">
        <v>3391.1400000000003</v>
      </c>
      <c r="J3899" s="38">
        <f t="shared" si="120"/>
        <v>0.77378108836556447</v>
      </c>
      <c r="K3899" s="60">
        <f t="shared" si="121"/>
        <v>2624.0000000000005</v>
      </c>
    </row>
    <row r="3900" spans="1:11" x14ac:dyDescent="0.25">
      <c r="A3900" s="33">
        <v>2013</v>
      </c>
      <c r="B3900" s="34" t="s">
        <v>54</v>
      </c>
      <c r="C3900" s="34" t="s">
        <v>38</v>
      </c>
      <c r="D3900" s="34" t="s">
        <v>43</v>
      </c>
      <c r="E3900" s="34" t="s">
        <v>44</v>
      </c>
      <c r="F3900" s="34" t="s">
        <v>192</v>
      </c>
      <c r="G3900" s="35">
        <v>200</v>
      </c>
      <c r="H3900" s="36">
        <v>502.75</v>
      </c>
      <c r="I3900" s="37">
        <v>2944.51</v>
      </c>
      <c r="J3900" s="38">
        <f t="shared" si="120"/>
        <v>0.82925851839525089</v>
      </c>
      <c r="K3900" s="60">
        <f t="shared" si="121"/>
        <v>2441.7600000000002</v>
      </c>
    </row>
    <row r="3901" spans="1:11" x14ac:dyDescent="0.25">
      <c r="A3901" s="33">
        <v>2013</v>
      </c>
      <c r="B3901" s="34" t="s">
        <v>54</v>
      </c>
      <c r="C3901" s="34" t="s">
        <v>38</v>
      </c>
      <c r="D3901" s="34" t="s">
        <v>39</v>
      </c>
      <c r="E3901" s="34" t="s">
        <v>52</v>
      </c>
      <c r="F3901" s="34" t="s">
        <v>129</v>
      </c>
      <c r="G3901" s="35">
        <v>232</v>
      </c>
      <c r="H3901" s="36">
        <v>512.70000000000005</v>
      </c>
      <c r="I3901" s="37">
        <v>2937.7</v>
      </c>
      <c r="J3901" s="38">
        <f t="shared" si="120"/>
        <v>0.82547571229192906</v>
      </c>
      <c r="K3901" s="60">
        <f t="shared" si="121"/>
        <v>2425</v>
      </c>
    </row>
    <row r="3902" spans="1:11" x14ac:dyDescent="0.25">
      <c r="A3902" s="33">
        <v>2013</v>
      </c>
      <c r="B3902" s="34" t="s">
        <v>54</v>
      </c>
      <c r="C3902" s="34" t="s">
        <v>38</v>
      </c>
      <c r="D3902" s="34" t="s">
        <v>43</v>
      </c>
      <c r="E3902" s="34" t="s">
        <v>46</v>
      </c>
      <c r="F3902" s="34" t="s">
        <v>118</v>
      </c>
      <c r="G3902" s="35">
        <v>174</v>
      </c>
      <c r="H3902" s="36">
        <v>478.3</v>
      </c>
      <c r="I3902" s="37">
        <v>2928.3</v>
      </c>
      <c r="J3902" s="38">
        <f t="shared" si="120"/>
        <v>0.8366629102209473</v>
      </c>
      <c r="K3902" s="60">
        <f t="shared" si="121"/>
        <v>2450</v>
      </c>
    </row>
    <row r="3903" spans="1:11" x14ac:dyDescent="0.25">
      <c r="A3903" s="33">
        <v>2013</v>
      </c>
      <c r="B3903" s="34" t="s">
        <v>54</v>
      </c>
      <c r="C3903" s="34" t="s">
        <v>38</v>
      </c>
      <c r="D3903" s="34" t="s">
        <v>39</v>
      </c>
      <c r="E3903" s="34" t="s">
        <v>52</v>
      </c>
      <c r="F3903" s="34" t="s">
        <v>55</v>
      </c>
      <c r="G3903" s="35">
        <v>167</v>
      </c>
      <c r="H3903" s="36">
        <v>381.36</v>
      </c>
      <c r="I3903" s="37">
        <v>2740.36</v>
      </c>
      <c r="J3903" s="38">
        <f t="shared" si="120"/>
        <v>0.86083580259527936</v>
      </c>
      <c r="K3903" s="60">
        <f t="shared" si="121"/>
        <v>2359</v>
      </c>
    </row>
    <row r="3904" spans="1:11" x14ac:dyDescent="0.25">
      <c r="A3904" s="33">
        <v>2013</v>
      </c>
      <c r="B3904" s="34" t="s">
        <v>61</v>
      </c>
      <c r="C3904" s="34" t="s">
        <v>38</v>
      </c>
      <c r="D3904" s="34" t="s">
        <v>43</v>
      </c>
      <c r="E3904" s="34" t="s">
        <v>46</v>
      </c>
      <c r="F3904" s="34" t="s">
        <v>110</v>
      </c>
      <c r="G3904" s="35">
        <v>984</v>
      </c>
      <c r="H3904" s="36">
        <v>2467.81</v>
      </c>
      <c r="I3904" s="37">
        <v>6116.3099999999995</v>
      </c>
      <c r="J3904" s="38">
        <f t="shared" si="120"/>
        <v>0.59651979706718594</v>
      </c>
      <c r="K3904" s="60">
        <f t="shared" si="121"/>
        <v>3648.4999999999995</v>
      </c>
    </row>
    <row r="3905" spans="1:11" x14ac:dyDescent="0.25">
      <c r="A3905" s="33">
        <v>2013</v>
      </c>
      <c r="B3905" s="34" t="s">
        <v>61</v>
      </c>
      <c r="C3905" s="34" t="s">
        <v>38</v>
      </c>
      <c r="D3905" s="34" t="s">
        <v>43</v>
      </c>
      <c r="E3905" s="34" t="s">
        <v>46</v>
      </c>
      <c r="F3905" s="34" t="s">
        <v>152</v>
      </c>
      <c r="G3905" s="35">
        <v>813</v>
      </c>
      <c r="H3905" s="36">
        <v>2039.53</v>
      </c>
      <c r="I3905" s="37">
        <v>5430.0300000000007</v>
      </c>
      <c r="J3905" s="38">
        <f t="shared" si="120"/>
        <v>0.62439802358366359</v>
      </c>
      <c r="K3905" s="60">
        <f t="shared" si="121"/>
        <v>3390.5000000000009</v>
      </c>
    </row>
    <row r="3906" spans="1:11" x14ac:dyDescent="0.25">
      <c r="A3906" s="33">
        <v>2013</v>
      </c>
      <c r="B3906" s="34" t="s">
        <v>61</v>
      </c>
      <c r="C3906" s="34" t="s">
        <v>38</v>
      </c>
      <c r="D3906" s="34" t="s">
        <v>43</v>
      </c>
      <c r="E3906" s="34" t="s">
        <v>44</v>
      </c>
      <c r="F3906" s="34" t="s">
        <v>164</v>
      </c>
      <c r="G3906" s="35">
        <v>779</v>
      </c>
      <c r="H3906" s="36">
        <v>1783</v>
      </c>
      <c r="I3906" s="37">
        <v>4930.32</v>
      </c>
      <c r="J3906" s="38">
        <f t="shared" ref="J3906:J3969" si="122">(I3906-H3906)/I3906</f>
        <v>0.63836018757403168</v>
      </c>
      <c r="K3906" s="60">
        <f t="shared" ref="K3906:K3969" si="123">I3906-H3906</f>
        <v>3147.3199999999997</v>
      </c>
    </row>
    <row r="3907" spans="1:11" x14ac:dyDescent="0.25">
      <c r="A3907" s="33">
        <v>2013</v>
      </c>
      <c r="B3907" s="34" t="s">
        <v>61</v>
      </c>
      <c r="C3907" s="34" t="s">
        <v>38</v>
      </c>
      <c r="D3907" s="34" t="s">
        <v>43</v>
      </c>
      <c r="E3907" s="34" t="s">
        <v>44</v>
      </c>
      <c r="F3907" s="34" t="s">
        <v>75</v>
      </c>
      <c r="G3907" s="35">
        <v>538</v>
      </c>
      <c r="H3907" s="36">
        <v>1261</v>
      </c>
      <c r="I3907" s="37">
        <v>4120.6400000000003</v>
      </c>
      <c r="J3907" s="38">
        <f t="shared" si="122"/>
        <v>0.69397957598819604</v>
      </c>
      <c r="K3907" s="60">
        <f t="shared" si="123"/>
        <v>2859.6400000000003</v>
      </c>
    </row>
    <row r="3908" spans="1:11" x14ac:dyDescent="0.25">
      <c r="A3908" s="33">
        <v>2013</v>
      </c>
      <c r="B3908" s="34" t="s">
        <v>61</v>
      </c>
      <c r="C3908" s="34" t="s">
        <v>38</v>
      </c>
      <c r="D3908" s="34" t="s">
        <v>43</v>
      </c>
      <c r="E3908" s="34" t="s">
        <v>44</v>
      </c>
      <c r="F3908" s="34" t="s">
        <v>215</v>
      </c>
      <c r="G3908" s="35">
        <v>504</v>
      </c>
      <c r="H3908" s="36">
        <v>1159.75</v>
      </c>
      <c r="I3908" s="37">
        <v>3963.59</v>
      </c>
      <c r="J3908" s="38">
        <f t="shared" si="122"/>
        <v>0.70739910031057707</v>
      </c>
      <c r="K3908" s="60">
        <f t="shared" si="123"/>
        <v>2803.84</v>
      </c>
    </row>
    <row r="3909" spans="1:11" x14ac:dyDescent="0.25">
      <c r="A3909" s="33">
        <v>2013</v>
      </c>
      <c r="B3909" s="34" t="s">
        <v>61</v>
      </c>
      <c r="C3909" s="34" t="s">
        <v>38</v>
      </c>
      <c r="D3909" s="34" t="s">
        <v>39</v>
      </c>
      <c r="E3909" s="34" t="s">
        <v>40</v>
      </c>
      <c r="F3909" s="34" t="s">
        <v>156</v>
      </c>
      <c r="G3909" s="35">
        <v>621</v>
      </c>
      <c r="H3909" s="36">
        <v>821.25</v>
      </c>
      <c r="I3909" s="37">
        <v>3776.37</v>
      </c>
      <c r="J3909" s="38">
        <f t="shared" si="122"/>
        <v>0.78252925428387576</v>
      </c>
      <c r="K3909" s="60">
        <f t="shared" si="123"/>
        <v>2955.12</v>
      </c>
    </row>
    <row r="3910" spans="1:11" x14ac:dyDescent="0.25">
      <c r="A3910" s="33">
        <v>2013</v>
      </c>
      <c r="B3910" s="34" t="s">
        <v>61</v>
      </c>
      <c r="C3910" s="34" t="s">
        <v>38</v>
      </c>
      <c r="D3910" s="34" t="s">
        <v>43</v>
      </c>
      <c r="E3910" s="34" t="s">
        <v>44</v>
      </c>
      <c r="F3910" s="34" t="s">
        <v>195</v>
      </c>
      <c r="G3910" s="35">
        <v>333</v>
      </c>
      <c r="H3910" s="36">
        <v>797.5</v>
      </c>
      <c r="I3910" s="37">
        <v>3401.7</v>
      </c>
      <c r="J3910" s="38">
        <f t="shared" si="122"/>
        <v>0.7655583972719523</v>
      </c>
      <c r="K3910" s="60">
        <f t="shared" si="123"/>
        <v>2604.1999999999998</v>
      </c>
    </row>
    <row r="3911" spans="1:11" x14ac:dyDescent="0.25">
      <c r="A3911" s="33">
        <v>2013</v>
      </c>
      <c r="B3911" s="34" t="s">
        <v>61</v>
      </c>
      <c r="C3911" s="34" t="s">
        <v>38</v>
      </c>
      <c r="D3911" s="34" t="s">
        <v>39</v>
      </c>
      <c r="E3911" s="34" t="s">
        <v>52</v>
      </c>
      <c r="F3911" s="34" t="s">
        <v>87</v>
      </c>
      <c r="G3911" s="35">
        <v>386</v>
      </c>
      <c r="H3911" s="36">
        <v>815.18</v>
      </c>
      <c r="I3911" s="37">
        <v>3392.1800000000003</v>
      </c>
      <c r="J3911" s="38">
        <f t="shared" si="122"/>
        <v>0.75968845992842371</v>
      </c>
      <c r="K3911" s="60">
        <f t="shared" si="123"/>
        <v>2577.0000000000005</v>
      </c>
    </row>
    <row r="3912" spans="1:11" x14ac:dyDescent="0.25">
      <c r="A3912" s="33">
        <v>2013</v>
      </c>
      <c r="B3912" s="34" t="s">
        <v>61</v>
      </c>
      <c r="C3912" s="34" t="s">
        <v>38</v>
      </c>
      <c r="D3912" s="34" t="s">
        <v>43</v>
      </c>
      <c r="E3912" s="34" t="s">
        <v>44</v>
      </c>
      <c r="F3912" s="34" t="s">
        <v>67</v>
      </c>
      <c r="G3912" s="35">
        <v>296</v>
      </c>
      <c r="H3912" s="36">
        <v>712</v>
      </c>
      <c r="I3912" s="37">
        <v>3269.08</v>
      </c>
      <c r="J3912" s="38">
        <f t="shared" si="122"/>
        <v>0.782201720361692</v>
      </c>
      <c r="K3912" s="60">
        <f t="shared" si="123"/>
        <v>2557.08</v>
      </c>
    </row>
    <row r="3913" spans="1:11" x14ac:dyDescent="0.25">
      <c r="A3913" s="33">
        <v>2013</v>
      </c>
      <c r="B3913" s="34" t="s">
        <v>61</v>
      </c>
      <c r="C3913" s="34" t="s">
        <v>38</v>
      </c>
      <c r="D3913" s="34" t="s">
        <v>39</v>
      </c>
      <c r="E3913" s="34" t="s">
        <v>52</v>
      </c>
      <c r="F3913" s="34" t="s">
        <v>156</v>
      </c>
      <c r="G3913" s="35">
        <v>285</v>
      </c>
      <c r="H3913" s="36">
        <v>616.17999999999995</v>
      </c>
      <c r="I3913" s="37">
        <v>3093.18</v>
      </c>
      <c r="J3913" s="38">
        <f t="shared" si="122"/>
        <v>0.80079400487524166</v>
      </c>
      <c r="K3913" s="60">
        <f t="shared" si="123"/>
        <v>2477</v>
      </c>
    </row>
    <row r="3914" spans="1:11" x14ac:dyDescent="0.25">
      <c r="A3914" s="33">
        <v>2013</v>
      </c>
      <c r="B3914" s="34" t="s">
        <v>61</v>
      </c>
      <c r="C3914" s="34" t="s">
        <v>38</v>
      </c>
      <c r="D3914" s="34" t="s">
        <v>43</v>
      </c>
      <c r="E3914" s="34" t="s">
        <v>46</v>
      </c>
      <c r="F3914" s="34" t="s">
        <v>158</v>
      </c>
      <c r="G3914" s="35">
        <v>196</v>
      </c>
      <c r="H3914" s="36">
        <v>505.69</v>
      </c>
      <c r="I3914" s="37">
        <v>2972.19</v>
      </c>
      <c r="J3914" s="38">
        <f t="shared" si="122"/>
        <v>0.82985946389699172</v>
      </c>
      <c r="K3914" s="60">
        <f t="shared" si="123"/>
        <v>2466.5</v>
      </c>
    </row>
    <row r="3915" spans="1:11" x14ac:dyDescent="0.25">
      <c r="A3915" s="33">
        <v>2013</v>
      </c>
      <c r="B3915" s="34" t="s">
        <v>61</v>
      </c>
      <c r="C3915" s="34" t="s">
        <v>38</v>
      </c>
      <c r="D3915" s="34" t="s">
        <v>43</v>
      </c>
      <c r="E3915" s="34" t="s">
        <v>46</v>
      </c>
      <c r="F3915" s="34" t="s">
        <v>62</v>
      </c>
      <c r="G3915" s="35">
        <v>11</v>
      </c>
      <c r="H3915" s="36">
        <v>72.430000000000007</v>
      </c>
      <c r="I3915" s="37">
        <v>2277.9299999999998</v>
      </c>
      <c r="J3915" s="38">
        <f t="shared" si="122"/>
        <v>0.96820358834555942</v>
      </c>
      <c r="K3915" s="60">
        <f t="shared" si="123"/>
        <v>2205.5</v>
      </c>
    </row>
    <row r="3916" spans="1:11" x14ac:dyDescent="0.25">
      <c r="A3916" s="33">
        <v>2013</v>
      </c>
      <c r="B3916" s="34" t="s">
        <v>68</v>
      </c>
      <c r="C3916" s="34" t="s">
        <v>69</v>
      </c>
      <c r="D3916" s="34" t="s">
        <v>39</v>
      </c>
      <c r="E3916" s="34" t="s">
        <v>52</v>
      </c>
      <c r="F3916" s="34" t="s">
        <v>107</v>
      </c>
      <c r="G3916" s="35">
        <v>867</v>
      </c>
      <c r="H3916" s="36">
        <v>1776.35</v>
      </c>
      <c r="I3916" s="37">
        <v>4836.3500000000004</v>
      </c>
      <c r="J3916" s="38">
        <f t="shared" si="122"/>
        <v>0.63270855086997435</v>
      </c>
      <c r="K3916" s="60">
        <f t="shared" si="123"/>
        <v>3060.0000000000005</v>
      </c>
    </row>
    <row r="3917" spans="1:11" x14ac:dyDescent="0.25">
      <c r="A3917" s="33">
        <v>2013</v>
      </c>
      <c r="B3917" s="34" t="s">
        <v>68</v>
      </c>
      <c r="C3917" s="34" t="s">
        <v>69</v>
      </c>
      <c r="D3917" s="34" t="s">
        <v>39</v>
      </c>
      <c r="E3917" s="34" t="s">
        <v>40</v>
      </c>
      <c r="F3917" s="34" t="s">
        <v>114</v>
      </c>
      <c r="G3917" s="35">
        <v>701</v>
      </c>
      <c r="H3917" s="36">
        <v>918.75</v>
      </c>
      <c r="I3917" s="37">
        <v>3970.59</v>
      </c>
      <c r="J3917" s="38">
        <f t="shared" si="122"/>
        <v>0.76861121395057164</v>
      </c>
      <c r="K3917" s="60">
        <f t="shared" si="123"/>
        <v>3051.84</v>
      </c>
    </row>
    <row r="3918" spans="1:11" x14ac:dyDescent="0.25">
      <c r="A3918" s="33">
        <v>2013</v>
      </c>
      <c r="B3918" s="34" t="s">
        <v>68</v>
      </c>
      <c r="C3918" s="34" t="s">
        <v>69</v>
      </c>
      <c r="D3918" s="34" t="s">
        <v>39</v>
      </c>
      <c r="E3918" s="34" t="s">
        <v>40</v>
      </c>
      <c r="F3918" s="34" t="s">
        <v>176</v>
      </c>
      <c r="G3918" s="35">
        <v>488</v>
      </c>
      <c r="H3918" s="36">
        <v>663.75</v>
      </c>
      <c r="I3918" s="37">
        <v>3462.63</v>
      </c>
      <c r="J3918" s="38">
        <f t="shared" si="122"/>
        <v>0.80831044610599456</v>
      </c>
      <c r="K3918" s="60">
        <f t="shared" si="123"/>
        <v>2798.88</v>
      </c>
    </row>
    <row r="3919" spans="1:11" x14ac:dyDescent="0.25">
      <c r="A3919" s="33">
        <v>2013</v>
      </c>
      <c r="B3919" s="34" t="s">
        <v>68</v>
      </c>
      <c r="C3919" s="34" t="s">
        <v>69</v>
      </c>
      <c r="D3919" s="34" t="s">
        <v>43</v>
      </c>
      <c r="E3919" s="34" t="s">
        <v>44</v>
      </c>
      <c r="F3919" s="34" t="s">
        <v>192</v>
      </c>
      <c r="G3919" s="35">
        <v>246</v>
      </c>
      <c r="H3919" s="36">
        <v>604</v>
      </c>
      <c r="I3919" s="37">
        <v>3101.56</v>
      </c>
      <c r="J3919" s="38">
        <f t="shared" si="122"/>
        <v>0.80525928887398601</v>
      </c>
      <c r="K3919" s="60">
        <f t="shared" si="123"/>
        <v>2497.56</v>
      </c>
    </row>
    <row r="3920" spans="1:11" x14ac:dyDescent="0.25">
      <c r="A3920" s="33">
        <v>2013</v>
      </c>
      <c r="B3920" s="34" t="s">
        <v>68</v>
      </c>
      <c r="C3920" s="34" t="s">
        <v>69</v>
      </c>
      <c r="D3920" s="34" t="s">
        <v>43</v>
      </c>
      <c r="E3920" s="34" t="s">
        <v>46</v>
      </c>
      <c r="F3920" s="34" t="s">
        <v>59</v>
      </c>
      <c r="G3920" s="35">
        <v>191</v>
      </c>
      <c r="H3920" s="36">
        <v>490.75</v>
      </c>
      <c r="I3920" s="37">
        <v>2948.25</v>
      </c>
      <c r="J3920" s="38">
        <f t="shared" si="122"/>
        <v>0.83354532349698973</v>
      </c>
      <c r="K3920" s="60">
        <f t="shared" si="123"/>
        <v>2457.5</v>
      </c>
    </row>
    <row r="3921" spans="1:11" x14ac:dyDescent="0.25">
      <c r="A3921" s="33">
        <v>2013</v>
      </c>
      <c r="B3921" s="34" t="s">
        <v>68</v>
      </c>
      <c r="C3921" s="34" t="s">
        <v>69</v>
      </c>
      <c r="D3921" s="34" t="s">
        <v>43</v>
      </c>
      <c r="E3921" s="34" t="s">
        <v>44</v>
      </c>
      <c r="F3921" s="34" t="s">
        <v>146</v>
      </c>
      <c r="G3921" s="35">
        <v>151</v>
      </c>
      <c r="H3921" s="36">
        <v>392.5</v>
      </c>
      <c r="I3921" s="37">
        <v>2773.5</v>
      </c>
      <c r="J3921" s="38">
        <f t="shared" si="122"/>
        <v>0.85848206237605917</v>
      </c>
      <c r="K3921" s="60">
        <f t="shared" si="123"/>
        <v>2381</v>
      </c>
    </row>
    <row r="3922" spans="1:11" x14ac:dyDescent="0.25">
      <c r="A3922" s="33">
        <v>2013</v>
      </c>
      <c r="B3922" s="34" t="s">
        <v>68</v>
      </c>
      <c r="C3922" s="34" t="s">
        <v>69</v>
      </c>
      <c r="D3922" s="34" t="s">
        <v>39</v>
      </c>
      <c r="E3922" s="34" t="s">
        <v>40</v>
      </c>
      <c r="F3922" s="34" t="s">
        <v>41</v>
      </c>
      <c r="G3922" s="35">
        <v>24</v>
      </c>
      <c r="H3922" s="36">
        <v>82.5</v>
      </c>
      <c r="I3922" s="37">
        <v>2304.7799999999997</v>
      </c>
      <c r="J3922" s="38">
        <f t="shared" si="122"/>
        <v>0.96420482649103167</v>
      </c>
      <c r="K3922" s="60">
        <f t="shared" si="123"/>
        <v>2222.2799999999997</v>
      </c>
    </row>
    <row r="3923" spans="1:11" x14ac:dyDescent="0.25">
      <c r="A3923" s="33">
        <v>2013</v>
      </c>
      <c r="B3923" s="34" t="s">
        <v>74</v>
      </c>
      <c r="C3923" s="34" t="s">
        <v>69</v>
      </c>
      <c r="D3923" s="34" t="s">
        <v>43</v>
      </c>
      <c r="E3923" s="34" t="s">
        <v>46</v>
      </c>
      <c r="F3923" s="34" t="s">
        <v>109</v>
      </c>
      <c r="G3923" s="35">
        <v>1007</v>
      </c>
      <c r="H3923" s="36">
        <v>2535.04</v>
      </c>
      <c r="I3923" s="37">
        <v>6224.04</v>
      </c>
      <c r="J3923" s="38">
        <f t="shared" si="122"/>
        <v>0.59270184638916201</v>
      </c>
      <c r="K3923" s="60">
        <f t="shared" si="123"/>
        <v>3689</v>
      </c>
    </row>
    <row r="3924" spans="1:11" x14ac:dyDescent="0.25">
      <c r="A3924" s="33">
        <v>2013</v>
      </c>
      <c r="B3924" s="34" t="s">
        <v>74</v>
      </c>
      <c r="C3924" s="34" t="s">
        <v>69</v>
      </c>
      <c r="D3924" s="34" t="s">
        <v>43</v>
      </c>
      <c r="E3924" s="34" t="s">
        <v>46</v>
      </c>
      <c r="F3924" s="34" t="s">
        <v>109</v>
      </c>
      <c r="G3924" s="35">
        <v>872</v>
      </c>
      <c r="H3924" s="36">
        <v>2211.34</v>
      </c>
      <c r="I3924" s="37">
        <v>5705.34</v>
      </c>
      <c r="J3924" s="38">
        <f t="shared" si="122"/>
        <v>0.61240872586033435</v>
      </c>
      <c r="K3924" s="60">
        <f t="shared" si="123"/>
        <v>3494</v>
      </c>
    </row>
    <row r="3925" spans="1:11" x14ac:dyDescent="0.25">
      <c r="A3925" s="33">
        <v>2013</v>
      </c>
      <c r="B3925" s="34" t="s">
        <v>74</v>
      </c>
      <c r="C3925" s="34" t="s">
        <v>69</v>
      </c>
      <c r="D3925" s="34" t="s">
        <v>43</v>
      </c>
      <c r="E3925" s="34" t="s">
        <v>46</v>
      </c>
      <c r="F3925" s="34" t="s">
        <v>64</v>
      </c>
      <c r="G3925" s="35">
        <v>792</v>
      </c>
      <c r="H3925" s="36">
        <v>2022.1</v>
      </c>
      <c r="I3925" s="37">
        <v>5402.1</v>
      </c>
      <c r="J3925" s="38">
        <f t="shared" si="122"/>
        <v>0.62568260491290428</v>
      </c>
      <c r="K3925" s="60">
        <f t="shared" si="123"/>
        <v>3380.0000000000005</v>
      </c>
    </row>
    <row r="3926" spans="1:11" x14ac:dyDescent="0.25">
      <c r="A3926" s="33">
        <v>2013</v>
      </c>
      <c r="B3926" s="34" t="s">
        <v>74</v>
      </c>
      <c r="C3926" s="34" t="s">
        <v>69</v>
      </c>
      <c r="D3926" s="34" t="s">
        <v>39</v>
      </c>
      <c r="E3926" s="34" t="s">
        <v>52</v>
      </c>
      <c r="F3926" s="34" t="s">
        <v>63</v>
      </c>
      <c r="G3926" s="35">
        <v>796</v>
      </c>
      <c r="H3926" s="36">
        <v>1633.07</v>
      </c>
      <c r="I3926" s="37">
        <v>4621.07</v>
      </c>
      <c r="J3926" s="38">
        <f t="shared" si="122"/>
        <v>0.64660349226477853</v>
      </c>
      <c r="K3926" s="60">
        <f t="shared" si="123"/>
        <v>2988</v>
      </c>
    </row>
    <row r="3927" spans="1:11" x14ac:dyDescent="0.25">
      <c r="A3927" s="33">
        <v>2013</v>
      </c>
      <c r="B3927" s="34" t="s">
        <v>74</v>
      </c>
      <c r="C3927" s="34" t="s">
        <v>69</v>
      </c>
      <c r="D3927" s="34" t="s">
        <v>43</v>
      </c>
      <c r="E3927" s="34" t="s">
        <v>46</v>
      </c>
      <c r="F3927" s="34" t="s">
        <v>64</v>
      </c>
      <c r="G3927" s="35">
        <v>535</v>
      </c>
      <c r="H3927" s="36">
        <v>1379.68</v>
      </c>
      <c r="I3927" s="37">
        <v>4372.68</v>
      </c>
      <c r="J3927" s="38">
        <f t="shared" si="122"/>
        <v>0.68447725422395411</v>
      </c>
      <c r="K3927" s="60">
        <f t="shared" si="123"/>
        <v>2993</v>
      </c>
    </row>
    <row r="3928" spans="1:11" x14ac:dyDescent="0.25">
      <c r="A3928" s="33">
        <v>2013</v>
      </c>
      <c r="B3928" s="34" t="s">
        <v>74</v>
      </c>
      <c r="C3928" s="34" t="s">
        <v>69</v>
      </c>
      <c r="D3928" s="34" t="s">
        <v>43</v>
      </c>
      <c r="E3928" s="34" t="s">
        <v>44</v>
      </c>
      <c r="F3928" s="34" t="s">
        <v>155</v>
      </c>
      <c r="G3928" s="35">
        <v>265</v>
      </c>
      <c r="H3928" s="36">
        <v>615.25</v>
      </c>
      <c r="I3928" s="37">
        <v>3119.01</v>
      </c>
      <c r="J3928" s="38">
        <f t="shared" si="122"/>
        <v>0.80274189566561183</v>
      </c>
      <c r="K3928" s="60">
        <f t="shared" si="123"/>
        <v>2503.7600000000002</v>
      </c>
    </row>
    <row r="3929" spans="1:11" x14ac:dyDescent="0.25">
      <c r="A3929" s="33">
        <v>2013</v>
      </c>
      <c r="B3929" s="34" t="s">
        <v>74</v>
      </c>
      <c r="C3929" s="34" t="s">
        <v>69</v>
      </c>
      <c r="D3929" s="34" t="s">
        <v>43</v>
      </c>
      <c r="E3929" s="34" t="s">
        <v>44</v>
      </c>
      <c r="F3929" s="34" t="s">
        <v>129</v>
      </c>
      <c r="G3929" s="35">
        <v>181</v>
      </c>
      <c r="H3929" s="36">
        <v>437.5</v>
      </c>
      <c r="I3929" s="37">
        <v>2843.3</v>
      </c>
      <c r="J3929" s="38">
        <f t="shared" si="122"/>
        <v>0.84612949741497556</v>
      </c>
      <c r="K3929" s="60">
        <f t="shared" si="123"/>
        <v>2405.8000000000002</v>
      </c>
    </row>
    <row r="3930" spans="1:11" x14ac:dyDescent="0.25">
      <c r="A3930" s="33">
        <v>2013</v>
      </c>
      <c r="B3930" s="34" t="s">
        <v>74</v>
      </c>
      <c r="C3930" s="34" t="s">
        <v>69</v>
      </c>
      <c r="D3930" s="34" t="s">
        <v>43</v>
      </c>
      <c r="E3930" s="34" t="s">
        <v>44</v>
      </c>
      <c r="F3930" s="34" t="s">
        <v>155</v>
      </c>
      <c r="G3930" s="35">
        <v>63</v>
      </c>
      <c r="H3930" s="36">
        <v>190</v>
      </c>
      <c r="I3930" s="37">
        <v>2459.4</v>
      </c>
      <c r="J3930" s="38">
        <f t="shared" si="122"/>
        <v>0.92274538505326498</v>
      </c>
      <c r="K3930" s="60">
        <f t="shared" si="123"/>
        <v>2269.4</v>
      </c>
    </row>
    <row r="3931" spans="1:11" x14ac:dyDescent="0.25">
      <c r="A3931" s="33">
        <v>2013</v>
      </c>
      <c r="B3931" s="34" t="s">
        <v>78</v>
      </c>
      <c r="C3931" s="34" t="s">
        <v>69</v>
      </c>
      <c r="D3931" s="34" t="s">
        <v>43</v>
      </c>
      <c r="E3931" s="34" t="s">
        <v>44</v>
      </c>
      <c r="F3931" s="34" t="s">
        <v>105</v>
      </c>
      <c r="G3931" s="35">
        <v>733</v>
      </c>
      <c r="H3931" s="36">
        <v>1690.75</v>
      </c>
      <c r="I3931" s="37">
        <v>4787.2299999999996</v>
      </c>
      <c r="J3931" s="38">
        <f t="shared" si="122"/>
        <v>0.64682081287090865</v>
      </c>
      <c r="K3931" s="60">
        <f t="shared" si="123"/>
        <v>3096.4799999999996</v>
      </c>
    </row>
    <row r="3932" spans="1:11" x14ac:dyDescent="0.25">
      <c r="A3932" s="33">
        <v>2013</v>
      </c>
      <c r="B3932" s="34" t="s">
        <v>78</v>
      </c>
      <c r="C3932" s="34" t="s">
        <v>69</v>
      </c>
      <c r="D3932" s="34" t="s">
        <v>39</v>
      </c>
      <c r="E3932" s="34" t="s">
        <v>52</v>
      </c>
      <c r="F3932" s="34" t="s">
        <v>57</v>
      </c>
      <c r="G3932" s="35">
        <v>846</v>
      </c>
      <c r="H3932" s="36">
        <v>1720.63</v>
      </c>
      <c r="I3932" s="37">
        <v>4752.63</v>
      </c>
      <c r="J3932" s="38">
        <f t="shared" si="122"/>
        <v>0.63796255967748383</v>
      </c>
      <c r="K3932" s="60">
        <f t="shared" si="123"/>
        <v>3032</v>
      </c>
    </row>
    <row r="3933" spans="1:11" x14ac:dyDescent="0.25">
      <c r="A3933" s="33">
        <v>2013</v>
      </c>
      <c r="B3933" s="34" t="s">
        <v>78</v>
      </c>
      <c r="C3933" s="34" t="s">
        <v>69</v>
      </c>
      <c r="D3933" s="34" t="s">
        <v>43</v>
      </c>
      <c r="E3933" s="34" t="s">
        <v>46</v>
      </c>
      <c r="F3933" s="34" t="s">
        <v>47</v>
      </c>
      <c r="G3933" s="35">
        <v>626</v>
      </c>
      <c r="H3933" s="36">
        <v>1581.37</v>
      </c>
      <c r="I3933" s="37">
        <v>4695.87</v>
      </c>
      <c r="J3933" s="38">
        <f t="shared" si="122"/>
        <v>0.66324238107102629</v>
      </c>
      <c r="K3933" s="60">
        <f t="shared" si="123"/>
        <v>3114.5</v>
      </c>
    </row>
    <row r="3934" spans="1:11" x14ac:dyDescent="0.25">
      <c r="A3934" s="33">
        <v>2013</v>
      </c>
      <c r="B3934" s="34" t="s">
        <v>78</v>
      </c>
      <c r="C3934" s="34" t="s">
        <v>69</v>
      </c>
      <c r="D3934" s="34" t="s">
        <v>43</v>
      </c>
      <c r="E3934" s="34" t="s">
        <v>44</v>
      </c>
      <c r="F3934" s="34" t="s">
        <v>105</v>
      </c>
      <c r="G3934" s="35">
        <v>648</v>
      </c>
      <c r="H3934" s="36">
        <v>1479.25</v>
      </c>
      <c r="I3934" s="37">
        <v>4459.17</v>
      </c>
      <c r="J3934" s="38">
        <f t="shared" si="122"/>
        <v>0.66826786150785911</v>
      </c>
      <c r="K3934" s="60">
        <f t="shared" si="123"/>
        <v>2979.92</v>
      </c>
    </row>
    <row r="3935" spans="1:11" x14ac:dyDescent="0.25">
      <c r="A3935" s="33">
        <v>2013</v>
      </c>
      <c r="B3935" s="34" t="s">
        <v>78</v>
      </c>
      <c r="C3935" s="34" t="s">
        <v>69</v>
      </c>
      <c r="D3935" s="34" t="s">
        <v>39</v>
      </c>
      <c r="E3935" s="34" t="s">
        <v>52</v>
      </c>
      <c r="F3935" s="34" t="s">
        <v>55</v>
      </c>
      <c r="G3935" s="35">
        <v>684</v>
      </c>
      <c r="H3935" s="36">
        <v>1394.27</v>
      </c>
      <c r="I3935" s="37">
        <v>4262.2700000000004</v>
      </c>
      <c r="J3935" s="38">
        <f t="shared" si="122"/>
        <v>0.67288088272211755</v>
      </c>
      <c r="K3935" s="60">
        <f t="shared" si="123"/>
        <v>2868.0000000000005</v>
      </c>
    </row>
    <row r="3936" spans="1:11" x14ac:dyDescent="0.25">
      <c r="A3936" s="33">
        <v>2013</v>
      </c>
      <c r="B3936" s="34" t="s">
        <v>78</v>
      </c>
      <c r="C3936" s="34" t="s">
        <v>69</v>
      </c>
      <c r="D3936" s="34" t="s">
        <v>39</v>
      </c>
      <c r="E3936" s="34" t="s">
        <v>52</v>
      </c>
      <c r="F3936" s="34" t="s">
        <v>190</v>
      </c>
      <c r="G3936" s="35">
        <v>571</v>
      </c>
      <c r="H3936" s="36">
        <v>1159.45</v>
      </c>
      <c r="I3936" s="37">
        <v>3909.45</v>
      </c>
      <c r="J3936" s="38">
        <f t="shared" si="122"/>
        <v>0.70342375525969125</v>
      </c>
      <c r="K3936" s="60">
        <f t="shared" si="123"/>
        <v>2750</v>
      </c>
    </row>
    <row r="3937" spans="1:11" x14ac:dyDescent="0.25">
      <c r="A3937" s="33">
        <v>2013</v>
      </c>
      <c r="B3937" s="34" t="s">
        <v>78</v>
      </c>
      <c r="C3937" s="34" t="s">
        <v>69</v>
      </c>
      <c r="D3937" s="34" t="s">
        <v>39</v>
      </c>
      <c r="E3937" s="34" t="s">
        <v>40</v>
      </c>
      <c r="F3937" s="34" t="s">
        <v>193</v>
      </c>
      <c r="G3937" s="35">
        <v>634</v>
      </c>
      <c r="H3937" s="36">
        <v>840</v>
      </c>
      <c r="I3937" s="37">
        <v>3813.7200000000003</v>
      </c>
      <c r="J3937" s="38">
        <f t="shared" si="122"/>
        <v>0.77974261351121743</v>
      </c>
      <c r="K3937" s="60">
        <f t="shared" si="123"/>
        <v>2973.7200000000003</v>
      </c>
    </row>
    <row r="3938" spans="1:11" x14ac:dyDescent="0.25">
      <c r="A3938" s="33">
        <v>2013</v>
      </c>
      <c r="B3938" s="34" t="s">
        <v>78</v>
      </c>
      <c r="C3938" s="34" t="s">
        <v>69</v>
      </c>
      <c r="D3938" s="34" t="s">
        <v>43</v>
      </c>
      <c r="E3938" s="34" t="s">
        <v>46</v>
      </c>
      <c r="F3938" s="34" t="s">
        <v>47</v>
      </c>
      <c r="G3938" s="35">
        <v>377</v>
      </c>
      <c r="H3938" s="36">
        <v>966.34</v>
      </c>
      <c r="I3938" s="37">
        <v>3710.34</v>
      </c>
      <c r="J3938" s="38">
        <f t="shared" si="122"/>
        <v>0.73955486559183248</v>
      </c>
      <c r="K3938" s="60">
        <f t="shared" si="123"/>
        <v>2744</v>
      </c>
    </row>
    <row r="3939" spans="1:11" x14ac:dyDescent="0.25">
      <c r="A3939" s="33">
        <v>2013</v>
      </c>
      <c r="B3939" s="34" t="s">
        <v>78</v>
      </c>
      <c r="C3939" s="34" t="s">
        <v>69</v>
      </c>
      <c r="D3939" s="34" t="s">
        <v>39</v>
      </c>
      <c r="E3939" s="34" t="s">
        <v>52</v>
      </c>
      <c r="F3939" s="34" t="s">
        <v>57</v>
      </c>
      <c r="G3939" s="35">
        <v>493</v>
      </c>
      <c r="H3939" s="36">
        <v>1004.23</v>
      </c>
      <c r="I3939" s="37">
        <v>3676.23</v>
      </c>
      <c r="J3939" s="38">
        <f t="shared" si="122"/>
        <v>0.72683156385753889</v>
      </c>
      <c r="K3939" s="60">
        <f t="shared" si="123"/>
        <v>2672</v>
      </c>
    </row>
    <row r="3940" spans="1:11" x14ac:dyDescent="0.25">
      <c r="A3940" s="33">
        <v>2013</v>
      </c>
      <c r="B3940" s="34" t="s">
        <v>78</v>
      </c>
      <c r="C3940" s="34" t="s">
        <v>69</v>
      </c>
      <c r="D3940" s="34" t="s">
        <v>43</v>
      </c>
      <c r="E3940" s="34" t="s">
        <v>46</v>
      </c>
      <c r="F3940" s="34" t="s">
        <v>120</v>
      </c>
      <c r="G3940" s="35">
        <v>287</v>
      </c>
      <c r="H3940" s="36">
        <v>749.71</v>
      </c>
      <c r="I3940" s="37">
        <v>3363.21</v>
      </c>
      <c r="J3940" s="38">
        <f t="shared" si="122"/>
        <v>0.77708498725919584</v>
      </c>
      <c r="K3940" s="60">
        <f t="shared" si="123"/>
        <v>2613.5</v>
      </c>
    </row>
    <row r="3941" spans="1:11" x14ac:dyDescent="0.25">
      <c r="A3941" s="33">
        <v>2013</v>
      </c>
      <c r="B3941" s="34" t="s">
        <v>78</v>
      </c>
      <c r="C3941" s="34" t="s">
        <v>69</v>
      </c>
      <c r="D3941" s="34" t="s">
        <v>39</v>
      </c>
      <c r="E3941" s="34" t="s">
        <v>40</v>
      </c>
      <c r="F3941" s="34" t="s">
        <v>142</v>
      </c>
      <c r="G3941" s="35">
        <v>162</v>
      </c>
      <c r="H3941" s="36">
        <v>247.5</v>
      </c>
      <c r="I3941" s="37">
        <v>2633.46</v>
      </c>
      <c r="J3941" s="38">
        <f t="shared" si="122"/>
        <v>0.90601717892050759</v>
      </c>
      <c r="K3941" s="60">
        <f t="shared" si="123"/>
        <v>2385.96</v>
      </c>
    </row>
    <row r="3942" spans="1:11" x14ac:dyDescent="0.25">
      <c r="A3942" s="33">
        <v>2013</v>
      </c>
      <c r="B3942" s="34" t="s">
        <v>78</v>
      </c>
      <c r="C3942" s="34" t="s">
        <v>69</v>
      </c>
      <c r="D3942" s="34" t="s">
        <v>39</v>
      </c>
      <c r="E3942" s="34" t="s">
        <v>52</v>
      </c>
      <c r="F3942" s="34" t="s">
        <v>55</v>
      </c>
      <c r="G3942" s="35">
        <v>121</v>
      </c>
      <c r="H3942" s="36">
        <v>265.94</v>
      </c>
      <c r="I3942" s="37">
        <v>2566.94</v>
      </c>
      <c r="J3942" s="38">
        <f t="shared" si="122"/>
        <v>0.89639804592238226</v>
      </c>
      <c r="K3942" s="60">
        <f t="shared" si="123"/>
        <v>2301</v>
      </c>
    </row>
    <row r="3943" spans="1:11" x14ac:dyDescent="0.25">
      <c r="A3943" s="33">
        <v>2013</v>
      </c>
      <c r="B3943" s="34" t="s">
        <v>130</v>
      </c>
      <c r="C3943" s="34" t="s">
        <v>69</v>
      </c>
      <c r="D3943" s="34" t="s">
        <v>39</v>
      </c>
      <c r="E3943" s="34" t="s">
        <v>52</v>
      </c>
      <c r="F3943" s="34" t="s">
        <v>63</v>
      </c>
      <c r="G3943" s="35">
        <v>1006</v>
      </c>
      <c r="H3943" s="36">
        <v>2031.07</v>
      </c>
      <c r="I3943" s="37">
        <v>5219.07</v>
      </c>
      <c r="J3943" s="38">
        <f t="shared" si="122"/>
        <v>0.61083679659402923</v>
      </c>
      <c r="K3943" s="60">
        <f t="shared" si="123"/>
        <v>3188</v>
      </c>
    </row>
    <row r="3944" spans="1:11" x14ac:dyDescent="0.25">
      <c r="A3944" s="33">
        <v>2013</v>
      </c>
      <c r="B3944" s="34" t="s">
        <v>130</v>
      </c>
      <c r="C3944" s="34" t="s">
        <v>69</v>
      </c>
      <c r="D3944" s="34" t="s">
        <v>43</v>
      </c>
      <c r="E3944" s="34" t="s">
        <v>44</v>
      </c>
      <c r="F3944" s="34" t="s">
        <v>150</v>
      </c>
      <c r="G3944" s="35">
        <v>798</v>
      </c>
      <c r="H3944" s="36">
        <v>1846</v>
      </c>
      <c r="I3944" s="37">
        <v>5028.04</v>
      </c>
      <c r="J3944" s="38">
        <f t="shared" si="122"/>
        <v>0.63285892713661784</v>
      </c>
      <c r="K3944" s="60">
        <f t="shared" si="123"/>
        <v>3182.04</v>
      </c>
    </row>
    <row r="3945" spans="1:11" x14ac:dyDescent="0.25">
      <c r="A3945" s="33">
        <v>2013</v>
      </c>
      <c r="B3945" s="34" t="s">
        <v>130</v>
      </c>
      <c r="C3945" s="34" t="s">
        <v>69</v>
      </c>
      <c r="D3945" s="34" t="s">
        <v>43</v>
      </c>
      <c r="E3945" s="34" t="s">
        <v>44</v>
      </c>
      <c r="F3945" s="34" t="s">
        <v>65</v>
      </c>
      <c r="G3945" s="35">
        <v>785</v>
      </c>
      <c r="H3945" s="36">
        <v>1807.75</v>
      </c>
      <c r="I3945" s="37">
        <v>4968.71</v>
      </c>
      <c r="J3945" s="38">
        <f t="shared" si="122"/>
        <v>0.63617317170855214</v>
      </c>
      <c r="K3945" s="60">
        <f t="shared" si="123"/>
        <v>3160.96</v>
      </c>
    </row>
    <row r="3946" spans="1:11" x14ac:dyDescent="0.25">
      <c r="A3946" s="33">
        <v>2013</v>
      </c>
      <c r="B3946" s="34" t="s">
        <v>130</v>
      </c>
      <c r="C3946" s="34" t="s">
        <v>69</v>
      </c>
      <c r="D3946" s="34" t="s">
        <v>43</v>
      </c>
      <c r="E3946" s="34" t="s">
        <v>44</v>
      </c>
      <c r="F3946" s="34" t="s">
        <v>195</v>
      </c>
      <c r="G3946" s="35">
        <v>197</v>
      </c>
      <c r="H3946" s="36">
        <v>484.75</v>
      </c>
      <c r="I3946" s="37">
        <v>2916.59</v>
      </c>
      <c r="J3946" s="38">
        <f t="shared" si="122"/>
        <v>0.83379563119944866</v>
      </c>
      <c r="K3946" s="60">
        <f t="shared" si="123"/>
        <v>2431.84</v>
      </c>
    </row>
    <row r="3947" spans="1:11" x14ac:dyDescent="0.25">
      <c r="A3947" s="33">
        <v>2013</v>
      </c>
      <c r="B3947" s="34" t="s">
        <v>68</v>
      </c>
      <c r="C3947" s="34" t="s">
        <v>82</v>
      </c>
      <c r="D3947" s="34" t="s">
        <v>43</v>
      </c>
      <c r="E3947" s="34" t="s">
        <v>46</v>
      </c>
      <c r="F3947" s="34" t="s">
        <v>83</v>
      </c>
      <c r="G3947" s="35">
        <v>354</v>
      </c>
      <c r="H3947" s="36">
        <v>926.5</v>
      </c>
      <c r="I3947" s="37">
        <v>3646.5</v>
      </c>
      <c r="J3947" s="38">
        <f t="shared" si="122"/>
        <v>0.74592074592074598</v>
      </c>
      <c r="K3947" s="60">
        <f t="shared" si="123"/>
        <v>2720</v>
      </c>
    </row>
    <row r="3948" spans="1:11" x14ac:dyDescent="0.25">
      <c r="A3948" s="33">
        <v>2013</v>
      </c>
      <c r="B3948" s="34" t="s">
        <v>81</v>
      </c>
      <c r="C3948" s="34" t="s">
        <v>82</v>
      </c>
      <c r="D3948" s="34" t="s">
        <v>43</v>
      </c>
      <c r="E3948" s="34" t="s">
        <v>46</v>
      </c>
      <c r="F3948" s="34" t="s">
        <v>170</v>
      </c>
      <c r="G3948" s="35">
        <v>689</v>
      </c>
      <c r="H3948" s="36">
        <v>1750.69</v>
      </c>
      <c r="I3948" s="37">
        <v>4967.1900000000005</v>
      </c>
      <c r="J3948" s="38">
        <f t="shared" si="122"/>
        <v>0.64754921796830811</v>
      </c>
      <c r="K3948" s="60">
        <f t="shared" si="123"/>
        <v>3216.5000000000005</v>
      </c>
    </row>
    <row r="3949" spans="1:11" x14ac:dyDescent="0.25">
      <c r="A3949" s="33">
        <v>2013</v>
      </c>
      <c r="B3949" s="34" t="s">
        <v>81</v>
      </c>
      <c r="C3949" s="34" t="s">
        <v>82</v>
      </c>
      <c r="D3949" s="34" t="s">
        <v>39</v>
      </c>
      <c r="E3949" s="34" t="s">
        <v>52</v>
      </c>
      <c r="F3949" s="34" t="s">
        <v>129</v>
      </c>
      <c r="G3949" s="35">
        <v>634</v>
      </c>
      <c r="H3949" s="36">
        <v>1314.67</v>
      </c>
      <c r="I3949" s="37">
        <v>4142.67</v>
      </c>
      <c r="J3949" s="38">
        <f t="shared" si="122"/>
        <v>0.68265152667241169</v>
      </c>
      <c r="K3949" s="60">
        <f t="shared" si="123"/>
        <v>2828</v>
      </c>
    </row>
    <row r="3950" spans="1:11" x14ac:dyDescent="0.25">
      <c r="A3950" s="33">
        <v>2013</v>
      </c>
      <c r="B3950" s="34" t="s">
        <v>81</v>
      </c>
      <c r="C3950" s="34" t="s">
        <v>82</v>
      </c>
      <c r="D3950" s="34" t="s">
        <v>39</v>
      </c>
      <c r="E3950" s="34" t="s">
        <v>52</v>
      </c>
      <c r="F3950" s="34" t="s">
        <v>127</v>
      </c>
      <c r="G3950" s="35">
        <v>625</v>
      </c>
      <c r="H3950" s="36">
        <v>1292.78</v>
      </c>
      <c r="I3950" s="37">
        <v>4109.78</v>
      </c>
      <c r="J3950" s="38">
        <f t="shared" si="122"/>
        <v>0.68543814997396457</v>
      </c>
      <c r="K3950" s="60">
        <f t="shared" si="123"/>
        <v>2817</v>
      </c>
    </row>
    <row r="3951" spans="1:11" x14ac:dyDescent="0.25">
      <c r="A3951" s="33">
        <v>2013</v>
      </c>
      <c r="B3951" s="34" t="s">
        <v>81</v>
      </c>
      <c r="C3951" s="34" t="s">
        <v>82</v>
      </c>
      <c r="D3951" s="34" t="s">
        <v>39</v>
      </c>
      <c r="E3951" s="34" t="s">
        <v>52</v>
      </c>
      <c r="F3951" s="34" t="s">
        <v>129</v>
      </c>
      <c r="G3951" s="35">
        <v>531</v>
      </c>
      <c r="H3951" s="36">
        <v>1103.73</v>
      </c>
      <c r="I3951" s="37">
        <v>3825.73</v>
      </c>
      <c r="J3951" s="38">
        <f t="shared" si="122"/>
        <v>0.71149819772958367</v>
      </c>
      <c r="K3951" s="60">
        <f t="shared" si="123"/>
        <v>2722</v>
      </c>
    </row>
    <row r="3952" spans="1:11" x14ac:dyDescent="0.25">
      <c r="A3952" s="33">
        <v>2013</v>
      </c>
      <c r="B3952" s="34" t="s">
        <v>81</v>
      </c>
      <c r="C3952" s="34" t="s">
        <v>82</v>
      </c>
      <c r="D3952" s="34" t="s">
        <v>43</v>
      </c>
      <c r="E3952" s="34" t="s">
        <v>44</v>
      </c>
      <c r="F3952" s="34" t="s">
        <v>53</v>
      </c>
      <c r="G3952" s="35">
        <v>296</v>
      </c>
      <c r="H3952" s="36">
        <v>714.25</v>
      </c>
      <c r="I3952" s="37">
        <v>3272.57</v>
      </c>
      <c r="J3952" s="38">
        <f t="shared" si="122"/>
        <v>0.78174645614914273</v>
      </c>
      <c r="K3952" s="60">
        <f t="shared" si="123"/>
        <v>2558.3200000000002</v>
      </c>
    </row>
    <row r="3953" spans="1:11" x14ac:dyDescent="0.25">
      <c r="A3953" s="33">
        <v>2013</v>
      </c>
      <c r="B3953" s="34" t="s">
        <v>81</v>
      </c>
      <c r="C3953" s="34" t="s">
        <v>82</v>
      </c>
      <c r="D3953" s="34" t="s">
        <v>39</v>
      </c>
      <c r="E3953" s="34" t="s">
        <v>40</v>
      </c>
      <c r="F3953" s="34" t="s">
        <v>84</v>
      </c>
      <c r="G3953" s="35">
        <v>318</v>
      </c>
      <c r="H3953" s="36">
        <v>438.75</v>
      </c>
      <c r="I3953" s="37">
        <v>3014.43</v>
      </c>
      <c r="J3953" s="38">
        <f t="shared" si="122"/>
        <v>0.85445009504284386</v>
      </c>
      <c r="K3953" s="60">
        <f t="shared" si="123"/>
        <v>2575.6799999999998</v>
      </c>
    </row>
    <row r="3954" spans="1:11" x14ac:dyDescent="0.25">
      <c r="A3954" s="33">
        <v>2013</v>
      </c>
      <c r="B3954" s="34" t="s">
        <v>81</v>
      </c>
      <c r="C3954" s="34" t="s">
        <v>82</v>
      </c>
      <c r="D3954" s="34" t="s">
        <v>43</v>
      </c>
      <c r="E3954" s="34" t="s">
        <v>46</v>
      </c>
      <c r="F3954" s="34" t="s">
        <v>85</v>
      </c>
      <c r="G3954" s="35">
        <v>15</v>
      </c>
      <c r="H3954" s="36">
        <v>84.88</v>
      </c>
      <c r="I3954" s="37">
        <v>2297.88</v>
      </c>
      <c r="J3954" s="38">
        <f t="shared" si="122"/>
        <v>0.9630616046094661</v>
      </c>
      <c r="K3954" s="60">
        <f t="shared" si="123"/>
        <v>2213</v>
      </c>
    </row>
    <row r="3955" spans="1:11" x14ac:dyDescent="0.25">
      <c r="A3955" s="33">
        <v>2013</v>
      </c>
      <c r="B3955" s="34" t="s">
        <v>90</v>
      </c>
      <c r="C3955" s="34" t="s">
        <v>82</v>
      </c>
      <c r="D3955" s="34" t="s">
        <v>43</v>
      </c>
      <c r="E3955" s="34" t="s">
        <v>46</v>
      </c>
      <c r="F3955" s="34" t="s">
        <v>220</v>
      </c>
      <c r="G3955" s="35">
        <v>856</v>
      </c>
      <c r="H3955" s="36">
        <v>2159.0500000000002</v>
      </c>
      <c r="I3955" s="37">
        <v>5621.55</v>
      </c>
      <c r="J3955" s="38">
        <f t="shared" si="122"/>
        <v>0.61593332799672684</v>
      </c>
      <c r="K3955" s="60">
        <f t="shared" si="123"/>
        <v>3462.5</v>
      </c>
    </row>
    <row r="3956" spans="1:11" x14ac:dyDescent="0.25">
      <c r="A3956" s="33">
        <v>2013</v>
      </c>
      <c r="B3956" s="34" t="s">
        <v>90</v>
      </c>
      <c r="C3956" s="34" t="s">
        <v>82</v>
      </c>
      <c r="D3956" s="34" t="s">
        <v>43</v>
      </c>
      <c r="E3956" s="34" t="s">
        <v>44</v>
      </c>
      <c r="F3956" s="34" t="s">
        <v>168</v>
      </c>
      <c r="G3956" s="35">
        <v>747</v>
      </c>
      <c r="H3956" s="36">
        <v>1733.5</v>
      </c>
      <c r="I3956" s="37">
        <v>4853.54</v>
      </c>
      <c r="J3956" s="38">
        <f t="shared" si="122"/>
        <v>0.64283801101876159</v>
      </c>
      <c r="K3956" s="60">
        <f t="shared" si="123"/>
        <v>3120.04</v>
      </c>
    </row>
    <row r="3957" spans="1:11" x14ac:dyDescent="0.25">
      <c r="A3957" s="33">
        <v>2013</v>
      </c>
      <c r="B3957" s="34" t="s">
        <v>90</v>
      </c>
      <c r="C3957" s="34" t="s">
        <v>82</v>
      </c>
      <c r="D3957" s="34" t="s">
        <v>43</v>
      </c>
      <c r="E3957" s="34" t="s">
        <v>44</v>
      </c>
      <c r="F3957" s="34" t="s">
        <v>212</v>
      </c>
      <c r="G3957" s="35">
        <v>738</v>
      </c>
      <c r="H3957" s="36">
        <v>1706.5</v>
      </c>
      <c r="I3957" s="37">
        <v>4811.66</v>
      </c>
      <c r="J3957" s="38">
        <f t="shared" si="122"/>
        <v>0.64534069323268894</v>
      </c>
      <c r="K3957" s="60">
        <f t="shared" si="123"/>
        <v>3105.16</v>
      </c>
    </row>
    <row r="3958" spans="1:11" x14ac:dyDescent="0.25">
      <c r="A3958" s="33">
        <v>2013</v>
      </c>
      <c r="B3958" s="34" t="s">
        <v>90</v>
      </c>
      <c r="C3958" s="34" t="s">
        <v>82</v>
      </c>
      <c r="D3958" s="34" t="s">
        <v>39</v>
      </c>
      <c r="E3958" s="34" t="s">
        <v>40</v>
      </c>
      <c r="F3958" s="34" t="s">
        <v>191</v>
      </c>
      <c r="G3958" s="35">
        <v>991</v>
      </c>
      <c r="H3958" s="36">
        <v>1273.75</v>
      </c>
      <c r="I3958" s="37">
        <v>4677.75</v>
      </c>
      <c r="J3958" s="38">
        <f t="shared" si="122"/>
        <v>0.7277002832558388</v>
      </c>
      <c r="K3958" s="60">
        <f t="shared" si="123"/>
        <v>3404</v>
      </c>
    </row>
    <row r="3959" spans="1:11" x14ac:dyDescent="0.25">
      <c r="A3959" s="33">
        <v>2013</v>
      </c>
      <c r="B3959" s="34" t="s">
        <v>90</v>
      </c>
      <c r="C3959" s="34" t="s">
        <v>82</v>
      </c>
      <c r="D3959" s="34" t="s">
        <v>43</v>
      </c>
      <c r="E3959" s="34" t="s">
        <v>44</v>
      </c>
      <c r="F3959" s="34" t="s">
        <v>102</v>
      </c>
      <c r="G3959" s="35">
        <v>672</v>
      </c>
      <c r="H3959" s="36">
        <v>1549</v>
      </c>
      <c r="I3959" s="37">
        <v>4567.3600000000006</v>
      </c>
      <c r="J3959" s="38">
        <f t="shared" si="122"/>
        <v>0.66085441042527859</v>
      </c>
      <c r="K3959" s="60">
        <f t="shared" si="123"/>
        <v>3018.3600000000006</v>
      </c>
    </row>
    <row r="3960" spans="1:11" x14ac:dyDescent="0.25">
      <c r="A3960" s="33">
        <v>2013</v>
      </c>
      <c r="B3960" s="34" t="s">
        <v>90</v>
      </c>
      <c r="C3960" s="34" t="s">
        <v>82</v>
      </c>
      <c r="D3960" s="34" t="s">
        <v>43</v>
      </c>
      <c r="E3960" s="34" t="s">
        <v>44</v>
      </c>
      <c r="F3960" s="34" t="s">
        <v>217</v>
      </c>
      <c r="G3960" s="35">
        <v>588</v>
      </c>
      <c r="H3960" s="36">
        <v>1348.75</v>
      </c>
      <c r="I3960" s="37">
        <v>4256.75</v>
      </c>
      <c r="J3960" s="38">
        <f t="shared" si="122"/>
        <v>0.6831502907147472</v>
      </c>
      <c r="K3960" s="60">
        <f t="shared" si="123"/>
        <v>2908</v>
      </c>
    </row>
    <row r="3961" spans="1:11" x14ac:dyDescent="0.25">
      <c r="A3961" s="33">
        <v>2013</v>
      </c>
      <c r="B3961" s="34" t="s">
        <v>90</v>
      </c>
      <c r="C3961" s="34" t="s">
        <v>82</v>
      </c>
      <c r="D3961" s="34" t="s">
        <v>43</v>
      </c>
      <c r="E3961" s="34" t="s">
        <v>44</v>
      </c>
      <c r="F3961" s="34" t="s">
        <v>217</v>
      </c>
      <c r="G3961" s="35">
        <v>517</v>
      </c>
      <c r="H3961" s="36">
        <v>1198</v>
      </c>
      <c r="I3961" s="37">
        <v>4022.92</v>
      </c>
      <c r="J3961" s="38">
        <f t="shared" si="122"/>
        <v>0.70220635757111749</v>
      </c>
      <c r="K3961" s="60">
        <f t="shared" si="123"/>
        <v>2824.92</v>
      </c>
    </row>
    <row r="3962" spans="1:11" x14ac:dyDescent="0.25">
      <c r="A3962" s="33">
        <v>2013</v>
      </c>
      <c r="B3962" s="34" t="s">
        <v>90</v>
      </c>
      <c r="C3962" s="34" t="s">
        <v>82</v>
      </c>
      <c r="D3962" s="34" t="s">
        <v>43</v>
      </c>
      <c r="E3962" s="34" t="s">
        <v>44</v>
      </c>
      <c r="F3962" s="34" t="s">
        <v>212</v>
      </c>
      <c r="G3962" s="35">
        <v>426</v>
      </c>
      <c r="H3962" s="36">
        <v>984.25</v>
      </c>
      <c r="I3962" s="37">
        <v>3691.37</v>
      </c>
      <c r="J3962" s="38">
        <f t="shared" si="122"/>
        <v>0.73336457737913019</v>
      </c>
      <c r="K3962" s="60">
        <f t="shared" si="123"/>
        <v>2707.12</v>
      </c>
    </row>
    <row r="3963" spans="1:11" x14ac:dyDescent="0.25">
      <c r="A3963" s="33">
        <v>2013</v>
      </c>
      <c r="B3963" s="34" t="s">
        <v>90</v>
      </c>
      <c r="C3963" s="34" t="s">
        <v>82</v>
      </c>
      <c r="D3963" s="34" t="s">
        <v>39</v>
      </c>
      <c r="E3963" s="34" t="s">
        <v>52</v>
      </c>
      <c r="F3963" s="34" t="s">
        <v>210</v>
      </c>
      <c r="G3963" s="35">
        <v>332</v>
      </c>
      <c r="H3963" s="36">
        <v>699.76</v>
      </c>
      <c r="I3963" s="37">
        <v>3218.76</v>
      </c>
      <c r="J3963" s="38">
        <f t="shared" si="122"/>
        <v>0.78259951037045317</v>
      </c>
      <c r="K3963" s="60">
        <f t="shared" si="123"/>
        <v>2519</v>
      </c>
    </row>
    <row r="3964" spans="1:11" x14ac:dyDescent="0.25">
      <c r="A3964" s="33">
        <v>2013</v>
      </c>
      <c r="B3964" s="34" t="s">
        <v>90</v>
      </c>
      <c r="C3964" s="34" t="s">
        <v>82</v>
      </c>
      <c r="D3964" s="34" t="s">
        <v>39</v>
      </c>
      <c r="E3964" s="34" t="s">
        <v>40</v>
      </c>
      <c r="F3964" s="34" t="s">
        <v>63</v>
      </c>
      <c r="G3964" s="35">
        <v>375</v>
      </c>
      <c r="H3964" s="36">
        <v>505</v>
      </c>
      <c r="I3964" s="37">
        <v>3146.4</v>
      </c>
      <c r="J3964" s="38">
        <f t="shared" si="122"/>
        <v>0.83949911009407574</v>
      </c>
      <c r="K3964" s="60">
        <f t="shared" si="123"/>
        <v>2641.4</v>
      </c>
    </row>
    <row r="3965" spans="1:11" x14ac:dyDescent="0.25">
      <c r="A3965" s="33">
        <v>2013</v>
      </c>
      <c r="B3965" s="34" t="s">
        <v>90</v>
      </c>
      <c r="C3965" s="34" t="s">
        <v>82</v>
      </c>
      <c r="D3965" s="34" t="s">
        <v>39</v>
      </c>
      <c r="E3965" s="34" t="s">
        <v>40</v>
      </c>
      <c r="F3965" s="34" t="s">
        <v>87</v>
      </c>
      <c r="G3965" s="35">
        <v>152</v>
      </c>
      <c r="H3965" s="36">
        <v>231.25</v>
      </c>
      <c r="I3965" s="37">
        <v>2601.09</v>
      </c>
      <c r="J3965" s="38">
        <f t="shared" si="122"/>
        <v>0.91109496403430867</v>
      </c>
      <c r="K3965" s="60">
        <f t="shared" si="123"/>
        <v>2369.84</v>
      </c>
    </row>
    <row r="3966" spans="1:11" x14ac:dyDescent="0.25">
      <c r="A3966" s="33">
        <v>2013</v>
      </c>
      <c r="B3966" s="34" t="s">
        <v>98</v>
      </c>
      <c r="C3966" s="34" t="s">
        <v>82</v>
      </c>
      <c r="D3966" s="34" t="s">
        <v>43</v>
      </c>
      <c r="E3966" s="34" t="s">
        <v>44</v>
      </c>
      <c r="F3966" s="34" t="s">
        <v>88</v>
      </c>
      <c r="G3966" s="35">
        <v>326</v>
      </c>
      <c r="H3966" s="36">
        <v>763.75</v>
      </c>
      <c r="I3966" s="37">
        <v>3349.35</v>
      </c>
      <c r="J3966" s="38">
        <f t="shared" si="122"/>
        <v>0.77197068087837939</v>
      </c>
      <c r="K3966" s="60">
        <f t="shared" si="123"/>
        <v>2585.6</v>
      </c>
    </row>
    <row r="3967" spans="1:11" x14ac:dyDescent="0.25">
      <c r="A3967" s="33">
        <v>2013</v>
      </c>
      <c r="B3967" s="34" t="s">
        <v>98</v>
      </c>
      <c r="C3967" s="34" t="s">
        <v>82</v>
      </c>
      <c r="D3967" s="34" t="s">
        <v>39</v>
      </c>
      <c r="E3967" s="34" t="s">
        <v>52</v>
      </c>
      <c r="F3967" s="34" t="s">
        <v>169</v>
      </c>
      <c r="G3967" s="35">
        <v>73</v>
      </c>
      <c r="H3967" s="36">
        <v>192.31</v>
      </c>
      <c r="I3967" s="37">
        <v>2456.31</v>
      </c>
      <c r="J3967" s="38">
        <f t="shared" si="122"/>
        <v>0.92170776489938167</v>
      </c>
      <c r="K3967" s="60">
        <f t="shared" si="123"/>
        <v>2264</v>
      </c>
    </row>
    <row r="3968" spans="1:11" x14ac:dyDescent="0.25">
      <c r="A3968" s="33">
        <v>2013</v>
      </c>
      <c r="B3968" s="34" t="s">
        <v>98</v>
      </c>
      <c r="C3968" s="34" t="s">
        <v>82</v>
      </c>
      <c r="D3968" s="34" t="s">
        <v>39</v>
      </c>
      <c r="E3968" s="34" t="s">
        <v>40</v>
      </c>
      <c r="F3968" s="34" t="s">
        <v>84</v>
      </c>
      <c r="G3968" s="35">
        <v>76</v>
      </c>
      <c r="H3968" s="36">
        <v>142.5</v>
      </c>
      <c r="I3968" s="37">
        <v>2424.3000000000002</v>
      </c>
      <c r="J3968" s="38">
        <f t="shared" si="122"/>
        <v>0.94122014602153203</v>
      </c>
      <c r="K3968" s="60">
        <f t="shared" si="123"/>
        <v>2281.8000000000002</v>
      </c>
    </row>
    <row r="3969" spans="1:11" x14ac:dyDescent="0.25">
      <c r="A3969" s="33">
        <v>2013</v>
      </c>
      <c r="B3969" s="34" t="s">
        <v>98</v>
      </c>
      <c r="C3969" s="34" t="s">
        <v>82</v>
      </c>
      <c r="D3969" s="34" t="s">
        <v>43</v>
      </c>
      <c r="E3969" s="34" t="s">
        <v>44</v>
      </c>
      <c r="F3969" s="34" t="s">
        <v>99</v>
      </c>
      <c r="G3969" s="35">
        <v>53</v>
      </c>
      <c r="H3969" s="36">
        <v>145</v>
      </c>
      <c r="I3969" s="37">
        <v>2389.6</v>
      </c>
      <c r="J3969" s="38">
        <f t="shared" si="122"/>
        <v>0.93932038834951459</v>
      </c>
      <c r="K3969" s="60">
        <f t="shared" si="123"/>
        <v>2244.6</v>
      </c>
    </row>
    <row r="3970" spans="1:11" x14ac:dyDescent="0.25">
      <c r="A3970" s="33">
        <v>2013</v>
      </c>
      <c r="B3970" s="34" t="s">
        <v>101</v>
      </c>
      <c r="C3970" s="34" t="s">
        <v>82</v>
      </c>
      <c r="D3970" s="34" t="s">
        <v>43</v>
      </c>
      <c r="E3970" s="34" t="s">
        <v>46</v>
      </c>
      <c r="F3970" s="34" t="s">
        <v>91</v>
      </c>
      <c r="G3970" s="35">
        <v>792</v>
      </c>
      <c r="H3970" s="36">
        <v>2019.61</v>
      </c>
      <c r="I3970" s="37">
        <v>5398.1100000000006</v>
      </c>
      <c r="J3970" s="38">
        <f t="shared" ref="J3970:J4033" si="124">(I3970-H3970)/I3970</f>
        <v>0.62586720166873233</v>
      </c>
      <c r="K3970" s="60">
        <f t="shared" ref="K3970:K4033" si="125">I3970-H3970</f>
        <v>3378.5000000000009</v>
      </c>
    </row>
    <row r="3971" spans="1:11" x14ac:dyDescent="0.25">
      <c r="A3971" s="33">
        <v>2013</v>
      </c>
      <c r="B3971" s="34" t="s">
        <v>101</v>
      </c>
      <c r="C3971" s="34" t="s">
        <v>82</v>
      </c>
      <c r="D3971" s="34" t="s">
        <v>39</v>
      </c>
      <c r="E3971" s="34" t="s">
        <v>52</v>
      </c>
      <c r="F3971" s="34" t="s">
        <v>41</v>
      </c>
      <c r="G3971" s="35">
        <v>698</v>
      </c>
      <c r="H3971" s="36">
        <v>1428.1</v>
      </c>
      <c r="I3971" s="37">
        <v>4313.1000000000004</v>
      </c>
      <c r="J3971" s="38">
        <f t="shared" si="124"/>
        <v>0.66889244394982728</v>
      </c>
      <c r="K3971" s="60">
        <f t="shared" si="125"/>
        <v>2885.0000000000005</v>
      </c>
    </row>
    <row r="3972" spans="1:11" x14ac:dyDescent="0.25">
      <c r="A3972" s="33">
        <v>2013</v>
      </c>
      <c r="B3972" s="34" t="s">
        <v>101</v>
      </c>
      <c r="C3972" s="34" t="s">
        <v>82</v>
      </c>
      <c r="D3972" s="34" t="s">
        <v>39</v>
      </c>
      <c r="E3972" s="34" t="s">
        <v>52</v>
      </c>
      <c r="F3972" s="34" t="s">
        <v>133</v>
      </c>
      <c r="G3972" s="35">
        <v>441</v>
      </c>
      <c r="H3972" s="36">
        <v>910.7</v>
      </c>
      <c r="I3972" s="37">
        <v>3535.7</v>
      </c>
      <c r="J3972" s="38">
        <f t="shared" si="124"/>
        <v>0.74242724213027123</v>
      </c>
      <c r="K3972" s="60">
        <f t="shared" si="125"/>
        <v>2625</v>
      </c>
    </row>
    <row r="3973" spans="1:11" x14ac:dyDescent="0.25">
      <c r="A3973" s="33">
        <v>2013</v>
      </c>
      <c r="B3973" s="34" t="s">
        <v>101</v>
      </c>
      <c r="C3973" s="34" t="s">
        <v>82</v>
      </c>
      <c r="D3973" s="34" t="s">
        <v>39</v>
      </c>
      <c r="E3973" s="34" t="s">
        <v>52</v>
      </c>
      <c r="F3973" s="34" t="s">
        <v>107</v>
      </c>
      <c r="G3973" s="35">
        <v>146</v>
      </c>
      <c r="H3973" s="36">
        <v>333.6</v>
      </c>
      <c r="I3973" s="37">
        <v>2668.6</v>
      </c>
      <c r="J3973" s="38">
        <f t="shared" si="124"/>
        <v>0.87499063179195091</v>
      </c>
      <c r="K3973" s="60">
        <f t="shared" si="125"/>
        <v>2335</v>
      </c>
    </row>
    <row r="3974" spans="1:11" x14ac:dyDescent="0.25">
      <c r="A3974" s="33">
        <v>2013</v>
      </c>
      <c r="B3974" s="34" t="s">
        <v>101</v>
      </c>
      <c r="C3974" s="34" t="s">
        <v>82</v>
      </c>
      <c r="D3974" s="34" t="s">
        <v>43</v>
      </c>
      <c r="E3974" s="34" t="s">
        <v>46</v>
      </c>
      <c r="F3974" s="34" t="s">
        <v>173</v>
      </c>
      <c r="G3974" s="35">
        <v>105</v>
      </c>
      <c r="H3974" s="36">
        <v>294.03999999999996</v>
      </c>
      <c r="I3974" s="37">
        <v>2633.04</v>
      </c>
      <c r="J3974" s="38">
        <f t="shared" si="124"/>
        <v>0.88832680096010697</v>
      </c>
      <c r="K3974" s="60">
        <f t="shared" si="125"/>
        <v>2339</v>
      </c>
    </row>
    <row r="3975" spans="1:11" x14ac:dyDescent="0.25">
      <c r="A3975" s="33">
        <v>2013</v>
      </c>
      <c r="B3975" s="34" t="s">
        <v>81</v>
      </c>
      <c r="C3975" s="34" t="s">
        <v>103</v>
      </c>
      <c r="D3975" s="34" t="s">
        <v>39</v>
      </c>
      <c r="E3975" s="34" t="s">
        <v>52</v>
      </c>
      <c r="F3975" s="34" t="s">
        <v>201</v>
      </c>
      <c r="G3975" s="35">
        <v>496</v>
      </c>
      <c r="H3975" s="36">
        <v>1012.19</v>
      </c>
      <c r="I3975" s="37">
        <v>3688.19</v>
      </c>
      <c r="J3975" s="38">
        <f t="shared" si="124"/>
        <v>0.72555914960997125</v>
      </c>
      <c r="K3975" s="60">
        <f t="shared" si="125"/>
        <v>2676</v>
      </c>
    </row>
    <row r="3976" spans="1:11" x14ac:dyDescent="0.25">
      <c r="A3976" s="33">
        <v>2013</v>
      </c>
      <c r="B3976" s="34" t="s">
        <v>81</v>
      </c>
      <c r="C3976" s="34" t="s">
        <v>103</v>
      </c>
      <c r="D3976" s="34" t="s">
        <v>39</v>
      </c>
      <c r="E3976" s="34" t="s">
        <v>52</v>
      </c>
      <c r="F3976" s="34" t="s">
        <v>180</v>
      </c>
      <c r="G3976" s="35">
        <v>470</v>
      </c>
      <c r="H3976" s="36">
        <v>978.36</v>
      </c>
      <c r="I3976" s="37">
        <v>3637.3599999999997</v>
      </c>
      <c r="J3976" s="38">
        <f t="shared" si="124"/>
        <v>0.73102469923241031</v>
      </c>
      <c r="K3976" s="60">
        <f t="shared" si="125"/>
        <v>2658.9999999999995</v>
      </c>
    </row>
    <row r="3977" spans="1:11" x14ac:dyDescent="0.25">
      <c r="A3977" s="33">
        <v>2013</v>
      </c>
      <c r="B3977" s="34" t="s">
        <v>81</v>
      </c>
      <c r="C3977" s="34" t="s">
        <v>103</v>
      </c>
      <c r="D3977" s="34" t="s">
        <v>43</v>
      </c>
      <c r="E3977" s="34" t="s">
        <v>46</v>
      </c>
      <c r="F3977" s="34" t="s">
        <v>118</v>
      </c>
      <c r="G3977" s="35">
        <v>100</v>
      </c>
      <c r="H3977" s="36">
        <v>279.10000000000002</v>
      </c>
      <c r="I3977" s="37">
        <v>2609.1</v>
      </c>
      <c r="J3977" s="38">
        <f t="shared" si="124"/>
        <v>0.89302824728833696</v>
      </c>
      <c r="K3977" s="60">
        <f t="shared" si="125"/>
        <v>2330</v>
      </c>
    </row>
    <row r="3978" spans="1:11" x14ac:dyDescent="0.25">
      <c r="A3978" s="33">
        <v>2013</v>
      </c>
      <c r="B3978" s="34" t="s">
        <v>81</v>
      </c>
      <c r="C3978" s="34" t="s">
        <v>103</v>
      </c>
      <c r="D3978" s="34" t="s">
        <v>39</v>
      </c>
      <c r="E3978" s="34" t="s">
        <v>40</v>
      </c>
      <c r="F3978" s="34" t="s">
        <v>176</v>
      </c>
      <c r="G3978" s="35">
        <v>135</v>
      </c>
      <c r="H3978" s="36">
        <v>203.75</v>
      </c>
      <c r="I3978" s="37">
        <v>2546.31</v>
      </c>
      <c r="J3978" s="38">
        <f t="shared" si="124"/>
        <v>0.91998224882280633</v>
      </c>
      <c r="K3978" s="60">
        <f t="shared" si="125"/>
        <v>2342.56</v>
      </c>
    </row>
    <row r="3979" spans="1:11" x14ac:dyDescent="0.25">
      <c r="A3979" s="33">
        <v>2013</v>
      </c>
      <c r="B3979" s="34" t="s">
        <v>90</v>
      </c>
      <c r="C3979" s="34" t="s">
        <v>103</v>
      </c>
      <c r="D3979" s="34" t="s">
        <v>43</v>
      </c>
      <c r="E3979" s="34" t="s">
        <v>46</v>
      </c>
      <c r="F3979" s="34" t="s">
        <v>41</v>
      </c>
      <c r="G3979" s="35">
        <v>851</v>
      </c>
      <c r="H3979" s="36">
        <v>2141.62</v>
      </c>
      <c r="I3979" s="37">
        <v>5593.62</v>
      </c>
      <c r="J3979" s="38">
        <f t="shared" si="124"/>
        <v>0.61713166071345571</v>
      </c>
      <c r="K3979" s="60">
        <f t="shared" si="125"/>
        <v>3452</v>
      </c>
    </row>
    <row r="3980" spans="1:11" x14ac:dyDescent="0.25">
      <c r="A3980" s="33">
        <v>2013</v>
      </c>
      <c r="B3980" s="34" t="s">
        <v>90</v>
      </c>
      <c r="C3980" s="34" t="s">
        <v>103</v>
      </c>
      <c r="D3980" s="34" t="s">
        <v>43</v>
      </c>
      <c r="E3980" s="34" t="s">
        <v>44</v>
      </c>
      <c r="F3980" s="34" t="s">
        <v>50</v>
      </c>
      <c r="G3980" s="35">
        <v>661</v>
      </c>
      <c r="H3980" s="36">
        <v>1522</v>
      </c>
      <c r="I3980" s="37">
        <v>4525.4799999999996</v>
      </c>
      <c r="J3980" s="38">
        <f t="shared" si="124"/>
        <v>0.66368208455235689</v>
      </c>
      <c r="K3980" s="60">
        <f t="shared" si="125"/>
        <v>3003.4799999999996</v>
      </c>
    </row>
    <row r="3981" spans="1:11" x14ac:dyDescent="0.25">
      <c r="A3981" s="33">
        <v>2013</v>
      </c>
      <c r="B3981" s="34" t="s">
        <v>90</v>
      </c>
      <c r="C3981" s="34" t="s">
        <v>103</v>
      </c>
      <c r="D3981" s="34" t="s">
        <v>43</v>
      </c>
      <c r="E3981" s="34" t="s">
        <v>44</v>
      </c>
      <c r="F3981" s="34" t="s">
        <v>75</v>
      </c>
      <c r="G3981" s="35">
        <v>520</v>
      </c>
      <c r="H3981" s="36">
        <v>1216</v>
      </c>
      <c r="I3981" s="37">
        <v>4050.84</v>
      </c>
      <c r="J3981" s="38">
        <f t="shared" si="124"/>
        <v>0.69981534694038772</v>
      </c>
      <c r="K3981" s="60">
        <f t="shared" si="125"/>
        <v>2834.84</v>
      </c>
    </row>
    <row r="3982" spans="1:11" x14ac:dyDescent="0.25">
      <c r="A3982" s="33">
        <v>2013</v>
      </c>
      <c r="B3982" s="34" t="s">
        <v>90</v>
      </c>
      <c r="C3982" s="34" t="s">
        <v>103</v>
      </c>
      <c r="D3982" s="34" t="s">
        <v>39</v>
      </c>
      <c r="E3982" s="34" t="s">
        <v>52</v>
      </c>
      <c r="F3982" s="34" t="s">
        <v>102</v>
      </c>
      <c r="G3982" s="35">
        <v>533</v>
      </c>
      <c r="H3982" s="36">
        <v>1109.7</v>
      </c>
      <c r="I3982" s="37">
        <v>3834.7</v>
      </c>
      <c r="J3982" s="38">
        <f t="shared" si="124"/>
        <v>0.71061621508853368</v>
      </c>
      <c r="K3982" s="60">
        <f t="shared" si="125"/>
        <v>2725</v>
      </c>
    </row>
    <row r="3983" spans="1:11" x14ac:dyDescent="0.25">
      <c r="A3983" s="33">
        <v>2013</v>
      </c>
      <c r="B3983" s="34" t="s">
        <v>98</v>
      </c>
      <c r="C3983" s="34" t="s">
        <v>103</v>
      </c>
      <c r="D3983" s="34" t="s">
        <v>43</v>
      </c>
      <c r="E3983" s="34" t="s">
        <v>44</v>
      </c>
      <c r="F3983" s="34" t="s">
        <v>75</v>
      </c>
      <c r="G3983" s="35">
        <v>910</v>
      </c>
      <c r="H3983" s="36">
        <v>2100.25</v>
      </c>
      <c r="I3983" s="37">
        <v>5422.41</v>
      </c>
      <c r="J3983" s="38">
        <f t="shared" si="124"/>
        <v>0.61267222508072983</v>
      </c>
      <c r="K3983" s="60">
        <f t="shared" si="125"/>
        <v>3322.16</v>
      </c>
    </row>
    <row r="3984" spans="1:11" x14ac:dyDescent="0.25">
      <c r="A3984" s="33">
        <v>2013</v>
      </c>
      <c r="B3984" s="34" t="s">
        <v>98</v>
      </c>
      <c r="C3984" s="34" t="s">
        <v>103</v>
      </c>
      <c r="D3984" s="34" t="s">
        <v>43</v>
      </c>
      <c r="E3984" s="34" t="s">
        <v>44</v>
      </c>
      <c r="F3984" s="34" t="s">
        <v>75</v>
      </c>
      <c r="G3984" s="35">
        <v>890</v>
      </c>
      <c r="H3984" s="36">
        <v>2044</v>
      </c>
      <c r="I3984" s="37">
        <v>5335.16</v>
      </c>
      <c r="J3984" s="38">
        <f t="shared" si="124"/>
        <v>0.61688121818277242</v>
      </c>
      <c r="K3984" s="60">
        <f t="shared" si="125"/>
        <v>3291.16</v>
      </c>
    </row>
    <row r="3985" spans="1:11" x14ac:dyDescent="0.25">
      <c r="A3985" s="33">
        <v>2013</v>
      </c>
      <c r="B3985" s="34" t="s">
        <v>98</v>
      </c>
      <c r="C3985" s="34" t="s">
        <v>103</v>
      </c>
      <c r="D3985" s="34" t="s">
        <v>43</v>
      </c>
      <c r="E3985" s="34" t="s">
        <v>46</v>
      </c>
      <c r="F3985" s="34" t="s">
        <v>77</v>
      </c>
      <c r="G3985" s="35">
        <v>633</v>
      </c>
      <c r="H3985" s="36">
        <v>1606.27</v>
      </c>
      <c r="I3985" s="37">
        <v>4735.7700000000004</v>
      </c>
      <c r="J3985" s="38">
        <f t="shared" si="124"/>
        <v>0.66082178822028947</v>
      </c>
      <c r="K3985" s="60">
        <f t="shared" si="125"/>
        <v>3129.5000000000005</v>
      </c>
    </row>
    <row r="3986" spans="1:11" x14ac:dyDescent="0.25">
      <c r="A3986" s="33">
        <v>2013</v>
      </c>
      <c r="B3986" s="34" t="s">
        <v>98</v>
      </c>
      <c r="C3986" s="34" t="s">
        <v>103</v>
      </c>
      <c r="D3986" s="34" t="s">
        <v>39</v>
      </c>
      <c r="E3986" s="34" t="s">
        <v>40</v>
      </c>
      <c r="F3986" s="34" t="s">
        <v>106</v>
      </c>
      <c r="G3986" s="35">
        <v>892</v>
      </c>
      <c r="H3986" s="36">
        <v>1150</v>
      </c>
      <c r="I3986" s="37">
        <v>4431.24</v>
      </c>
      <c r="J3986" s="38">
        <f t="shared" si="124"/>
        <v>0.74047896299907023</v>
      </c>
      <c r="K3986" s="60">
        <f t="shared" si="125"/>
        <v>3281.24</v>
      </c>
    </row>
    <row r="3987" spans="1:11" x14ac:dyDescent="0.25">
      <c r="A3987" s="33">
        <v>2013</v>
      </c>
      <c r="B3987" s="34" t="s">
        <v>98</v>
      </c>
      <c r="C3987" s="34" t="s">
        <v>103</v>
      </c>
      <c r="D3987" s="34" t="s">
        <v>39</v>
      </c>
      <c r="E3987" s="34" t="s">
        <v>52</v>
      </c>
      <c r="F3987" s="34" t="s">
        <v>108</v>
      </c>
      <c r="G3987" s="35">
        <v>698</v>
      </c>
      <c r="H3987" s="36">
        <v>1426.11</v>
      </c>
      <c r="I3987" s="37">
        <v>4310.1100000000006</v>
      </c>
      <c r="J3987" s="38">
        <f t="shared" si="124"/>
        <v>0.66912445390024866</v>
      </c>
      <c r="K3987" s="60">
        <f t="shared" si="125"/>
        <v>2884.0000000000009</v>
      </c>
    </row>
    <row r="3988" spans="1:11" x14ac:dyDescent="0.25">
      <c r="A3988" s="33">
        <v>2013</v>
      </c>
      <c r="B3988" s="34" t="s">
        <v>98</v>
      </c>
      <c r="C3988" s="34" t="s">
        <v>103</v>
      </c>
      <c r="D3988" s="34" t="s">
        <v>43</v>
      </c>
      <c r="E3988" s="34" t="s">
        <v>46</v>
      </c>
      <c r="F3988" s="34" t="s">
        <v>172</v>
      </c>
      <c r="G3988" s="35">
        <v>520</v>
      </c>
      <c r="H3988" s="36">
        <v>1324.9</v>
      </c>
      <c r="I3988" s="37">
        <v>4284.8999999999996</v>
      </c>
      <c r="J3988" s="38">
        <f t="shared" si="124"/>
        <v>0.69079791827113812</v>
      </c>
      <c r="K3988" s="60">
        <f t="shared" si="125"/>
        <v>2959.9999999999995</v>
      </c>
    </row>
    <row r="3989" spans="1:11" x14ac:dyDescent="0.25">
      <c r="A3989" s="33">
        <v>2013</v>
      </c>
      <c r="B3989" s="34" t="s">
        <v>98</v>
      </c>
      <c r="C3989" s="34" t="s">
        <v>103</v>
      </c>
      <c r="D3989" s="34" t="s">
        <v>43</v>
      </c>
      <c r="E3989" s="34" t="s">
        <v>46</v>
      </c>
      <c r="F3989" s="34" t="s">
        <v>172</v>
      </c>
      <c r="G3989" s="35">
        <v>322</v>
      </c>
      <c r="H3989" s="36">
        <v>819.43</v>
      </c>
      <c r="I3989" s="37">
        <v>3474.9300000000003</v>
      </c>
      <c r="J3989" s="38">
        <f t="shared" si="124"/>
        <v>0.76418805558673131</v>
      </c>
      <c r="K3989" s="60">
        <f t="shared" si="125"/>
        <v>2655.5000000000005</v>
      </c>
    </row>
    <row r="3990" spans="1:11" x14ac:dyDescent="0.25">
      <c r="A3990" s="33">
        <v>2013</v>
      </c>
      <c r="B3990" s="34" t="s">
        <v>98</v>
      </c>
      <c r="C3990" s="34" t="s">
        <v>103</v>
      </c>
      <c r="D3990" s="34" t="s">
        <v>43</v>
      </c>
      <c r="E3990" s="34" t="s">
        <v>44</v>
      </c>
      <c r="F3990" s="34" t="s">
        <v>150</v>
      </c>
      <c r="G3990" s="35">
        <v>299</v>
      </c>
      <c r="H3990" s="36">
        <v>723.25</v>
      </c>
      <c r="I3990" s="37">
        <v>3286.5299999999997</v>
      </c>
      <c r="J3990" s="38">
        <f t="shared" si="124"/>
        <v>0.77993506829391479</v>
      </c>
      <c r="K3990" s="60">
        <f t="shared" si="125"/>
        <v>2563.2799999999997</v>
      </c>
    </row>
    <row r="3991" spans="1:11" x14ac:dyDescent="0.25">
      <c r="A3991" s="33">
        <v>2013</v>
      </c>
      <c r="B3991" s="34" t="s">
        <v>98</v>
      </c>
      <c r="C3991" s="34" t="s">
        <v>103</v>
      </c>
      <c r="D3991" s="34" t="s">
        <v>39</v>
      </c>
      <c r="E3991" s="34" t="s">
        <v>52</v>
      </c>
      <c r="F3991" s="34" t="s">
        <v>156</v>
      </c>
      <c r="G3991" s="35">
        <v>282</v>
      </c>
      <c r="H3991" s="36">
        <v>608.22</v>
      </c>
      <c r="I3991" s="37">
        <v>3081.2200000000003</v>
      </c>
      <c r="J3991" s="38">
        <f t="shared" si="124"/>
        <v>0.80260416328597106</v>
      </c>
      <c r="K3991" s="60">
        <f t="shared" si="125"/>
        <v>2473</v>
      </c>
    </row>
    <row r="3992" spans="1:11" x14ac:dyDescent="0.25">
      <c r="A3992" s="33">
        <v>2013</v>
      </c>
      <c r="B3992" s="34" t="s">
        <v>101</v>
      </c>
      <c r="C3992" s="34" t="s">
        <v>103</v>
      </c>
      <c r="D3992" s="34" t="s">
        <v>43</v>
      </c>
      <c r="E3992" s="34" t="s">
        <v>46</v>
      </c>
      <c r="F3992" s="34" t="s">
        <v>79</v>
      </c>
      <c r="G3992" s="35">
        <v>759</v>
      </c>
      <c r="H3992" s="36">
        <v>1917.52</v>
      </c>
      <c r="I3992" s="37">
        <v>5234.5200000000004</v>
      </c>
      <c r="J3992" s="38">
        <f t="shared" si="124"/>
        <v>0.63367796856254255</v>
      </c>
      <c r="K3992" s="60">
        <f t="shared" si="125"/>
        <v>3317.0000000000005</v>
      </c>
    </row>
    <row r="3993" spans="1:11" x14ac:dyDescent="0.25">
      <c r="A3993" s="33">
        <v>2013</v>
      </c>
      <c r="B3993" s="34" t="s">
        <v>101</v>
      </c>
      <c r="C3993" s="34" t="s">
        <v>103</v>
      </c>
      <c r="D3993" s="34" t="s">
        <v>43</v>
      </c>
      <c r="E3993" s="34" t="s">
        <v>44</v>
      </c>
      <c r="F3993" s="34" t="s">
        <v>161</v>
      </c>
      <c r="G3993" s="35">
        <v>791</v>
      </c>
      <c r="H3993" s="36">
        <v>1828</v>
      </c>
      <c r="I3993" s="37">
        <v>5000.12</v>
      </c>
      <c r="J3993" s="38">
        <f t="shared" si="124"/>
        <v>0.63440877418941943</v>
      </c>
      <c r="K3993" s="60">
        <f t="shared" si="125"/>
        <v>3172.12</v>
      </c>
    </row>
    <row r="3994" spans="1:11" x14ac:dyDescent="0.25">
      <c r="A3994" s="33">
        <v>2013</v>
      </c>
      <c r="B3994" s="34" t="s">
        <v>101</v>
      </c>
      <c r="C3994" s="34" t="s">
        <v>103</v>
      </c>
      <c r="D3994" s="34" t="s">
        <v>43</v>
      </c>
      <c r="E3994" s="34" t="s">
        <v>44</v>
      </c>
      <c r="F3994" s="34" t="s">
        <v>200</v>
      </c>
      <c r="G3994" s="35">
        <v>521</v>
      </c>
      <c r="H3994" s="36">
        <v>1209.25</v>
      </c>
      <c r="I3994" s="37">
        <v>4040.37</v>
      </c>
      <c r="J3994" s="38">
        <f t="shared" si="124"/>
        <v>0.70070810346577173</v>
      </c>
      <c r="K3994" s="60">
        <f t="shared" si="125"/>
        <v>2831.12</v>
      </c>
    </row>
    <row r="3995" spans="1:11" x14ac:dyDescent="0.25">
      <c r="A3995" s="33">
        <v>2013</v>
      </c>
      <c r="B3995" s="34" t="s">
        <v>101</v>
      </c>
      <c r="C3995" s="34" t="s">
        <v>103</v>
      </c>
      <c r="D3995" s="34" t="s">
        <v>39</v>
      </c>
      <c r="E3995" s="34" t="s">
        <v>52</v>
      </c>
      <c r="F3995" s="34" t="s">
        <v>57</v>
      </c>
      <c r="G3995" s="35">
        <v>516</v>
      </c>
      <c r="H3995" s="36">
        <v>1063.9299999999998</v>
      </c>
      <c r="I3995" s="37">
        <v>3765.9300000000003</v>
      </c>
      <c r="J3995" s="38">
        <f t="shared" si="124"/>
        <v>0.71748545511998374</v>
      </c>
      <c r="K3995" s="60">
        <f t="shared" si="125"/>
        <v>2702.0000000000005</v>
      </c>
    </row>
    <row r="3996" spans="1:11" x14ac:dyDescent="0.25">
      <c r="A3996" s="33">
        <v>2013</v>
      </c>
      <c r="B3996" s="34" t="s">
        <v>101</v>
      </c>
      <c r="C3996" s="34" t="s">
        <v>103</v>
      </c>
      <c r="D3996" s="34" t="s">
        <v>39</v>
      </c>
      <c r="E3996" s="34" t="s">
        <v>52</v>
      </c>
      <c r="F3996" s="34" t="s">
        <v>115</v>
      </c>
      <c r="G3996" s="35">
        <v>472</v>
      </c>
      <c r="H3996" s="36">
        <v>988.31</v>
      </c>
      <c r="I3996" s="37">
        <v>3652.31</v>
      </c>
      <c r="J3996" s="38">
        <f t="shared" si="124"/>
        <v>0.72940139254334924</v>
      </c>
      <c r="K3996" s="60">
        <f t="shared" si="125"/>
        <v>2664</v>
      </c>
    </row>
    <row r="3997" spans="1:11" x14ac:dyDescent="0.25">
      <c r="A3997" s="33">
        <v>2013</v>
      </c>
      <c r="B3997" s="34" t="s">
        <v>101</v>
      </c>
      <c r="C3997" s="34" t="s">
        <v>103</v>
      </c>
      <c r="D3997" s="34" t="s">
        <v>43</v>
      </c>
      <c r="E3997" s="34" t="s">
        <v>44</v>
      </c>
      <c r="F3997" s="34" t="s">
        <v>146</v>
      </c>
      <c r="G3997" s="35">
        <v>288</v>
      </c>
      <c r="H3997" s="36">
        <v>689.5</v>
      </c>
      <c r="I3997" s="37">
        <v>3234.18</v>
      </c>
      <c r="J3997" s="38">
        <f t="shared" si="124"/>
        <v>0.78680840274814634</v>
      </c>
      <c r="K3997" s="60">
        <f t="shared" si="125"/>
        <v>2544.6799999999998</v>
      </c>
    </row>
    <row r="3998" spans="1:11" x14ac:dyDescent="0.25">
      <c r="A3998" s="33">
        <v>2013</v>
      </c>
      <c r="B3998" s="34" t="s">
        <v>101</v>
      </c>
      <c r="C3998" s="34" t="s">
        <v>103</v>
      </c>
      <c r="D3998" s="34" t="s">
        <v>43</v>
      </c>
      <c r="E3998" s="34" t="s">
        <v>44</v>
      </c>
      <c r="F3998" s="34" t="s">
        <v>60</v>
      </c>
      <c r="G3998" s="35">
        <v>275</v>
      </c>
      <c r="H3998" s="36">
        <v>649</v>
      </c>
      <c r="I3998" s="37">
        <v>3171.36</v>
      </c>
      <c r="J3998" s="38">
        <f t="shared" si="124"/>
        <v>0.79535593562383333</v>
      </c>
      <c r="K3998" s="60">
        <f t="shared" si="125"/>
        <v>2522.36</v>
      </c>
    </row>
    <row r="3999" spans="1:11" x14ac:dyDescent="0.25">
      <c r="A3999" s="33">
        <v>2013</v>
      </c>
      <c r="B3999" s="34" t="s">
        <v>101</v>
      </c>
      <c r="C3999" s="34" t="s">
        <v>103</v>
      </c>
      <c r="D3999" s="34" t="s">
        <v>39</v>
      </c>
      <c r="E3999" s="34" t="s">
        <v>40</v>
      </c>
      <c r="F3999" s="34" t="s">
        <v>41</v>
      </c>
      <c r="G3999" s="35">
        <v>347</v>
      </c>
      <c r="H3999" s="36">
        <v>487.5</v>
      </c>
      <c r="I3999" s="37">
        <v>3111.54</v>
      </c>
      <c r="J3999" s="38">
        <f t="shared" si="124"/>
        <v>0.84332517017296904</v>
      </c>
      <c r="K3999" s="60">
        <f t="shared" si="125"/>
        <v>2624.04</v>
      </c>
    </row>
    <row r="4000" spans="1:11" x14ac:dyDescent="0.25">
      <c r="A4000" s="33">
        <v>2013</v>
      </c>
      <c r="B4000" s="34" t="s">
        <v>68</v>
      </c>
      <c r="C4000" s="34" t="s">
        <v>121</v>
      </c>
      <c r="D4000" s="34" t="s">
        <v>43</v>
      </c>
      <c r="E4000" s="34" t="s">
        <v>46</v>
      </c>
      <c r="F4000" s="34" t="s">
        <v>134</v>
      </c>
      <c r="G4000" s="35">
        <v>955</v>
      </c>
      <c r="H4000" s="36">
        <v>2430.46</v>
      </c>
      <c r="I4000" s="37">
        <v>6056.46</v>
      </c>
      <c r="J4000" s="38">
        <f t="shared" si="124"/>
        <v>0.59869957037609434</v>
      </c>
      <c r="K4000" s="60">
        <f t="shared" si="125"/>
        <v>3626</v>
      </c>
    </row>
    <row r="4001" spans="1:11" x14ac:dyDescent="0.25">
      <c r="A4001" s="33">
        <v>2013</v>
      </c>
      <c r="B4001" s="34" t="s">
        <v>68</v>
      </c>
      <c r="C4001" s="34" t="s">
        <v>121</v>
      </c>
      <c r="D4001" s="34" t="s">
        <v>43</v>
      </c>
      <c r="E4001" s="34" t="s">
        <v>46</v>
      </c>
      <c r="F4001" s="34" t="s">
        <v>214</v>
      </c>
      <c r="G4001" s="35">
        <v>602</v>
      </c>
      <c r="H4001" s="36">
        <v>1551.49</v>
      </c>
      <c r="I4001" s="37">
        <v>4647.99</v>
      </c>
      <c r="J4001" s="38">
        <f t="shared" si="124"/>
        <v>0.6662019496599606</v>
      </c>
      <c r="K4001" s="60">
        <f t="shared" si="125"/>
        <v>3096.5</v>
      </c>
    </row>
    <row r="4002" spans="1:11" x14ac:dyDescent="0.25">
      <c r="A4002" s="33">
        <v>2013</v>
      </c>
      <c r="B4002" s="34" t="s">
        <v>68</v>
      </c>
      <c r="C4002" s="34" t="s">
        <v>121</v>
      </c>
      <c r="D4002" s="34" t="s">
        <v>43</v>
      </c>
      <c r="E4002" s="34" t="s">
        <v>44</v>
      </c>
      <c r="F4002" s="34" t="s">
        <v>123</v>
      </c>
      <c r="G4002" s="35">
        <v>681</v>
      </c>
      <c r="H4002" s="36">
        <v>1578.25</v>
      </c>
      <c r="I4002" s="37">
        <v>4612.7299999999996</v>
      </c>
      <c r="J4002" s="38">
        <f t="shared" si="124"/>
        <v>0.65784903950588913</v>
      </c>
      <c r="K4002" s="60">
        <f t="shared" si="125"/>
        <v>3034.4799999999996</v>
      </c>
    </row>
    <row r="4003" spans="1:11" x14ac:dyDescent="0.25">
      <c r="A4003" s="33">
        <v>2013</v>
      </c>
      <c r="B4003" s="34" t="s">
        <v>68</v>
      </c>
      <c r="C4003" s="34" t="s">
        <v>121</v>
      </c>
      <c r="D4003" s="34" t="s">
        <v>39</v>
      </c>
      <c r="E4003" s="34" t="s">
        <v>52</v>
      </c>
      <c r="F4003" s="34" t="s">
        <v>166</v>
      </c>
      <c r="G4003" s="35">
        <v>712</v>
      </c>
      <c r="H4003" s="36">
        <v>1463.92</v>
      </c>
      <c r="I4003" s="37">
        <v>4366.92</v>
      </c>
      <c r="J4003" s="38">
        <f t="shared" si="124"/>
        <v>0.66477059346175338</v>
      </c>
      <c r="K4003" s="60">
        <f t="shared" si="125"/>
        <v>2903</v>
      </c>
    </row>
    <row r="4004" spans="1:11" x14ac:dyDescent="0.25">
      <c r="A4004" s="33">
        <v>2013</v>
      </c>
      <c r="B4004" s="34" t="s">
        <v>68</v>
      </c>
      <c r="C4004" s="34" t="s">
        <v>121</v>
      </c>
      <c r="D4004" s="34" t="s">
        <v>43</v>
      </c>
      <c r="E4004" s="34" t="s">
        <v>46</v>
      </c>
      <c r="F4004" s="34" t="s">
        <v>134</v>
      </c>
      <c r="G4004" s="35">
        <v>456</v>
      </c>
      <c r="H4004" s="36">
        <v>1175.5</v>
      </c>
      <c r="I4004" s="37">
        <v>4045.5</v>
      </c>
      <c r="J4004" s="38">
        <f t="shared" si="124"/>
        <v>0.70943023112099868</v>
      </c>
      <c r="K4004" s="60">
        <f t="shared" si="125"/>
        <v>2870</v>
      </c>
    </row>
    <row r="4005" spans="1:11" x14ac:dyDescent="0.25">
      <c r="A4005" s="33">
        <v>2013</v>
      </c>
      <c r="B4005" s="34" t="s">
        <v>68</v>
      </c>
      <c r="C4005" s="34" t="s">
        <v>121</v>
      </c>
      <c r="D4005" s="34" t="s">
        <v>43</v>
      </c>
      <c r="E4005" s="34" t="s">
        <v>46</v>
      </c>
      <c r="F4005" s="34" t="s">
        <v>214</v>
      </c>
      <c r="G4005" s="35">
        <v>351</v>
      </c>
      <c r="H4005" s="36">
        <v>909.07</v>
      </c>
      <c r="I4005" s="37">
        <v>3618.5699999999997</v>
      </c>
      <c r="J4005" s="38">
        <f t="shared" si="124"/>
        <v>0.74877645036575213</v>
      </c>
      <c r="K4005" s="60">
        <f t="shared" si="125"/>
        <v>2709.4999999999995</v>
      </c>
    </row>
    <row r="4006" spans="1:11" x14ac:dyDescent="0.25">
      <c r="A4006" s="33">
        <v>2013</v>
      </c>
      <c r="B4006" s="34" t="s">
        <v>68</v>
      </c>
      <c r="C4006" s="34" t="s">
        <v>121</v>
      </c>
      <c r="D4006" s="34" t="s">
        <v>43</v>
      </c>
      <c r="E4006" s="34" t="s">
        <v>44</v>
      </c>
      <c r="F4006" s="34" t="s">
        <v>122</v>
      </c>
      <c r="G4006" s="35">
        <v>238</v>
      </c>
      <c r="H4006" s="36">
        <v>577</v>
      </c>
      <c r="I4006" s="37">
        <v>3059.68</v>
      </c>
      <c r="J4006" s="38">
        <f t="shared" si="124"/>
        <v>0.8114181875228782</v>
      </c>
      <c r="K4006" s="60">
        <f t="shared" si="125"/>
        <v>2482.6799999999998</v>
      </c>
    </row>
    <row r="4007" spans="1:11" x14ac:dyDescent="0.25">
      <c r="A4007" s="33">
        <v>2013</v>
      </c>
      <c r="B4007" s="34" t="s">
        <v>68</v>
      </c>
      <c r="C4007" s="34" t="s">
        <v>121</v>
      </c>
      <c r="D4007" s="34" t="s">
        <v>39</v>
      </c>
      <c r="E4007" s="34" t="s">
        <v>52</v>
      </c>
      <c r="F4007" s="34" t="s">
        <v>165</v>
      </c>
      <c r="G4007" s="35">
        <v>224</v>
      </c>
      <c r="H4007" s="36">
        <v>480.86</v>
      </c>
      <c r="I4007" s="37">
        <v>2889.86</v>
      </c>
      <c r="J4007" s="38">
        <f t="shared" si="124"/>
        <v>0.8336043960607088</v>
      </c>
      <c r="K4007" s="60">
        <f t="shared" si="125"/>
        <v>2409</v>
      </c>
    </row>
    <row r="4008" spans="1:11" x14ac:dyDescent="0.25">
      <c r="A4008" s="33">
        <v>2013</v>
      </c>
      <c r="B4008" s="34" t="s">
        <v>68</v>
      </c>
      <c r="C4008" s="34" t="s">
        <v>121</v>
      </c>
      <c r="D4008" s="34" t="s">
        <v>39</v>
      </c>
      <c r="E4008" s="34" t="s">
        <v>40</v>
      </c>
      <c r="F4008" s="34" t="s">
        <v>202</v>
      </c>
      <c r="G4008" s="35">
        <v>240</v>
      </c>
      <c r="H4008" s="36">
        <v>335</v>
      </c>
      <c r="I4008" s="37">
        <v>2807.76</v>
      </c>
      <c r="J4008" s="38">
        <f t="shared" si="124"/>
        <v>0.88068780807476421</v>
      </c>
      <c r="K4008" s="60">
        <f t="shared" si="125"/>
        <v>2472.7600000000002</v>
      </c>
    </row>
    <row r="4009" spans="1:11" x14ac:dyDescent="0.25">
      <c r="A4009" s="33">
        <v>2013</v>
      </c>
      <c r="B4009" s="34" t="s">
        <v>68</v>
      </c>
      <c r="C4009" s="34" t="s">
        <v>121</v>
      </c>
      <c r="D4009" s="34" t="s">
        <v>39</v>
      </c>
      <c r="E4009" s="34" t="s">
        <v>40</v>
      </c>
      <c r="F4009" s="34" t="s">
        <v>181</v>
      </c>
      <c r="G4009" s="35">
        <v>96</v>
      </c>
      <c r="H4009" s="36">
        <v>172.5</v>
      </c>
      <c r="I4009" s="37">
        <v>2484.06</v>
      </c>
      <c r="J4009" s="38">
        <f t="shared" si="124"/>
        <v>0.93055723291707926</v>
      </c>
      <c r="K4009" s="60">
        <f t="shared" si="125"/>
        <v>2311.56</v>
      </c>
    </row>
    <row r="4010" spans="1:11" x14ac:dyDescent="0.25">
      <c r="A4010" s="33">
        <v>2013</v>
      </c>
      <c r="B4010" s="34" t="s">
        <v>68</v>
      </c>
      <c r="C4010" s="34" t="s">
        <v>121</v>
      </c>
      <c r="D4010" s="34" t="s">
        <v>43</v>
      </c>
      <c r="E4010" s="34" t="s">
        <v>44</v>
      </c>
      <c r="F4010" s="34" t="s">
        <v>122</v>
      </c>
      <c r="G4010" s="35">
        <v>47</v>
      </c>
      <c r="H4010" s="36">
        <v>124.75</v>
      </c>
      <c r="I4010" s="37">
        <v>2358.19</v>
      </c>
      <c r="J4010" s="38">
        <f t="shared" si="124"/>
        <v>0.9470992583294815</v>
      </c>
      <c r="K4010" s="60">
        <f t="shared" si="125"/>
        <v>2233.44</v>
      </c>
    </row>
    <row r="4011" spans="1:11" x14ac:dyDescent="0.25">
      <c r="A4011" s="33">
        <v>2013</v>
      </c>
      <c r="B4011" s="34" t="s">
        <v>68</v>
      </c>
      <c r="C4011" s="34" t="s">
        <v>121</v>
      </c>
      <c r="D4011" s="34" t="s">
        <v>43</v>
      </c>
      <c r="E4011" s="34" t="s">
        <v>44</v>
      </c>
      <c r="F4011" s="34" t="s">
        <v>123</v>
      </c>
      <c r="G4011" s="35">
        <v>13</v>
      </c>
      <c r="H4011" s="36">
        <v>70.75</v>
      </c>
      <c r="I4011" s="37">
        <v>2274.4299999999998</v>
      </c>
      <c r="J4011" s="38">
        <f t="shared" si="124"/>
        <v>0.9688933051357923</v>
      </c>
      <c r="K4011" s="60">
        <f t="shared" si="125"/>
        <v>2203.6799999999998</v>
      </c>
    </row>
    <row r="4012" spans="1:11" x14ac:dyDescent="0.25">
      <c r="A4012" s="33">
        <v>2013</v>
      </c>
      <c r="B4012" s="34" t="s">
        <v>74</v>
      </c>
      <c r="C4012" s="34" t="s">
        <v>121</v>
      </c>
      <c r="D4012" s="34" t="s">
        <v>43</v>
      </c>
      <c r="E4012" s="34" t="s">
        <v>46</v>
      </c>
      <c r="F4012" s="34" t="s">
        <v>167</v>
      </c>
      <c r="G4012" s="35">
        <v>874</v>
      </c>
      <c r="H4012" s="36">
        <v>2221.3000000000002</v>
      </c>
      <c r="I4012" s="37">
        <v>5721.3</v>
      </c>
      <c r="J4012" s="38">
        <f t="shared" si="124"/>
        <v>0.61174907800674672</v>
      </c>
      <c r="K4012" s="60">
        <f t="shared" si="125"/>
        <v>3500</v>
      </c>
    </row>
    <row r="4013" spans="1:11" x14ac:dyDescent="0.25">
      <c r="A4013" s="33">
        <v>2013</v>
      </c>
      <c r="B4013" s="34" t="s">
        <v>74</v>
      </c>
      <c r="C4013" s="34" t="s">
        <v>121</v>
      </c>
      <c r="D4013" s="34" t="s">
        <v>43</v>
      </c>
      <c r="E4013" s="34" t="s">
        <v>44</v>
      </c>
      <c r="F4013" s="34" t="s">
        <v>137</v>
      </c>
      <c r="G4013" s="35">
        <v>612</v>
      </c>
      <c r="H4013" s="36">
        <v>1429.75</v>
      </c>
      <c r="I4013" s="37">
        <v>4382.3899999999994</v>
      </c>
      <c r="J4013" s="38">
        <f t="shared" si="124"/>
        <v>0.6737510810311268</v>
      </c>
      <c r="K4013" s="60">
        <f t="shared" si="125"/>
        <v>2952.6399999999994</v>
      </c>
    </row>
    <row r="4014" spans="1:11" x14ac:dyDescent="0.25">
      <c r="A4014" s="33">
        <v>2013</v>
      </c>
      <c r="B4014" s="34" t="s">
        <v>74</v>
      </c>
      <c r="C4014" s="34" t="s">
        <v>121</v>
      </c>
      <c r="D4014" s="34" t="s">
        <v>43</v>
      </c>
      <c r="E4014" s="34" t="s">
        <v>44</v>
      </c>
      <c r="F4014" s="34" t="s">
        <v>41</v>
      </c>
      <c r="G4014" s="35">
        <v>365</v>
      </c>
      <c r="H4014" s="36">
        <v>840.25</v>
      </c>
      <c r="I4014" s="37">
        <v>3468.01</v>
      </c>
      <c r="J4014" s="38">
        <f t="shared" si="124"/>
        <v>0.75771407810242764</v>
      </c>
      <c r="K4014" s="60">
        <f t="shared" si="125"/>
        <v>2627.76</v>
      </c>
    </row>
    <row r="4015" spans="1:11" x14ac:dyDescent="0.25">
      <c r="A4015" s="33">
        <v>2013</v>
      </c>
      <c r="B4015" s="34" t="s">
        <v>74</v>
      </c>
      <c r="C4015" s="34" t="s">
        <v>121</v>
      </c>
      <c r="D4015" s="34" t="s">
        <v>39</v>
      </c>
      <c r="E4015" s="34" t="s">
        <v>52</v>
      </c>
      <c r="F4015" s="34" t="s">
        <v>126</v>
      </c>
      <c r="G4015" s="35">
        <v>407</v>
      </c>
      <c r="H4015" s="36">
        <v>860.95</v>
      </c>
      <c r="I4015" s="37">
        <v>3460.95</v>
      </c>
      <c r="J4015" s="38">
        <f t="shared" si="124"/>
        <v>0.75123882171080203</v>
      </c>
      <c r="K4015" s="60">
        <f t="shared" si="125"/>
        <v>2600</v>
      </c>
    </row>
    <row r="4016" spans="1:11" x14ac:dyDescent="0.25">
      <c r="A4016" s="33">
        <v>2013</v>
      </c>
      <c r="B4016" s="34" t="s">
        <v>74</v>
      </c>
      <c r="C4016" s="34" t="s">
        <v>121</v>
      </c>
      <c r="D4016" s="34" t="s">
        <v>43</v>
      </c>
      <c r="E4016" s="34" t="s">
        <v>44</v>
      </c>
      <c r="F4016" s="34" t="s">
        <v>53</v>
      </c>
      <c r="G4016" s="35">
        <v>327</v>
      </c>
      <c r="H4016" s="36">
        <v>770.5</v>
      </c>
      <c r="I4016" s="37">
        <v>3359.8199999999997</v>
      </c>
      <c r="J4016" s="38">
        <f t="shared" si="124"/>
        <v>0.77067223839372345</v>
      </c>
      <c r="K4016" s="60">
        <f t="shared" si="125"/>
        <v>2589.3199999999997</v>
      </c>
    </row>
    <row r="4017" spans="1:11" x14ac:dyDescent="0.25">
      <c r="A4017" s="33">
        <v>2013</v>
      </c>
      <c r="B4017" s="34" t="s">
        <v>74</v>
      </c>
      <c r="C4017" s="34" t="s">
        <v>121</v>
      </c>
      <c r="D4017" s="34" t="s">
        <v>39</v>
      </c>
      <c r="E4017" s="34" t="s">
        <v>40</v>
      </c>
      <c r="F4017" s="34" t="s">
        <v>204</v>
      </c>
      <c r="G4017" s="35">
        <v>271</v>
      </c>
      <c r="H4017" s="36">
        <v>382.5</v>
      </c>
      <c r="I4017" s="37">
        <v>2902.38</v>
      </c>
      <c r="J4017" s="38">
        <f t="shared" si="124"/>
        <v>0.86821160564777877</v>
      </c>
      <c r="K4017" s="60">
        <f t="shared" si="125"/>
        <v>2519.88</v>
      </c>
    </row>
    <row r="4018" spans="1:11" x14ac:dyDescent="0.25">
      <c r="A4018" s="33">
        <v>2013</v>
      </c>
      <c r="B4018" s="34" t="s">
        <v>78</v>
      </c>
      <c r="C4018" s="34" t="s">
        <v>121</v>
      </c>
      <c r="D4018" s="34" t="s">
        <v>43</v>
      </c>
      <c r="E4018" s="34" t="s">
        <v>46</v>
      </c>
      <c r="F4018" s="34" t="s">
        <v>97</v>
      </c>
      <c r="G4018" s="35">
        <v>866</v>
      </c>
      <c r="H4018" s="36">
        <v>2191.42</v>
      </c>
      <c r="I4018" s="37">
        <v>5673.42</v>
      </c>
      <c r="J4018" s="38">
        <f t="shared" si="124"/>
        <v>0.61373915557106651</v>
      </c>
      <c r="K4018" s="60">
        <f t="shared" si="125"/>
        <v>3482</v>
      </c>
    </row>
    <row r="4019" spans="1:11" x14ac:dyDescent="0.25">
      <c r="A4019" s="33">
        <v>2013</v>
      </c>
      <c r="B4019" s="34" t="s">
        <v>78</v>
      </c>
      <c r="C4019" s="34" t="s">
        <v>121</v>
      </c>
      <c r="D4019" s="34" t="s">
        <v>39</v>
      </c>
      <c r="E4019" s="34" t="s">
        <v>52</v>
      </c>
      <c r="F4019" s="34" t="s">
        <v>210</v>
      </c>
      <c r="G4019" s="35">
        <v>897</v>
      </c>
      <c r="H4019" s="36">
        <v>1808.19</v>
      </c>
      <c r="I4019" s="37">
        <v>4884.1900000000005</v>
      </c>
      <c r="J4019" s="38">
        <f t="shared" si="124"/>
        <v>0.62978712949332438</v>
      </c>
      <c r="K4019" s="60">
        <f t="shared" si="125"/>
        <v>3076.0000000000005</v>
      </c>
    </row>
    <row r="4020" spans="1:11" x14ac:dyDescent="0.25">
      <c r="A4020" s="33">
        <v>2013</v>
      </c>
      <c r="B4020" s="34" t="s">
        <v>78</v>
      </c>
      <c r="C4020" s="34" t="s">
        <v>121</v>
      </c>
      <c r="D4020" s="34" t="s">
        <v>39</v>
      </c>
      <c r="E4020" s="34" t="s">
        <v>40</v>
      </c>
      <c r="F4020" s="34" t="s">
        <v>187</v>
      </c>
      <c r="G4020" s="35">
        <v>922</v>
      </c>
      <c r="H4020" s="36">
        <v>1193.75</v>
      </c>
      <c r="I4020" s="37">
        <v>4518.3899999999994</v>
      </c>
      <c r="J4020" s="38">
        <f t="shared" si="124"/>
        <v>0.73580191174289955</v>
      </c>
      <c r="K4020" s="60">
        <f t="shared" si="125"/>
        <v>3324.6399999999994</v>
      </c>
    </row>
    <row r="4021" spans="1:11" x14ac:dyDescent="0.25">
      <c r="A4021" s="33">
        <v>2013</v>
      </c>
      <c r="B4021" s="34" t="s">
        <v>78</v>
      </c>
      <c r="C4021" s="34" t="s">
        <v>121</v>
      </c>
      <c r="D4021" s="34" t="s">
        <v>43</v>
      </c>
      <c r="E4021" s="34" t="s">
        <v>44</v>
      </c>
      <c r="F4021" s="34" t="s">
        <v>144</v>
      </c>
      <c r="G4021" s="35">
        <v>299</v>
      </c>
      <c r="H4021" s="36">
        <v>725.5</v>
      </c>
      <c r="I4021" s="37">
        <v>3290.02</v>
      </c>
      <c r="J4021" s="38">
        <f t="shared" si="124"/>
        <v>0.77948462319377998</v>
      </c>
      <c r="K4021" s="60">
        <f t="shared" si="125"/>
        <v>2564.52</v>
      </c>
    </row>
    <row r="4022" spans="1:11" x14ac:dyDescent="0.25">
      <c r="A4022" s="33">
        <v>2013</v>
      </c>
      <c r="B4022" s="34" t="s">
        <v>78</v>
      </c>
      <c r="C4022" s="34" t="s">
        <v>121</v>
      </c>
      <c r="D4022" s="34" t="s">
        <v>39</v>
      </c>
      <c r="E4022" s="34" t="s">
        <v>52</v>
      </c>
      <c r="F4022" s="34" t="s">
        <v>188</v>
      </c>
      <c r="G4022" s="35">
        <v>268</v>
      </c>
      <c r="H4022" s="36">
        <v>562.45000000000005</v>
      </c>
      <c r="I4022" s="37">
        <v>3012.45</v>
      </c>
      <c r="J4022" s="38">
        <f t="shared" si="124"/>
        <v>0.81329150691297791</v>
      </c>
      <c r="K4022" s="60">
        <f t="shared" si="125"/>
        <v>2450</v>
      </c>
    </row>
    <row r="4023" spans="1:11" x14ac:dyDescent="0.25">
      <c r="A4023" s="33">
        <v>2013</v>
      </c>
      <c r="B4023" s="34" t="s">
        <v>78</v>
      </c>
      <c r="C4023" s="34" t="s">
        <v>121</v>
      </c>
      <c r="D4023" s="34" t="s">
        <v>43</v>
      </c>
      <c r="E4023" s="34" t="s">
        <v>44</v>
      </c>
      <c r="F4023" s="34" t="s">
        <v>95</v>
      </c>
      <c r="G4023" s="35">
        <v>81</v>
      </c>
      <c r="H4023" s="36">
        <v>235</v>
      </c>
      <c r="I4023" s="37">
        <v>2529.1999999999998</v>
      </c>
      <c r="J4023" s="38">
        <f t="shared" si="124"/>
        <v>0.90708524434603821</v>
      </c>
      <c r="K4023" s="60">
        <f t="shared" si="125"/>
        <v>2294.1999999999998</v>
      </c>
    </row>
    <row r="4024" spans="1:11" x14ac:dyDescent="0.25">
      <c r="A4024" s="33">
        <v>2013</v>
      </c>
      <c r="B4024" s="34" t="s">
        <v>49</v>
      </c>
      <c r="C4024" s="34" t="s">
        <v>121</v>
      </c>
      <c r="D4024" s="34" t="s">
        <v>43</v>
      </c>
      <c r="E4024" s="34" t="s">
        <v>46</v>
      </c>
      <c r="F4024" s="34" t="s">
        <v>129</v>
      </c>
      <c r="G4024" s="35">
        <v>404</v>
      </c>
      <c r="H4024" s="36">
        <v>1055.98</v>
      </c>
      <c r="I4024" s="37">
        <v>3853.98</v>
      </c>
      <c r="J4024" s="38">
        <f t="shared" si="124"/>
        <v>0.72600272964571688</v>
      </c>
      <c r="K4024" s="60">
        <f t="shared" si="125"/>
        <v>2798</v>
      </c>
    </row>
    <row r="4025" spans="1:11" x14ac:dyDescent="0.25">
      <c r="A4025" s="33">
        <v>2013</v>
      </c>
      <c r="B4025" s="34" t="s">
        <v>130</v>
      </c>
      <c r="C4025" s="34" t="s">
        <v>121</v>
      </c>
      <c r="D4025" s="34" t="s">
        <v>43</v>
      </c>
      <c r="E4025" s="34" t="s">
        <v>44</v>
      </c>
      <c r="F4025" s="34" t="s">
        <v>102</v>
      </c>
      <c r="G4025" s="35">
        <v>791</v>
      </c>
      <c r="H4025" s="36">
        <v>1825.75</v>
      </c>
      <c r="I4025" s="37">
        <v>4996.63</v>
      </c>
      <c r="J4025" s="38">
        <f t="shared" si="124"/>
        <v>0.63460372290924083</v>
      </c>
      <c r="K4025" s="60">
        <f t="shared" si="125"/>
        <v>3170.88</v>
      </c>
    </row>
    <row r="4026" spans="1:11" x14ac:dyDescent="0.25">
      <c r="A4026" s="33">
        <v>2013</v>
      </c>
      <c r="B4026" s="34" t="s">
        <v>130</v>
      </c>
      <c r="C4026" s="34" t="s">
        <v>121</v>
      </c>
      <c r="D4026" s="34" t="s">
        <v>43</v>
      </c>
      <c r="E4026" s="34" t="s">
        <v>46</v>
      </c>
      <c r="F4026" s="34" t="s">
        <v>97</v>
      </c>
      <c r="G4026" s="35">
        <v>597</v>
      </c>
      <c r="H4026" s="36">
        <v>1526.59</v>
      </c>
      <c r="I4026" s="37">
        <v>4608.09</v>
      </c>
      <c r="J4026" s="38">
        <f t="shared" si="124"/>
        <v>0.66871523776662345</v>
      </c>
      <c r="K4026" s="60">
        <f t="shared" si="125"/>
        <v>3081.5</v>
      </c>
    </row>
    <row r="4027" spans="1:11" x14ac:dyDescent="0.25">
      <c r="A4027" s="33">
        <v>2013</v>
      </c>
      <c r="B4027" s="34" t="s">
        <v>130</v>
      </c>
      <c r="C4027" s="34" t="s">
        <v>121</v>
      </c>
      <c r="D4027" s="34" t="s">
        <v>39</v>
      </c>
      <c r="E4027" s="34" t="s">
        <v>52</v>
      </c>
      <c r="F4027" s="34" t="s">
        <v>139</v>
      </c>
      <c r="G4027" s="35">
        <v>683</v>
      </c>
      <c r="H4027" s="36">
        <v>1384.32</v>
      </c>
      <c r="I4027" s="37">
        <v>4247.32</v>
      </c>
      <c r="J4027" s="38">
        <f t="shared" si="124"/>
        <v>0.67407212077262846</v>
      </c>
      <c r="K4027" s="60">
        <f t="shared" si="125"/>
        <v>2863</v>
      </c>
    </row>
    <row r="4028" spans="1:11" x14ac:dyDescent="0.25">
      <c r="A4028" s="33">
        <v>2013</v>
      </c>
      <c r="B4028" s="34" t="s">
        <v>130</v>
      </c>
      <c r="C4028" s="34" t="s">
        <v>121</v>
      </c>
      <c r="D4028" s="34" t="s">
        <v>39</v>
      </c>
      <c r="E4028" s="34" t="s">
        <v>52</v>
      </c>
      <c r="F4028" s="34" t="s">
        <v>188</v>
      </c>
      <c r="G4028" s="35">
        <v>581</v>
      </c>
      <c r="H4028" s="36">
        <v>1181.3399999999999</v>
      </c>
      <c r="I4028" s="37">
        <v>3942.34</v>
      </c>
      <c r="J4028" s="38">
        <f t="shared" si="124"/>
        <v>0.70034548009557773</v>
      </c>
      <c r="K4028" s="60">
        <f t="shared" si="125"/>
        <v>2761</v>
      </c>
    </row>
    <row r="4029" spans="1:11" x14ac:dyDescent="0.25">
      <c r="A4029" s="33">
        <v>2013</v>
      </c>
      <c r="B4029" s="34" t="s">
        <v>130</v>
      </c>
      <c r="C4029" s="34" t="s">
        <v>121</v>
      </c>
      <c r="D4029" s="34" t="s">
        <v>39</v>
      </c>
      <c r="E4029" s="34" t="s">
        <v>52</v>
      </c>
      <c r="F4029" s="34" t="s">
        <v>205</v>
      </c>
      <c r="G4029" s="35">
        <v>375</v>
      </c>
      <c r="H4029" s="36">
        <v>769.41</v>
      </c>
      <c r="I4029" s="37">
        <v>3323.41</v>
      </c>
      <c r="J4029" s="38">
        <f t="shared" si="124"/>
        <v>0.7684877881453086</v>
      </c>
      <c r="K4029" s="60">
        <f t="shared" si="125"/>
        <v>2554</v>
      </c>
    </row>
    <row r="4030" spans="1:11" x14ac:dyDescent="0.25">
      <c r="A4030" s="33">
        <v>2013</v>
      </c>
      <c r="B4030" s="34" t="s">
        <v>130</v>
      </c>
      <c r="C4030" s="34" t="s">
        <v>121</v>
      </c>
      <c r="D4030" s="34" t="s">
        <v>39</v>
      </c>
      <c r="E4030" s="34" t="s">
        <v>40</v>
      </c>
      <c r="F4030" s="34" t="s">
        <v>191</v>
      </c>
      <c r="G4030" s="35">
        <v>389</v>
      </c>
      <c r="H4030" s="36">
        <v>530</v>
      </c>
      <c r="I4030" s="37">
        <v>3196.2</v>
      </c>
      <c r="J4030" s="38">
        <f t="shared" si="124"/>
        <v>0.8341780864776922</v>
      </c>
      <c r="K4030" s="60">
        <f t="shared" si="125"/>
        <v>2666.2</v>
      </c>
    </row>
    <row r="4031" spans="1:11" x14ac:dyDescent="0.25">
      <c r="A4031" s="33">
        <v>2013</v>
      </c>
      <c r="B4031" s="34" t="s">
        <v>130</v>
      </c>
      <c r="C4031" s="34" t="s">
        <v>121</v>
      </c>
      <c r="D4031" s="34" t="s">
        <v>39</v>
      </c>
      <c r="E4031" s="34" t="s">
        <v>40</v>
      </c>
      <c r="F4031" s="34" t="s">
        <v>187</v>
      </c>
      <c r="G4031" s="35">
        <v>380</v>
      </c>
      <c r="H4031" s="36">
        <v>513.75</v>
      </c>
      <c r="I4031" s="37">
        <v>3163.83</v>
      </c>
      <c r="J4031" s="38">
        <f t="shared" si="124"/>
        <v>0.83761769753747828</v>
      </c>
      <c r="K4031" s="60">
        <f t="shared" si="125"/>
        <v>2650.08</v>
      </c>
    </row>
    <row r="4032" spans="1:11" x14ac:dyDescent="0.25">
      <c r="A4032" s="33">
        <v>2013</v>
      </c>
      <c r="B4032" s="34" t="s">
        <v>130</v>
      </c>
      <c r="C4032" s="34" t="s">
        <v>121</v>
      </c>
      <c r="D4032" s="34" t="s">
        <v>39</v>
      </c>
      <c r="E4032" s="34" t="s">
        <v>52</v>
      </c>
      <c r="F4032" s="34" t="s">
        <v>205</v>
      </c>
      <c r="G4032" s="35">
        <v>270</v>
      </c>
      <c r="H4032" s="36">
        <v>572.4</v>
      </c>
      <c r="I4032" s="37">
        <v>3027.4</v>
      </c>
      <c r="J4032" s="38">
        <f t="shared" si="124"/>
        <v>0.81092686793948598</v>
      </c>
      <c r="K4032" s="60">
        <f t="shared" si="125"/>
        <v>2455</v>
      </c>
    </row>
    <row r="4033" spans="1:11" x14ac:dyDescent="0.25">
      <c r="A4033" s="33">
        <v>2013</v>
      </c>
      <c r="B4033" s="34" t="s">
        <v>130</v>
      </c>
      <c r="C4033" s="34" t="s">
        <v>121</v>
      </c>
      <c r="D4033" s="34" t="s">
        <v>39</v>
      </c>
      <c r="E4033" s="34" t="s">
        <v>40</v>
      </c>
      <c r="F4033" s="34" t="s">
        <v>187</v>
      </c>
      <c r="G4033" s="35">
        <v>277</v>
      </c>
      <c r="H4033" s="36">
        <v>397.5</v>
      </c>
      <c r="I4033" s="37">
        <v>2932.26</v>
      </c>
      <c r="J4033" s="38">
        <f t="shared" si="124"/>
        <v>0.86443903337357531</v>
      </c>
      <c r="K4033" s="60">
        <f t="shared" si="125"/>
        <v>2534.7600000000002</v>
      </c>
    </row>
    <row r="4034" spans="1:11" x14ac:dyDescent="0.25">
      <c r="A4034" s="33">
        <v>2013</v>
      </c>
      <c r="B4034" s="34" t="s">
        <v>130</v>
      </c>
      <c r="C4034" s="34" t="s">
        <v>121</v>
      </c>
      <c r="D4034" s="34" t="s">
        <v>43</v>
      </c>
      <c r="E4034" s="34" t="s">
        <v>44</v>
      </c>
      <c r="F4034" s="34" t="s">
        <v>174</v>
      </c>
      <c r="G4034" s="35">
        <v>178</v>
      </c>
      <c r="H4034" s="36">
        <v>421.75</v>
      </c>
      <c r="I4034" s="37">
        <v>2818.87</v>
      </c>
      <c r="J4034" s="38">
        <f t="shared" ref="J4034:J4097" si="126">(I4034-H4034)/I4034</f>
        <v>0.85038330962406916</v>
      </c>
      <c r="K4034" s="60">
        <f t="shared" ref="K4034:K4097" si="127">I4034-H4034</f>
        <v>2397.12</v>
      </c>
    </row>
    <row r="4035" spans="1:11" x14ac:dyDescent="0.25">
      <c r="A4035" s="33">
        <v>2013</v>
      </c>
      <c r="B4035" s="34" t="s">
        <v>130</v>
      </c>
      <c r="C4035" s="34" t="s">
        <v>121</v>
      </c>
      <c r="D4035" s="34" t="s">
        <v>43</v>
      </c>
      <c r="E4035" s="34" t="s">
        <v>44</v>
      </c>
      <c r="F4035" s="34" t="s">
        <v>184</v>
      </c>
      <c r="G4035" s="35">
        <v>106</v>
      </c>
      <c r="H4035" s="36">
        <v>264.25</v>
      </c>
      <c r="I4035" s="37">
        <v>2574.5699999999997</v>
      </c>
      <c r="J4035" s="38">
        <f t="shared" si="126"/>
        <v>0.89736150114388036</v>
      </c>
      <c r="K4035" s="60">
        <f t="shared" si="127"/>
        <v>2310.3199999999997</v>
      </c>
    </row>
    <row r="4036" spans="1:11" x14ac:dyDescent="0.25">
      <c r="A4036" s="33">
        <v>2013</v>
      </c>
      <c r="B4036" s="34" t="s">
        <v>81</v>
      </c>
      <c r="C4036" s="34" t="s">
        <v>135</v>
      </c>
      <c r="D4036" s="34" t="s">
        <v>43</v>
      </c>
      <c r="E4036" s="34" t="s">
        <v>46</v>
      </c>
      <c r="F4036" s="34" t="s">
        <v>218</v>
      </c>
      <c r="G4036" s="35">
        <v>820</v>
      </c>
      <c r="H4036" s="36">
        <v>2059.4499999999998</v>
      </c>
      <c r="I4036" s="37">
        <v>5461.95</v>
      </c>
      <c r="J4036" s="38">
        <f t="shared" si="126"/>
        <v>0.62294601744798106</v>
      </c>
      <c r="K4036" s="60">
        <f t="shared" si="127"/>
        <v>3402.5</v>
      </c>
    </row>
    <row r="4037" spans="1:11" x14ac:dyDescent="0.25">
      <c r="A4037" s="33">
        <v>2013</v>
      </c>
      <c r="B4037" s="34" t="s">
        <v>37</v>
      </c>
      <c r="C4037" s="34" t="s">
        <v>135</v>
      </c>
      <c r="D4037" s="34" t="s">
        <v>43</v>
      </c>
      <c r="E4037" s="34" t="s">
        <v>46</v>
      </c>
      <c r="F4037" s="34" t="s">
        <v>107</v>
      </c>
      <c r="G4037" s="35">
        <v>954</v>
      </c>
      <c r="H4037" s="36">
        <v>2425.48</v>
      </c>
      <c r="I4037" s="37">
        <v>6048.48</v>
      </c>
      <c r="J4037" s="38">
        <f t="shared" si="126"/>
        <v>0.59899346612702697</v>
      </c>
      <c r="K4037" s="60">
        <f t="shared" si="127"/>
        <v>3622.9999999999995</v>
      </c>
    </row>
    <row r="4038" spans="1:11" x14ac:dyDescent="0.25">
      <c r="A4038" s="33">
        <v>2013</v>
      </c>
      <c r="B4038" s="34" t="s">
        <v>37</v>
      </c>
      <c r="C4038" s="34" t="s">
        <v>135</v>
      </c>
      <c r="D4038" s="34" t="s">
        <v>43</v>
      </c>
      <c r="E4038" s="34" t="s">
        <v>44</v>
      </c>
      <c r="F4038" s="34" t="s">
        <v>100</v>
      </c>
      <c r="G4038" s="35">
        <v>878</v>
      </c>
      <c r="H4038" s="36">
        <v>2012.5</v>
      </c>
      <c r="I4038" s="37">
        <v>5286.3</v>
      </c>
      <c r="J4038" s="38">
        <f t="shared" si="126"/>
        <v>0.61929894254960938</v>
      </c>
      <c r="K4038" s="60">
        <f t="shared" si="127"/>
        <v>3273.8</v>
      </c>
    </row>
    <row r="4039" spans="1:11" x14ac:dyDescent="0.25">
      <c r="A4039" s="33">
        <v>2013</v>
      </c>
      <c r="B4039" s="34" t="s">
        <v>37</v>
      </c>
      <c r="C4039" s="34" t="s">
        <v>135</v>
      </c>
      <c r="D4039" s="34" t="s">
        <v>43</v>
      </c>
      <c r="E4039" s="34" t="s">
        <v>46</v>
      </c>
      <c r="F4039" s="34" t="s">
        <v>218</v>
      </c>
      <c r="G4039" s="35">
        <v>681</v>
      </c>
      <c r="H4039" s="36">
        <v>1713.34</v>
      </c>
      <c r="I4039" s="37">
        <v>4907.34</v>
      </c>
      <c r="J4039" s="38">
        <f t="shared" si="126"/>
        <v>0.6508617703277132</v>
      </c>
      <c r="K4039" s="60">
        <f t="shared" si="127"/>
        <v>3194</v>
      </c>
    </row>
    <row r="4040" spans="1:11" x14ac:dyDescent="0.25">
      <c r="A4040" s="33">
        <v>2013</v>
      </c>
      <c r="B4040" s="34" t="s">
        <v>37</v>
      </c>
      <c r="C4040" s="34" t="s">
        <v>135</v>
      </c>
      <c r="D4040" s="34" t="s">
        <v>43</v>
      </c>
      <c r="E4040" s="34" t="s">
        <v>44</v>
      </c>
      <c r="F4040" s="34" t="s">
        <v>53</v>
      </c>
      <c r="G4040" s="35">
        <v>711</v>
      </c>
      <c r="H4040" s="36">
        <v>1621</v>
      </c>
      <c r="I4040" s="37">
        <v>4679.04</v>
      </c>
      <c r="J4040" s="38">
        <f t="shared" si="126"/>
        <v>0.65356141430720827</v>
      </c>
      <c r="K4040" s="60">
        <f t="shared" si="127"/>
        <v>3058.04</v>
      </c>
    </row>
    <row r="4041" spans="1:11" x14ac:dyDescent="0.25">
      <c r="A4041" s="33">
        <v>2013</v>
      </c>
      <c r="B4041" s="34" t="s">
        <v>37</v>
      </c>
      <c r="C4041" s="34" t="s">
        <v>135</v>
      </c>
      <c r="D4041" s="34" t="s">
        <v>39</v>
      </c>
      <c r="E4041" s="34" t="s">
        <v>40</v>
      </c>
      <c r="F4041" s="34" t="s">
        <v>53</v>
      </c>
      <c r="G4041" s="35">
        <v>855</v>
      </c>
      <c r="H4041" s="36">
        <v>1121.25</v>
      </c>
      <c r="I4041" s="37">
        <v>4373.9699999999993</v>
      </c>
      <c r="J4041" s="38">
        <f t="shared" si="126"/>
        <v>0.74365393452629991</v>
      </c>
      <c r="K4041" s="60">
        <f t="shared" si="127"/>
        <v>3252.7199999999993</v>
      </c>
    </row>
    <row r="4042" spans="1:11" x14ac:dyDescent="0.25">
      <c r="A4042" s="33">
        <v>2013</v>
      </c>
      <c r="B4042" s="34" t="s">
        <v>37</v>
      </c>
      <c r="C4042" s="34" t="s">
        <v>135</v>
      </c>
      <c r="D4042" s="34" t="s">
        <v>39</v>
      </c>
      <c r="E4042" s="34" t="s">
        <v>52</v>
      </c>
      <c r="F4042" s="34" t="s">
        <v>127</v>
      </c>
      <c r="G4042" s="35">
        <v>506</v>
      </c>
      <c r="H4042" s="36">
        <v>1042.04</v>
      </c>
      <c r="I4042" s="37">
        <v>3733.04</v>
      </c>
      <c r="J4042" s="38">
        <f t="shared" si="126"/>
        <v>0.7208602104451064</v>
      </c>
      <c r="K4042" s="60">
        <f t="shared" si="127"/>
        <v>2691</v>
      </c>
    </row>
    <row r="4043" spans="1:11" x14ac:dyDescent="0.25">
      <c r="A4043" s="33">
        <v>2013</v>
      </c>
      <c r="B4043" s="34" t="s">
        <v>37</v>
      </c>
      <c r="C4043" s="34" t="s">
        <v>135</v>
      </c>
      <c r="D4043" s="34" t="s">
        <v>39</v>
      </c>
      <c r="E4043" s="34" t="s">
        <v>40</v>
      </c>
      <c r="F4043" s="34" t="s">
        <v>53</v>
      </c>
      <c r="G4043" s="35">
        <v>570</v>
      </c>
      <c r="H4043" s="36">
        <v>766.25</v>
      </c>
      <c r="I4043" s="37">
        <v>3666.81</v>
      </c>
      <c r="J4043" s="38">
        <f t="shared" si="126"/>
        <v>0.79103089606497201</v>
      </c>
      <c r="K4043" s="60">
        <f t="shared" si="127"/>
        <v>2900.56</v>
      </c>
    </row>
    <row r="4044" spans="1:11" x14ac:dyDescent="0.25">
      <c r="A4044" s="33">
        <v>2013</v>
      </c>
      <c r="B4044" s="34" t="s">
        <v>37</v>
      </c>
      <c r="C4044" s="34" t="s">
        <v>135</v>
      </c>
      <c r="D4044" s="34" t="s">
        <v>43</v>
      </c>
      <c r="E4044" s="34" t="s">
        <v>46</v>
      </c>
      <c r="F4044" s="34" t="s">
        <v>218</v>
      </c>
      <c r="G4044" s="35">
        <v>286</v>
      </c>
      <c r="H4044" s="36">
        <v>734.77</v>
      </c>
      <c r="I4044" s="37">
        <v>3339.27</v>
      </c>
      <c r="J4044" s="38">
        <f t="shared" si="126"/>
        <v>0.77996088965552357</v>
      </c>
      <c r="K4044" s="60">
        <f t="shared" si="127"/>
        <v>2604.5</v>
      </c>
    </row>
    <row r="4045" spans="1:11" x14ac:dyDescent="0.25">
      <c r="A4045" s="33">
        <v>2013</v>
      </c>
      <c r="B4045" s="34" t="s">
        <v>37</v>
      </c>
      <c r="C4045" s="34" t="s">
        <v>135</v>
      </c>
      <c r="D4045" s="34" t="s">
        <v>39</v>
      </c>
      <c r="E4045" s="34" t="s">
        <v>40</v>
      </c>
      <c r="F4045" s="34" t="s">
        <v>53</v>
      </c>
      <c r="G4045" s="35">
        <v>449</v>
      </c>
      <c r="H4045" s="36">
        <v>597.5</v>
      </c>
      <c r="I4045" s="37">
        <v>3330.66</v>
      </c>
      <c r="J4045" s="38">
        <f t="shared" si="126"/>
        <v>0.82060612611314276</v>
      </c>
      <c r="K4045" s="60">
        <f t="shared" si="127"/>
        <v>2733.16</v>
      </c>
    </row>
    <row r="4046" spans="1:11" x14ac:dyDescent="0.25">
      <c r="A4046" s="33">
        <v>2013</v>
      </c>
      <c r="B4046" s="34" t="s">
        <v>37</v>
      </c>
      <c r="C4046" s="34" t="s">
        <v>135</v>
      </c>
      <c r="D4046" s="34" t="s">
        <v>39</v>
      </c>
      <c r="E4046" s="34" t="s">
        <v>40</v>
      </c>
      <c r="F4046" s="34" t="s">
        <v>202</v>
      </c>
      <c r="G4046" s="35">
        <v>325</v>
      </c>
      <c r="H4046" s="36">
        <v>450</v>
      </c>
      <c r="I4046" s="37">
        <v>3036.84</v>
      </c>
      <c r="J4046" s="38">
        <f t="shared" si="126"/>
        <v>0.85181965464100839</v>
      </c>
      <c r="K4046" s="60">
        <f t="shared" si="127"/>
        <v>2586.84</v>
      </c>
    </row>
    <row r="4047" spans="1:11" x14ac:dyDescent="0.25">
      <c r="A4047" s="33">
        <v>2013</v>
      </c>
      <c r="B4047" s="34" t="s">
        <v>37</v>
      </c>
      <c r="C4047" s="34" t="s">
        <v>135</v>
      </c>
      <c r="D4047" s="34" t="s">
        <v>43</v>
      </c>
      <c r="E4047" s="34" t="s">
        <v>44</v>
      </c>
      <c r="F4047" s="34" t="s">
        <v>42</v>
      </c>
      <c r="G4047" s="35">
        <v>182</v>
      </c>
      <c r="H4047" s="36">
        <v>435.25</v>
      </c>
      <c r="I4047" s="37">
        <v>2839.81</v>
      </c>
      <c r="J4047" s="38">
        <f t="shared" si="126"/>
        <v>0.84673270394850364</v>
      </c>
      <c r="K4047" s="60">
        <f t="shared" si="127"/>
        <v>2404.56</v>
      </c>
    </row>
    <row r="4048" spans="1:11" x14ac:dyDescent="0.25">
      <c r="A4048" s="33">
        <v>2013</v>
      </c>
      <c r="B4048" s="34" t="s">
        <v>37</v>
      </c>
      <c r="C4048" s="34" t="s">
        <v>135</v>
      </c>
      <c r="D4048" s="34" t="s">
        <v>43</v>
      </c>
      <c r="E4048" s="34" t="s">
        <v>44</v>
      </c>
      <c r="F4048" s="34" t="s">
        <v>136</v>
      </c>
      <c r="G4048" s="35">
        <v>57</v>
      </c>
      <c r="H4048" s="36">
        <v>163</v>
      </c>
      <c r="I4048" s="37">
        <v>2417.52</v>
      </c>
      <c r="J4048" s="38">
        <f t="shared" si="126"/>
        <v>0.93257553195009757</v>
      </c>
      <c r="K4048" s="60">
        <f t="shared" si="127"/>
        <v>2254.52</v>
      </c>
    </row>
    <row r="4049" spans="1:11" x14ac:dyDescent="0.25">
      <c r="A4049" s="33">
        <v>2013</v>
      </c>
      <c r="B4049" s="34" t="s">
        <v>37</v>
      </c>
      <c r="C4049" s="34" t="s">
        <v>135</v>
      </c>
      <c r="D4049" s="34" t="s">
        <v>43</v>
      </c>
      <c r="E4049" s="34" t="s">
        <v>44</v>
      </c>
      <c r="F4049" s="34" t="s">
        <v>86</v>
      </c>
      <c r="G4049" s="35">
        <v>53</v>
      </c>
      <c r="H4049" s="36">
        <v>140.5</v>
      </c>
      <c r="I4049" s="37">
        <v>2382.62</v>
      </c>
      <c r="J4049" s="38">
        <f t="shared" si="126"/>
        <v>0.94103130167630589</v>
      </c>
      <c r="K4049" s="60">
        <f t="shared" si="127"/>
        <v>2242.12</v>
      </c>
    </row>
    <row r="4050" spans="1:11" x14ac:dyDescent="0.25">
      <c r="A4050" s="33">
        <v>2013</v>
      </c>
      <c r="B4050" s="34" t="s">
        <v>49</v>
      </c>
      <c r="C4050" s="34" t="s">
        <v>135</v>
      </c>
      <c r="D4050" s="34" t="s">
        <v>43</v>
      </c>
      <c r="E4050" s="34" t="s">
        <v>46</v>
      </c>
      <c r="F4050" s="34" t="s">
        <v>173</v>
      </c>
      <c r="G4050" s="35">
        <v>985</v>
      </c>
      <c r="H4050" s="36">
        <v>2467.81</v>
      </c>
      <c r="I4050" s="37">
        <v>6116.3099999999995</v>
      </c>
      <c r="J4050" s="38">
        <f t="shared" si="126"/>
        <v>0.59651979706718594</v>
      </c>
      <c r="K4050" s="60">
        <f t="shared" si="127"/>
        <v>3648.4999999999995</v>
      </c>
    </row>
    <row r="4051" spans="1:11" x14ac:dyDescent="0.25">
      <c r="A4051" s="33">
        <v>2013</v>
      </c>
      <c r="B4051" s="34" t="s">
        <v>49</v>
      </c>
      <c r="C4051" s="34" t="s">
        <v>135</v>
      </c>
      <c r="D4051" s="34" t="s">
        <v>43</v>
      </c>
      <c r="E4051" s="34" t="s">
        <v>46</v>
      </c>
      <c r="F4051" s="34" t="s">
        <v>183</v>
      </c>
      <c r="G4051" s="35">
        <v>792</v>
      </c>
      <c r="H4051" s="36">
        <v>2017.12</v>
      </c>
      <c r="I4051" s="37">
        <v>5394.12</v>
      </c>
      <c r="J4051" s="38">
        <f t="shared" si="126"/>
        <v>0.62605207151490883</v>
      </c>
      <c r="K4051" s="60">
        <f t="shared" si="127"/>
        <v>3377</v>
      </c>
    </row>
    <row r="4052" spans="1:11" x14ac:dyDescent="0.25">
      <c r="A4052" s="33">
        <v>2013</v>
      </c>
      <c r="B4052" s="34" t="s">
        <v>49</v>
      </c>
      <c r="C4052" s="34" t="s">
        <v>135</v>
      </c>
      <c r="D4052" s="34" t="s">
        <v>43</v>
      </c>
      <c r="E4052" s="34" t="s">
        <v>44</v>
      </c>
      <c r="F4052" s="34" t="s">
        <v>147</v>
      </c>
      <c r="G4052" s="35">
        <v>873</v>
      </c>
      <c r="H4052" s="36">
        <v>1999</v>
      </c>
      <c r="I4052" s="37">
        <v>5265.3600000000006</v>
      </c>
      <c r="J4052" s="38">
        <f t="shared" si="126"/>
        <v>0.6203488460428157</v>
      </c>
      <c r="K4052" s="60">
        <f t="shared" si="127"/>
        <v>3266.3600000000006</v>
      </c>
    </row>
    <row r="4053" spans="1:11" x14ac:dyDescent="0.25">
      <c r="A4053" s="33">
        <v>2013</v>
      </c>
      <c r="B4053" s="34" t="s">
        <v>49</v>
      </c>
      <c r="C4053" s="34" t="s">
        <v>135</v>
      </c>
      <c r="D4053" s="34" t="s">
        <v>43</v>
      </c>
      <c r="E4053" s="34" t="s">
        <v>46</v>
      </c>
      <c r="F4053" s="34" t="s">
        <v>156</v>
      </c>
      <c r="G4053" s="35">
        <v>755</v>
      </c>
      <c r="H4053" s="36">
        <v>1897.6</v>
      </c>
      <c r="I4053" s="37">
        <v>5202.6000000000004</v>
      </c>
      <c r="J4053" s="38">
        <f t="shared" si="126"/>
        <v>0.63525929343020804</v>
      </c>
      <c r="K4053" s="60">
        <f t="shared" si="127"/>
        <v>3305.0000000000005</v>
      </c>
    </row>
    <row r="4054" spans="1:11" x14ac:dyDescent="0.25">
      <c r="A4054" s="33">
        <v>2013</v>
      </c>
      <c r="B4054" s="34" t="s">
        <v>49</v>
      </c>
      <c r="C4054" s="34" t="s">
        <v>135</v>
      </c>
      <c r="D4054" s="34" t="s">
        <v>39</v>
      </c>
      <c r="E4054" s="34" t="s">
        <v>52</v>
      </c>
      <c r="F4054" s="34" t="s">
        <v>188</v>
      </c>
      <c r="G4054" s="35">
        <v>850</v>
      </c>
      <c r="H4054" s="36">
        <v>1730.58</v>
      </c>
      <c r="I4054" s="37">
        <v>4767.58</v>
      </c>
      <c r="J4054" s="38">
        <f t="shared" si="126"/>
        <v>0.63701081051602704</v>
      </c>
      <c r="K4054" s="60">
        <f t="shared" si="127"/>
        <v>3037</v>
      </c>
    </row>
    <row r="4055" spans="1:11" x14ac:dyDescent="0.25">
      <c r="A4055" s="33">
        <v>2013</v>
      </c>
      <c r="B4055" s="34" t="s">
        <v>49</v>
      </c>
      <c r="C4055" s="34" t="s">
        <v>135</v>
      </c>
      <c r="D4055" s="34" t="s">
        <v>43</v>
      </c>
      <c r="E4055" s="34" t="s">
        <v>46</v>
      </c>
      <c r="F4055" s="34" t="s">
        <v>183</v>
      </c>
      <c r="G4055" s="35">
        <v>633</v>
      </c>
      <c r="H4055" s="36">
        <v>1603.78</v>
      </c>
      <c r="I4055" s="37">
        <v>4731.7800000000007</v>
      </c>
      <c r="J4055" s="38">
        <f t="shared" si="126"/>
        <v>0.66106201049076674</v>
      </c>
      <c r="K4055" s="60">
        <f t="shared" si="127"/>
        <v>3128.0000000000009</v>
      </c>
    </row>
    <row r="4056" spans="1:11" x14ac:dyDescent="0.25">
      <c r="A4056" s="33">
        <v>2013</v>
      </c>
      <c r="B4056" s="34" t="s">
        <v>49</v>
      </c>
      <c r="C4056" s="34" t="s">
        <v>135</v>
      </c>
      <c r="D4056" s="34" t="s">
        <v>43</v>
      </c>
      <c r="E4056" s="34" t="s">
        <v>46</v>
      </c>
      <c r="F4056" s="34" t="s">
        <v>175</v>
      </c>
      <c r="G4056" s="35">
        <v>581</v>
      </c>
      <c r="H4056" s="36">
        <v>1469.32</v>
      </c>
      <c r="I4056" s="37">
        <v>4516.32</v>
      </c>
      <c r="J4056" s="38">
        <f t="shared" si="126"/>
        <v>0.67466432847982427</v>
      </c>
      <c r="K4056" s="60">
        <f t="shared" si="127"/>
        <v>3047</v>
      </c>
    </row>
    <row r="4057" spans="1:11" x14ac:dyDescent="0.25">
      <c r="A4057" s="33">
        <v>2013</v>
      </c>
      <c r="B4057" s="34" t="s">
        <v>49</v>
      </c>
      <c r="C4057" s="34" t="s">
        <v>135</v>
      </c>
      <c r="D4057" s="34" t="s">
        <v>39</v>
      </c>
      <c r="E4057" s="34" t="s">
        <v>52</v>
      </c>
      <c r="F4057" s="34" t="s">
        <v>185</v>
      </c>
      <c r="G4057" s="35">
        <v>586</v>
      </c>
      <c r="H4057" s="36">
        <v>1199.25</v>
      </c>
      <c r="I4057" s="37">
        <v>3969.25</v>
      </c>
      <c r="J4057" s="38">
        <f t="shared" si="126"/>
        <v>0.69786483592618254</v>
      </c>
      <c r="K4057" s="60">
        <f t="shared" si="127"/>
        <v>2770</v>
      </c>
    </row>
    <row r="4058" spans="1:11" x14ac:dyDescent="0.25">
      <c r="A4058" s="33">
        <v>2013</v>
      </c>
      <c r="B4058" s="34" t="s">
        <v>49</v>
      </c>
      <c r="C4058" s="34" t="s">
        <v>135</v>
      </c>
      <c r="D4058" s="34" t="s">
        <v>43</v>
      </c>
      <c r="E4058" s="34" t="s">
        <v>44</v>
      </c>
      <c r="F4058" s="34" t="s">
        <v>147</v>
      </c>
      <c r="G4058" s="35">
        <v>278</v>
      </c>
      <c r="H4058" s="36">
        <v>658</v>
      </c>
      <c r="I4058" s="37">
        <v>3185.32</v>
      </c>
      <c r="J4058" s="38">
        <f t="shared" si="126"/>
        <v>0.7934273479587608</v>
      </c>
      <c r="K4058" s="60">
        <f t="shared" si="127"/>
        <v>2527.3200000000002</v>
      </c>
    </row>
    <row r="4059" spans="1:11" x14ac:dyDescent="0.25">
      <c r="A4059" s="33">
        <v>2013</v>
      </c>
      <c r="B4059" s="34" t="s">
        <v>49</v>
      </c>
      <c r="C4059" s="34" t="s">
        <v>135</v>
      </c>
      <c r="D4059" s="34" t="s">
        <v>39</v>
      </c>
      <c r="E4059" s="34" t="s">
        <v>52</v>
      </c>
      <c r="F4059" s="34" t="s">
        <v>133</v>
      </c>
      <c r="G4059" s="35">
        <v>278</v>
      </c>
      <c r="H4059" s="36">
        <v>592.29999999999995</v>
      </c>
      <c r="I4059" s="37">
        <v>3057.3</v>
      </c>
      <c r="J4059" s="38">
        <f t="shared" si="126"/>
        <v>0.8062669675857782</v>
      </c>
      <c r="K4059" s="60">
        <f t="shared" si="127"/>
        <v>2465</v>
      </c>
    </row>
    <row r="4060" spans="1:11" x14ac:dyDescent="0.25">
      <c r="A4060" s="33">
        <v>2013</v>
      </c>
      <c r="B4060" s="34" t="s">
        <v>49</v>
      </c>
      <c r="C4060" s="34" t="s">
        <v>135</v>
      </c>
      <c r="D4060" s="34" t="s">
        <v>39</v>
      </c>
      <c r="E4060" s="34" t="s">
        <v>52</v>
      </c>
      <c r="F4060" s="34" t="s">
        <v>156</v>
      </c>
      <c r="G4060" s="35">
        <v>227</v>
      </c>
      <c r="H4060" s="36">
        <v>490.81</v>
      </c>
      <c r="I4060" s="37">
        <v>2904.81</v>
      </c>
      <c r="J4060" s="38">
        <f t="shared" si="126"/>
        <v>0.83103542056106938</v>
      </c>
      <c r="K4060" s="60">
        <f t="shared" si="127"/>
        <v>2414</v>
      </c>
    </row>
    <row r="4061" spans="1:11" x14ac:dyDescent="0.25">
      <c r="A4061" s="33">
        <v>2013</v>
      </c>
      <c r="B4061" s="34" t="s">
        <v>49</v>
      </c>
      <c r="C4061" s="34" t="s">
        <v>135</v>
      </c>
      <c r="D4061" s="34" t="s">
        <v>39</v>
      </c>
      <c r="E4061" s="34" t="s">
        <v>52</v>
      </c>
      <c r="F4061" s="34" t="s">
        <v>156</v>
      </c>
      <c r="G4061" s="35">
        <v>65</v>
      </c>
      <c r="H4061" s="36">
        <v>168.43</v>
      </c>
      <c r="I4061" s="37">
        <v>2420.4300000000003</v>
      </c>
      <c r="J4061" s="38">
        <f t="shared" si="126"/>
        <v>0.93041319104456655</v>
      </c>
      <c r="K4061" s="60">
        <f t="shared" si="127"/>
        <v>2252.0000000000005</v>
      </c>
    </row>
    <row r="4062" spans="1:11" x14ac:dyDescent="0.25">
      <c r="A4062" s="33">
        <v>2013</v>
      </c>
      <c r="B4062" s="34" t="s">
        <v>49</v>
      </c>
      <c r="C4062" s="34" t="s">
        <v>135</v>
      </c>
      <c r="D4062" s="34" t="s">
        <v>43</v>
      </c>
      <c r="E4062" s="34" t="s">
        <v>46</v>
      </c>
      <c r="F4062" s="34" t="s">
        <v>95</v>
      </c>
      <c r="G4062" s="35">
        <v>49</v>
      </c>
      <c r="H4062" s="36">
        <v>152.11000000000001</v>
      </c>
      <c r="I4062" s="37">
        <v>2405.61</v>
      </c>
      <c r="J4062" s="38">
        <f t="shared" si="126"/>
        <v>0.93676863664517518</v>
      </c>
      <c r="K4062" s="60">
        <f t="shared" si="127"/>
        <v>2253.5</v>
      </c>
    </row>
    <row r="4063" spans="1:11" x14ac:dyDescent="0.25">
      <c r="A4063" s="33">
        <v>2013</v>
      </c>
      <c r="B4063" s="34" t="s">
        <v>54</v>
      </c>
      <c r="C4063" s="34" t="s">
        <v>135</v>
      </c>
      <c r="D4063" s="34" t="s">
        <v>43</v>
      </c>
      <c r="E4063" s="34" t="s">
        <v>44</v>
      </c>
      <c r="F4063" s="34" t="s">
        <v>154</v>
      </c>
      <c r="G4063" s="35">
        <v>380</v>
      </c>
      <c r="H4063" s="36">
        <v>887.5</v>
      </c>
      <c r="I4063" s="37">
        <v>3541.3</v>
      </c>
      <c r="J4063" s="38">
        <f t="shared" si="126"/>
        <v>0.7493858187671194</v>
      </c>
      <c r="K4063" s="60">
        <f t="shared" si="127"/>
        <v>2653.8</v>
      </c>
    </row>
    <row r="4064" spans="1:11" x14ac:dyDescent="0.25">
      <c r="A4064" s="33">
        <v>2013</v>
      </c>
      <c r="B4064" s="34" t="s">
        <v>54</v>
      </c>
      <c r="C4064" s="34" t="s">
        <v>135</v>
      </c>
      <c r="D4064" s="34" t="s">
        <v>43</v>
      </c>
      <c r="E4064" s="34" t="s">
        <v>44</v>
      </c>
      <c r="F4064" s="34" t="s">
        <v>184</v>
      </c>
      <c r="G4064" s="35">
        <v>328</v>
      </c>
      <c r="H4064" s="36">
        <v>770.5</v>
      </c>
      <c r="I4064" s="37">
        <v>3359.8199999999997</v>
      </c>
      <c r="J4064" s="38">
        <f t="shared" si="126"/>
        <v>0.77067223839372345</v>
      </c>
      <c r="K4064" s="60">
        <f t="shared" si="127"/>
        <v>2589.3199999999997</v>
      </c>
    </row>
    <row r="4065" spans="1:11" x14ac:dyDescent="0.25">
      <c r="A4065" s="33">
        <v>2013</v>
      </c>
      <c r="B4065" s="34" t="s">
        <v>54</v>
      </c>
      <c r="C4065" s="34" t="s">
        <v>135</v>
      </c>
      <c r="D4065" s="34" t="s">
        <v>39</v>
      </c>
      <c r="E4065" s="34" t="s">
        <v>52</v>
      </c>
      <c r="F4065" s="34" t="s">
        <v>143</v>
      </c>
      <c r="G4065" s="35">
        <v>29</v>
      </c>
      <c r="H4065" s="36">
        <v>110.72</v>
      </c>
      <c r="I4065" s="37">
        <v>2333.7200000000003</v>
      </c>
      <c r="J4065" s="38">
        <f t="shared" si="126"/>
        <v>0.95255643350530494</v>
      </c>
      <c r="K4065" s="60">
        <f t="shared" si="127"/>
        <v>2223.0000000000005</v>
      </c>
    </row>
    <row r="4066" spans="1:11" x14ac:dyDescent="0.25">
      <c r="A4066" s="33">
        <v>2013</v>
      </c>
      <c r="B4066" s="34" t="s">
        <v>98</v>
      </c>
      <c r="C4066" s="34" t="s">
        <v>135</v>
      </c>
      <c r="D4066" s="34" t="s">
        <v>43</v>
      </c>
      <c r="E4066" s="34" t="s">
        <v>46</v>
      </c>
      <c r="F4066" s="34" t="s">
        <v>107</v>
      </c>
      <c r="G4066" s="35">
        <v>130</v>
      </c>
      <c r="H4066" s="36">
        <v>373.72</v>
      </c>
      <c r="I4066" s="37">
        <v>2760.7200000000003</v>
      </c>
      <c r="J4066" s="38">
        <f t="shared" si="126"/>
        <v>0.86462951693761037</v>
      </c>
      <c r="K4066" s="60">
        <f t="shared" si="127"/>
        <v>2387</v>
      </c>
    </row>
    <row r="4067" spans="1:11" x14ac:dyDescent="0.25">
      <c r="A4067" s="33">
        <v>2013</v>
      </c>
      <c r="B4067" s="34" t="s">
        <v>61</v>
      </c>
      <c r="C4067" s="34" t="s">
        <v>135</v>
      </c>
      <c r="D4067" s="34" t="s">
        <v>39</v>
      </c>
      <c r="E4067" s="34" t="s">
        <v>52</v>
      </c>
      <c r="F4067" s="34" t="s">
        <v>165</v>
      </c>
      <c r="G4067" s="35">
        <v>702</v>
      </c>
      <c r="H4067" s="36">
        <v>1440.04</v>
      </c>
      <c r="I4067" s="37">
        <v>4331.04</v>
      </c>
      <c r="J4067" s="38">
        <f t="shared" si="126"/>
        <v>0.66750711145590902</v>
      </c>
      <c r="K4067" s="60">
        <f t="shared" si="127"/>
        <v>2891</v>
      </c>
    </row>
    <row r="4068" spans="1:11" x14ac:dyDescent="0.25">
      <c r="A4068" s="33">
        <v>2013</v>
      </c>
      <c r="B4068" s="34" t="s">
        <v>61</v>
      </c>
      <c r="C4068" s="34" t="s">
        <v>135</v>
      </c>
      <c r="D4068" s="34" t="s">
        <v>43</v>
      </c>
      <c r="E4068" s="34" t="s">
        <v>46</v>
      </c>
      <c r="F4068" s="34" t="s">
        <v>53</v>
      </c>
      <c r="G4068" s="35">
        <v>338</v>
      </c>
      <c r="H4068" s="36">
        <v>874.21</v>
      </c>
      <c r="I4068" s="37">
        <v>3562.71</v>
      </c>
      <c r="J4068" s="38">
        <f t="shared" si="126"/>
        <v>0.75462218367478684</v>
      </c>
      <c r="K4068" s="60">
        <f t="shared" si="127"/>
        <v>2688.5</v>
      </c>
    </row>
    <row r="4069" spans="1:11" x14ac:dyDescent="0.25">
      <c r="A4069" s="33">
        <v>2013</v>
      </c>
      <c r="B4069" s="34" t="s">
        <v>61</v>
      </c>
      <c r="C4069" s="34" t="s">
        <v>135</v>
      </c>
      <c r="D4069" s="34" t="s">
        <v>39</v>
      </c>
      <c r="E4069" s="34" t="s">
        <v>40</v>
      </c>
      <c r="F4069" s="34" t="s">
        <v>53</v>
      </c>
      <c r="G4069" s="35">
        <v>11</v>
      </c>
      <c r="H4069" s="36">
        <v>58.75</v>
      </c>
      <c r="I4069" s="37">
        <v>2257.4700000000003</v>
      </c>
      <c r="J4069" s="38">
        <f t="shared" si="126"/>
        <v>0.97397529092302448</v>
      </c>
      <c r="K4069" s="60">
        <f t="shared" si="127"/>
        <v>2198.7200000000003</v>
      </c>
    </row>
    <row r="4070" spans="1:11" x14ac:dyDescent="0.25">
      <c r="A4070" s="33">
        <v>2014</v>
      </c>
      <c r="B4070" s="34" t="s">
        <v>81</v>
      </c>
      <c r="C4070" s="34" t="s">
        <v>38</v>
      </c>
      <c r="D4070" s="34" t="s">
        <v>43</v>
      </c>
      <c r="E4070" s="34" t="s">
        <v>46</v>
      </c>
      <c r="F4070" s="34" t="s">
        <v>170</v>
      </c>
      <c r="G4070" s="35">
        <v>685</v>
      </c>
      <c r="H4070" s="36">
        <v>1725.69</v>
      </c>
      <c r="I4070" s="37">
        <v>4742.1900000000005</v>
      </c>
      <c r="J4070" s="38">
        <f t="shared" si="126"/>
        <v>0.63609851144724272</v>
      </c>
      <c r="K4070" s="60">
        <f t="shared" si="127"/>
        <v>3016.5000000000005</v>
      </c>
    </row>
    <row r="4071" spans="1:11" x14ac:dyDescent="0.25">
      <c r="A4071" s="33">
        <v>2014</v>
      </c>
      <c r="B4071" s="34" t="s">
        <v>81</v>
      </c>
      <c r="C4071" s="34" t="s">
        <v>38</v>
      </c>
      <c r="D4071" s="34" t="s">
        <v>39</v>
      </c>
      <c r="E4071" s="34" t="s">
        <v>52</v>
      </c>
      <c r="F4071" s="34" t="s">
        <v>129</v>
      </c>
      <c r="G4071" s="35">
        <v>648</v>
      </c>
      <c r="H4071" s="36">
        <v>1289.67</v>
      </c>
      <c r="I4071" s="37">
        <v>3917.67</v>
      </c>
      <c r="J4071" s="38">
        <f t="shared" si="126"/>
        <v>0.67080688266239885</v>
      </c>
      <c r="K4071" s="60">
        <f t="shared" si="127"/>
        <v>2628</v>
      </c>
    </row>
    <row r="4072" spans="1:11" x14ac:dyDescent="0.25">
      <c r="A4072" s="33">
        <v>2014</v>
      </c>
      <c r="B4072" s="34" t="s">
        <v>37</v>
      </c>
      <c r="C4072" s="34" t="s">
        <v>38</v>
      </c>
      <c r="D4072" s="34" t="s">
        <v>39</v>
      </c>
      <c r="E4072" s="34" t="s">
        <v>52</v>
      </c>
      <c r="F4072" s="34" t="s">
        <v>162</v>
      </c>
      <c r="G4072" s="35">
        <v>810</v>
      </c>
      <c r="H4072" s="36">
        <v>1610.06</v>
      </c>
      <c r="I4072" s="37">
        <v>4399.0599999999995</v>
      </c>
      <c r="J4072" s="38">
        <f t="shared" si="126"/>
        <v>0.63399908162198282</v>
      </c>
      <c r="K4072" s="60">
        <f t="shared" si="127"/>
        <v>2788.9999999999995</v>
      </c>
    </row>
    <row r="4073" spans="1:11" x14ac:dyDescent="0.25">
      <c r="A4073" s="33">
        <v>2014</v>
      </c>
      <c r="B4073" s="34" t="s">
        <v>37</v>
      </c>
      <c r="C4073" s="34" t="s">
        <v>38</v>
      </c>
      <c r="D4073" s="34" t="s">
        <v>39</v>
      </c>
      <c r="E4073" s="34" t="s">
        <v>52</v>
      </c>
      <c r="F4073" s="34" t="s">
        <v>129</v>
      </c>
      <c r="G4073" s="35">
        <v>143</v>
      </c>
      <c r="H4073" s="36">
        <v>310.58999999999997</v>
      </c>
      <c r="I4073" s="37">
        <v>2446.59</v>
      </c>
      <c r="J4073" s="38">
        <f t="shared" si="126"/>
        <v>0.87305188037227321</v>
      </c>
      <c r="K4073" s="60">
        <f t="shared" si="127"/>
        <v>2136</v>
      </c>
    </row>
    <row r="4074" spans="1:11" x14ac:dyDescent="0.25">
      <c r="A4074" s="33">
        <v>2014</v>
      </c>
      <c r="B4074" s="34" t="s">
        <v>74</v>
      </c>
      <c r="C4074" s="34" t="s">
        <v>38</v>
      </c>
      <c r="D4074" s="34" t="s">
        <v>39</v>
      </c>
      <c r="E4074" s="34" t="s">
        <v>52</v>
      </c>
      <c r="F4074" s="34" t="s">
        <v>63</v>
      </c>
      <c r="G4074" s="35">
        <v>794</v>
      </c>
      <c r="H4074" s="36">
        <v>1608.07</v>
      </c>
      <c r="I4074" s="37">
        <v>4396.07</v>
      </c>
      <c r="J4074" s="38">
        <f t="shared" si="126"/>
        <v>0.6342028220660727</v>
      </c>
      <c r="K4074" s="60">
        <f t="shared" si="127"/>
        <v>2788</v>
      </c>
    </row>
    <row r="4075" spans="1:11" x14ac:dyDescent="0.25">
      <c r="A4075" s="33">
        <v>2014</v>
      </c>
      <c r="B4075" s="34" t="s">
        <v>78</v>
      </c>
      <c r="C4075" s="34" t="s">
        <v>38</v>
      </c>
      <c r="D4075" s="34" t="s">
        <v>39</v>
      </c>
      <c r="E4075" s="34" t="s">
        <v>40</v>
      </c>
      <c r="F4075" s="34" t="s">
        <v>142</v>
      </c>
      <c r="G4075" s="35">
        <v>158</v>
      </c>
      <c r="H4075" s="36">
        <v>222.5</v>
      </c>
      <c r="I4075" s="37">
        <v>2408.46</v>
      </c>
      <c r="J4075" s="38">
        <f t="shared" si="126"/>
        <v>0.90761731562907422</v>
      </c>
      <c r="K4075" s="60">
        <f t="shared" si="127"/>
        <v>2185.96</v>
      </c>
    </row>
    <row r="4076" spans="1:11" x14ac:dyDescent="0.25">
      <c r="A4076" s="33">
        <v>2014</v>
      </c>
      <c r="B4076" s="34" t="s">
        <v>78</v>
      </c>
      <c r="C4076" s="34" t="s">
        <v>38</v>
      </c>
      <c r="D4076" s="34" t="s">
        <v>39</v>
      </c>
      <c r="E4076" s="34" t="s">
        <v>52</v>
      </c>
      <c r="F4076" s="34" t="s">
        <v>55</v>
      </c>
      <c r="G4076" s="35">
        <v>117</v>
      </c>
      <c r="H4076" s="36">
        <v>240.94</v>
      </c>
      <c r="I4076" s="37">
        <v>2341.94</v>
      </c>
      <c r="J4076" s="38">
        <f t="shared" si="126"/>
        <v>0.89711948213873971</v>
      </c>
      <c r="K4076" s="60">
        <f t="shared" si="127"/>
        <v>2101</v>
      </c>
    </row>
    <row r="4077" spans="1:11" x14ac:dyDescent="0.25">
      <c r="A4077" s="33">
        <v>2014</v>
      </c>
      <c r="B4077" s="34" t="s">
        <v>49</v>
      </c>
      <c r="C4077" s="34" t="s">
        <v>38</v>
      </c>
      <c r="D4077" s="34" t="s">
        <v>39</v>
      </c>
      <c r="E4077" s="34" t="s">
        <v>52</v>
      </c>
      <c r="F4077" s="34" t="s">
        <v>113</v>
      </c>
      <c r="G4077" s="35">
        <v>968</v>
      </c>
      <c r="H4077" s="36">
        <v>1930.45</v>
      </c>
      <c r="I4077" s="37">
        <v>4880.45</v>
      </c>
      <c r="J4077" s="38">
        <f t="shared" si="126"/>
        <v>0.60445245827741301</v>
      </c>
      <c r="K4077" s="60">
        <f t="shared" si="127"/>
        <v>2950</v>
      </c>
    </row>
    <row r="4078" spans="1:11" x14ac:dyDescent="0.25">
      <c r="A4078" s="33">
        <v>2014</v>
      </c>
      <c r="B4078" s="34" t="s">
        <v>49</v>
      </c>
      <c r="C4078" s="34" t="s">
        <v>38</v>
      </c>
      <c r="D4078" s="34" t="s">
        <v>39</v>
      </c>
      <c r="E4078" s="34" t="s">
        <v>40</v>
      </c>
      <c r="F4078" s="34" t="s">
        <v>172</v>
      </c>
      <c r="G4078" s="35">
        <v>672</v>
      </c>
      <c r="H4078" s="36">
        <v>851.25</v>
      </c>
      <c r="I4078" s="37">
        <v>3660.9300000000003</v>
      </c>
      <c r="J4078" s="38">
        <f t="shared" si="126"/>
        <v>0.76747711647040506</v>
      </c>
      <c r="K4078" s="60">
        <f t="shared" si="127"/>
        <v>2809.6800000000003</v>
      </c>
    </row>
    <row r="4079" spans="1:11" x14ac:dyDescent="0.25">
      <c r="A4079" s="33">
        <v>2014</v>
      </c>
      <c r="B4079" s="34" t="s">
        <v>49</v>
      </c>
      <c r="C4079" s="34" t="s">
        <v>38</v>
      </c>
      <c r="D4079" s="34" t="s">
        <v>43</v>
      </c>
      <c r="E4079" s="34" t="s">
        <v>44</v>
      </c>
      <c r="F4079" s="34" t="s">
        <v>147</v>
      </c>
      <c r="G4079" s="35">
        <v>276</v>
      </c>
      <c r="H4079" s="36">
        <v>633</v>
      </c>
      <c r="I4079" s="37">
        <v>2960.32</v>
      </c>
      <c r="J4079" s="38">
        <f t="shared" si="126"/>
        <v>0.78617176521457144</v>
      </c>
      <c r="K4079" s="60">
        <f t="shared" si="127"/>
        <v>2327.3200000000002</v>
      </c>
    </row>
    <row r="4080" spans="1:11" x14ac:dyDescent="0.25">
      <c r="A4080" s="33">
        <v>2014</v>
      </c>
      <c r="B4080" s="34" t="s">
        <v>54</v>
      </c>
      <c r="C4080" s="34" t="s">
        <v>38</v>
      </c>
      <c r="D4080" s="34" t="s">
        <v>43</v>
      </c>
      <c r="E4080" s="34" t="s">
        <v>46</v>
      </c>
      <c r="F4080" s="34" t="s">
        <v>118</v>
      </c>
      <c r="G4080" s="35">
        <v>980</v>
      </c>
      <c r="H4080" s="36">
        <v>2445.3000000000002</v>
      </c>
      <c r="I4080" s="37">
        <v>5895.3</v>
      </c>
      <c r="J4080" s="38">
        <f t="shared" si="126"/>
        <v>0.5852119485013485</v>
      </c>
      <c r="K4080" s="60">
        <f t="shared" si="127"/>
        <v>3450</v>
      </c>
    </row>
    <row r="4081" spans="1:11" x14ac:dyDescent="0.25">
      <c r="A4081" s="33">
        <v>2014</v>
      </c>
      <c r="B4081" s="34" t="s">
        <v>54</v>
      </c>
      <c r="C4081" s="34" t="s">
        <v>38</v>
      </c>
      <c r="D4081" s="34" t="s">
        <v>43</v>
      </c>
      <c r="E4081" s="34" t="s">
        <v>46</v>
      </c>
      <c r="F4081" s="34" t="s">
        <v>70</v>
      </c>
      <c r="G4081" s="35">
        <v>902</v>
      </c>
      <c r="H4081" s="36">
        <v>2273.4899999999998</v>
      </c>
      <c r="I4081" s="37">
        <v>5619.99</v>
      </c>
      <c r="J4081" s="38">
        <f t="shared" si="126"/>
        <v>0.59546369299589508</v>
      </c>
      <c r="K4081" s="60">
        <f t="shared" si="127"/>
        <v>3346.5</v>
      </c>
    </row>
    <row r="4082" spans="1:11" x14ac:dyDescent="0.25">
      <c r="A4082" s="33">
        <v>2014</v>
      </c>
      <c r="B4082" s="34" t="s">
        <v>54</v>
      </c>
      <c r="C4082" s="34" t="s">
        <v>38</v>
      </c>
      <c r="D4082" s="34" t="s">
        <v>43</v>
      </c>
      <c r="E4082" s="34" t="s">
        <v>46</v>
      </c>
      <c r="F4082" s="34" t="s">
        <v>71</v>
      </c>
      <c r="G4082" s="35">
        <v>858</v>
      </c>
      <c r="H4082" s="36">
        <v>2151.48</v>
      </c>
      <c r="I4082" s="37">
        <v>5424.48</v>
      </c>
      <c r="J4082" s="38">
        <f t="shared" si="126"/>
        <v>0.6033758074506681</v>
      </c>
      <c r="K4082" s="60">
        <f t="shared" si="127"/>
        <v>3272.9999999999995</v>
      </c>
    </row>
    <row r="4083" spans="1:11" x14ac:dyDescent="0.25">
      <c r="A4083" s="33">
        <v>2014</v>
      </c>
      <c r="B4083" s="34" t="s">
        <v>54</v>
      </c>
      <c r="C4083" s="34" t="s">
        <v>38</v>
      </c>
      <c r="D4083" s="34" t="s">
        <v>43</v>
      </c>
      <c r="E4083" s="34" t="s">
        <v>46</v>
      </c>
      <c r="F4083" s="34" t="s">
        <v>102</v>
      </c>
      <c r="G4083" s="35">
        <v>854</v>
      </c>
      <c r="H4083" s="36">
        <v>2136.54</v>
      </c>
      <c r="I4083" s="37">
        <v>5400.54</v>
      </c>
      <c r="J4083" s="38">
        <f t="shared" si="126"/>
        <v>0.60438400604384002</v>
      </c>
      <c r="K4083" s="60">
        <f t="shared" si="127"/>
        <v>3264</v>
      </c>
    </row>
    <row r="4084" spans="1:11" x14ac:dyDescent="0.25">
      <c r="A4084" s="33">
        <v>2014</v>
      </c>
      <c r="B4084" s="34" t="s">
        <v>54</v>
      </c>
      <c r="C4084" s="34" t="s">
        <v>38</v>
      </c>
      <c r="D4084" s="34" t="s">
        <v>39</v>
      </c>
      <c r="E4084" s="34" t="s">
        <v>52</v>
      </c>
      <c r="F4084" s="34" t="s">
        <v>55</v>
      </c>
      <c r="G4084" s="35">
        <v>769</v>
      </c>
      <c r="H4084" s="36">
        <v>1544.39</v>
      </c>
      <c r="I4084" s="37">
        <v>4300.3899999999994</v>
      </c>
      <c r="J4084" s="38">
        <f t="shared" si="126"/>
        <v>0.64087210694843944</v>
      </c>
      <c r="K4084" s="60">
        <f t="shared" si="127"/>
        <v>2755.9999999999991</v>
      </c>
    </row>
    <row r="4085" spans="1:11" x14ac:dyDescent="0.25">
      <c r="A4085" s="33">
        <v>2014</v>
      </c>
      <c r="B4085" s="34" t="s">
        <v>54</v>
      </c>
      <c r="C4085" s="34" t="s">
        <v>38</v>
      </c>
      <c r="D4085" s="34" t="s">
        <v>43</v>
      </c>
      <c r="E4085" s="34" t="s">
        <v>44</v>
      </c>
      <c r="F4085" s="34" t="s">
        <v>132</v>
      </c>
      <c r="G4085" s="35">
        <v>419</v>
      </c>
      <c r="H4085" s="36">
        <v>936.75</v>
      </c>
      <c r="I4085" s="37">
        <v>3431.4700000000003</v>
      </c>
      <c r="J4085" s="38">
        <f t="shared" si="126"/>
        <v>0.72701203857239027</v>
      </c>
      <c r="K4085" s="60">
        <f t="shared" si="127"/>
        <v>2494.7200000000003</v>
      </c>
    </row>
    <row r="4086" spans="1:11" x14ac:dyDescent="0.25">
      <c r="A4086" s="33">
        <v>2014</v>
      </c>
      <c r="B4086" s="34" t="s">
        <v>54</v>
      </c>
      <c r="C4086" s="34" t="s">
        <v>38</v>
      </c>
      <c r="D4086" s="34" t="s">
        <v>39</v>
      </c>
      <c r="E4086" s="34" t="s">
        <v>40</v>
      </c>
      <c r="F4086" s="34" t="s">
        <v>197</v>
      </c>
      <c r="G4086" s="35">
        <v>511</v>
      </c>
      <c r="H4086" s="36">
        <v>656.25</v>
      </c>
      <c r="I4086" s="37">
        <v>3272.49</v>
      </c>
      <c r="J4086" s="38">
        <f t="shared" si="126"/>
        <v>0.79946462785218597</v>
      </c>
      <c r="K4086" s="60">
        <f t="shared" si="127"/>
        <v>2616.2399999999998</v>
      </c>
    </row>
    <row r="4087" spans="1:11" x14ac:dyDescent="0.25">
      <c r="A4087" s="33">
        <v>2014</v>
      </c>
      <c r="B4087" s="34" t="s">
        <v>54</v>
      </c>
      <c r="C4087" s="34" t="s">
        <v>38</v>
      </c>
      <c r="D4087" s="34" t="s">
        <v>43</v>
      </c>
      <c r="E4087" s="34" t="s">
        <v>44</v>
      </c>
      <c r="F4087" s="34" t="s">
        <v>192</v>
      </c>
      <c r="G4087" s="35">
        <v>214</v>
      </c>
      <c r="H4087" s="36">
        <v>477.75</v>
      </c>
      <c r="I4087" s="37">
        <v>2719.51</v>
      </c>
      <c r="J4087" s="38">
        <f t="shared" si="126"/>
        <v>0.82432497030715091</v>
      </c>
      <c r="K4087" s="60">
        <f t="shared" si="127"/>
        <v>2241.7600000000002</v>
      </c>
    </row>
    <row r="4088" spans="1:11" x14ac:dyDescent="0.25">
      <c r="A4088" s="33">
        <v>2014</v>
      </c>
      <c r="B4088" s="34" t="s">
        <v>54</v>
      </c>
      <c r="C4088" s="34" t="s">
        <v>38</v>
      </c>
      <c r="D4088" s="34" t="s">
        <v>39</v>
      </c>
      <c r="E4088" s="34" t="s">
        <v>52</v>
      </c>
      <c r="F4088" s="34" t="s">
        <v>129</v>
      </c>
      <c r="G4088" s="35">
        <v>246</v>
      </c>
      <c r="H4088" s="36">
        <v>487.7</v>
      </c>
      <c r="I4088" s="37">
        <v>2712.7</v>
      </c>
      <c r="J4088" s="38">
        <f t="shared" si="126"/>
        <v>0.8202160209385484</v>
      </c>
      <c r="K4088" s="60">
        <f t="shared" si="127"/>
        <v>2225</v>
      </c>
    </row>
    <row r="4089" spans="1:11" x14ac:dyDescent="0.25">
      <c r="A4089" s="33">
        <v>2014</v>
      </c>
      <c r="B4089" s="34" t="s">
        <v>54</v>
      </c>
      <c r="C4089" s="34" t="s">
        <v>38</v>
      </c>
      <c r="D4089" s="34" t="s">
        <v>43</v>
      </c>
      <c r="E4089" s="34" t="s">
        <v>46</v>
      </c>
      <c r="F4089" s="34" t="s">
        <v>118</v>
      </c>
      <c r="G4089" s="35">
        <v>172</v>
      </c>
      <c r="H4089" s="36">
        <v>453.3</v>
      </c>
      <c r="I4089" s="37">
        <v>2703.3</v>
      </c>
      <c r="J4089" s="38">
        <f t="shared" si="126"/>
        <v>0.83231605815114851</v>
      </c>
      <c r="K4089" s="60">
        <f t="shared" si="127"/>
        <v>2250</v>
      </c>
    </row>
    <row r="4090" spans="1:11" x14ac:dyDescent="0.25">
      <c r="A4090" s="33">
        <v>2014</v>
      </c>
      <c r="B4090" s="34" t="s">
        <v>54</v>
      </c>
      <c r="C4090" s="34" t="s">
        <v>38</v>
      </c>
      <c r="D4090" s="34" t="s">
        <v>39</v>
      </c>
      <c r="E4090" s="34" t="s">
        <v>52</v>
      </c>
      <c r="F4090" s="34" t="s">
        <v>55</v>
      </c>
      <c r="G4090" s="35">
        <v>165</v>
      </c>
      <c r="H4090" s="36">
        <v>356.36</v>
      </c>
      <c r="I4090" s="37">
        <v>2515.36</v>
      </c>
      <c r="J4090" s="38">
        <f t="shared" si="126"/>
        <v>0.8583264423382736</v>
      </c>
      <c r="K4090" s="60">
        <f t="shared" si="127"/>
        <v>2159</v>
      </c>
    </row>
    <row r="4091" spans="1:11" x14ac:dyDescent="0.25">
      <c r="A4091" s="33">
        <v>2014</v>
      </c>
      <c r="B4091" s="34" t="s">
        <v>98</v>
      </c>
      <c r="C4091" s="34" t="s">
        <v>38</v>
      </c>
      <c r="D4091" s="34" t="s">
        <v>43</v>
      </c>
      <c r="E4091" s="34" t="s">
        <v>44</v>
      </c>
      <c r="F4091" s="34" t="s">
        <v>75</v>
      </c>
      <c r="G4091" s="35">
        <v>924</v>
      </c>
      <c r="H4091" s="36">
        <v>2075.25</v>
      </c>
      <c r="I4091" s="37">
        <v>5197.41</v>
      </c>
      <c r="J4091" s="38">
        <f t="shared" si="126"/>
        <v>0.60071458668836974</v>
      </c>
      <c r="K4091" s="60">
        <f t="shared" si="127"/>
        <v>3122.16</v>
      </c>
    </row>
    <row r="4092" spans="1:11" x14ac:dyDescent="0.25">
      <c r="A4092" s="33">
        <v>2014</v>
      </c>
      <c r="B4092" s="34" t="s">
        <v>98</v>
      </c>
      <c r="C4092" s="34" t="s">
        <v>38</v>
      </c>
      <c r="D4092" s="34" t="s">
        <v>39</v>
      </c>
      <c r="E4092" s="34" t="s">
        <v>52</v>
      </c>
      <c r="F4092" s="34" t="s">
        <v>108</v>
      </c>
      <c r="G4092" s="35">
        <v>695</v>
      </c>
      <c r="H4092" s="36">
        <v>1401.11</v>
      </c>
      <c r="I4092" s="37">
        <v>4085.11</v>
      </c>
      <c r="J4092" s="38">
        <f t="shared" si="126"/>
        <v>0.65702025159665223</v>
      </c>
      <c r="K4092" s="60">
        <f t="shared" si="127"/>
        <v>2684</v>
      </c>
    </row>
    <row r="4093" spans="1:11" x14ac:dyDescent="0.25">
      <c r="A4093" s="33">
        <v>2014</v>
      </c>
      <c r="B4093" s="34" t="s">
        <v>98</v>
      </c>
      <c r="C4093" s="34" t="s">
        <v>38</v>
      </c>
      <c r="D4093" s="34" t="s">
        <v>43</v>
      </c>
      <c r="E4093" s="34" t="s">
        <v>44</v>
      </c>
      <c r="F4093" s="34" t="s">
        <v>150</v>
      </c>
      <c r="G4093" s="35">
        <v>313</v>
      </c>
      <c r="H4093" s="36">
        <v>698.25</v>
      </c>
      <c r="I4093" s="37">
        <v>3061.5299999999997</v>
      </c>
      <c r="J4093" s="38">
        <f t="shared" si="126"/>
        <v>0.77192776160939136</v>
      </c>
      <c r="K4093" s="60">
        <f t="shared" si="127"/>
        <v>2363.2799999999997</v>
      </c>
    </row>
    <row r="4094" spans="1:11" x14ac:dyDescent="0.25">
      <c r="A4094" s="33">
        <v>2014</v>
      </c>
      <c r="B4094" s="34" t="s">
        <v>98</v>
      </c>
      <c r="C4094" s="34" t="s">
        <v>38</v>
      </c>
      <c r="D4094" s="34" t="s">
        <v>43</v>
      </c>
      <c r="E4094" s="34" t="s">
        <v>44</v>
      </c>
      <c r="F4094" s="34" t="s">
        <v>99</v>
      </c>
      <c r="G4094" s="35">
        <v>50</v>
      </c>
      <c r="H4094" s="36">
        <v>120</v>
      </c>
      <c r="I4094" s="37">
        <v>2164.6</v>
      </c>
      <c r="J4094" s="38">
        <f t="shared" si="126"/>
        <v>0.94456250577473899</v>
      </c>
      <c r="K4094" s="60">
        <f t="shared" si="127"/>
        <v>2044.6</v>
      </c>
    </row>
    <row r="4095" spans="1:11" x14ac:dyDescent="0.25">
      <c r="A4095" s="33">
        <v>2014</v>
      </c>
      <c r="B4095" s="34" t="s">
        <v>61</v>
      </c>
      <c r="C4095" s="34" t="s">
        <v>38</v>
      </c>
      <c r="D4095" s="34" t="s">
        <v>43</v>
      </c>
      <c r="E4095" s="34" t="s">
        <v>46</v>
      </c>
      <c r="F4095" s="34" t="s">
        <v>110</v>
      </c>
      <c r="G4095" s="35">
        <v>980</v>
      </c>
      <c r="H4095" s="36">
        <v>2442.81</v>
      </c>
      <c r="I4095" s="37">
        <v>5891.3099999999995</v>
      </c>
      <c r="J4095" s="38">
        <f t="shared" si="126"/>
        <v>0.58535368194849702</v>
      </c>
      <c r="K4095" s="60">
        <f t="shared" si="127"/>
        <v>3448.4999999999995</v>
      </c>
    </row>
    <row r="4096" spans="1:11" x14ac:dyDescent="0.25">
      <c r="A4096" s="33">
        <v>2014</v>
      </c>
      <c r="B4096" s="34" t="s">
        <v>61</v>
      </c>
      <c r="C4096" s="34" t="s">
        <v>38</v>
      </c>
      <c r="D4096" s="34" t="s">
        <v>39</v>
      </c>
      <c r="E4096" s="34" t="s">
        <v>40</v>
      </c>
      <c r="F4096" s="34" t="s">
        <v>156</v>
      </c>
      <c r="G4096" s="35">
        <v>617</v>
      </c>
      <c r="H4096" s="36">
        <v>796.25</v>
      </c>
      <c r="I4096" s="37">
        <v>3551.37</v>
      </c>
      <c r="J4096" s="38">
        <f t="shared" si="126"/>
        <v>0.77579075117489871</v>
      </c>
      <c r="K4096" s="60">
        <f t="shared" si="127"/>
        <v>2755.12</v>
      </c>
    </row>
    <row r="4097" spans="1:11" x14ac:dyDescent="0.25">
      <c r="A4097" s="33">
        <v>2014</v>
      </c>
      <c r="B4097" s="34" t="s">
        <v>61</v>
      </c>
      <c r="C4097" s="34" t="s">
        <v>38</v>
      </c>
      <c r="D4097" s="34" t="s">
        <v>43</v>
      </c>
      <c r="E4097" s="34" t="s">
        <v>44</v>
      </c>
      <c r="F4097" s="34" t="s">
        <v>195</v>
      </c>
      <c r="G4097" s="35">
        <v>331</v>
      </c>
      <c r="H4097" s="36">
        <v>772.5</v>
      </c>
      <c r="I4097" s="37">
        <v>3176.7</v>
      </c>
      <c r="J4097" s="38">
        <f t="shared" si="126"/>
        <v>0.75682311833034277</v>
      </c>
      <c r="K4097" s="60">
        <f t="shared" si="127"/>
        <v>2404.1999999999998</v>
      </c>
    </row>
    <row r="4098" spans="1:11" x14ac:dyDescent="0.25">
      <c r="A4098" s="33">
        <v>2014</v>
      </c>
      <c r="B4098" s="34" t="s">
        <v>61</v>
      </c>
      <c r="C4098" s="34" t="s">
        <v>38</v>
      </c>
      <c r="D4098" s="34" t="s">
        <v>43</v>
      </c>
      <c r="E4098" s="34" t="s">
        <v>46</v>
      </c>
      <c r="F4098" s="34" t="s">
        <v>158</v>
      </c>
      <c r="G4098" s="35">
        <v>192</v>
      </c>
      <c r="H4098" s="36">
        <v>480.69</v>
      </c>
      <c r="I4098" s="37">
        <v>2747.19</v>
      </c>
      <c r="J4098" s="38">
        <f t="shared" ref="J4098:J4161" si="128">(I4098-H4098)/I4098</f>
        <v>0.82502484356742711</v>
      </c>
      <c r="K4098" s="60">
        <f t="shared" ref="K4098:K4161" si="129">I4098-H4098</f>
        <v>2266.5</v>
      </c>
    </row>
    <row r="4099" spans="1:11" x14ac:dyDescent="0.25">
      <c r="A4099" s="33">
        <v>2014</v>
      </c>
      <c r="B4099" s="34" t="s">
        <v>61</v>
      </c>
      <c r="C4099" s="34" t="s">
        <v>38</v>
      </c>
      <c r="D4099" s="34" t="s">
        <v>43</v>
      </c>
      <c r="E4099" s="34" t="s">
        <v>46</v>
      </c>
      <c r="F4099" s="34" t="s">
        <v>62</v>
      </c>
      <c r="G4099" s="35">
        <v>9</v>
      </c>
      <c r="H4099" s="36">
        <v>47.43</v>
      </c>
      <c r="I4099" s="37">
        <v>2052.9299999999998</v>
      </c>
      <c r="J4099" s="38">
        <f t="shared" si="128"/>
        <v>0.97689643582586838</v>
      </c>
      <c r="K4099" s="60">
        <f t="shared" si="129"/>
        <v>2005.4999999999998</v>
      </c>
    </row>
    <row r="4100" spans="1:11" x14ac:dyDescent="0.25">
      <c r="A4100" s="33">
        <v>2014</v>
      </c>
      <c r="B4100" s="34" t="s">
        <v>68</v>
      </c>
      <c r="C4100" s="34" t="s">
        <v>69</v>
      </c>
      <c r="D4100" s="34" t="s">
        <v>39</v>
      </c>
      <c r="E4100" s="34" t="s">
        <v>40</v>
      </c>
      <c r="F4100" s="34" t="s">
        <v>114</v>
      </c>
      <c r="G4100" s="35">
        <v>699</v>
      </c>
      <c r="H4100" s="36">
        <v>893.75</v>
      </c>
      <c r="I4100" s="37">
        <v>3745.59</v>
      </c>
      <c r="J4100" s="38">
        <f t="shared" si="128"/>
        <v>0.76138605666930981</v>
      </c>
      <c r="K4100" s="60">
        <f t="shared" si="129"/>
        <v>2851.84</v>
      </c>
    </row>
    <row r="4101" spans="1:11" x14ac:dyDescent="0.25">
      <c r="A4101" s="33">
        <v>2014</v>
      </c>
      <c r="B4101" s="34" t="s">
        <v>68</v>
      </c>
      <c r="C4101" s="34" t="s">
        <v>69</v>
      </c>
      <c r="D4101" s="34" t="s">
        <v>43</v>
      </c>
      <c r="E4101" s="34" t="s">
        <v>46</v>
      </c>
      <c r="F4101" s="34" t="s">
        <v>59</v>
      </c>
      <c r="G4101" s="35">
        <v>188</v>
      </c>
      <c r="H4101" s="36">
        <v>465.75</v>
      </c>
      <c r="I4101" s="37">
        <v>2723.25</v>
      </c>
      <c r="J4101" s="38">
        <f t="shared" si="128"/>
        <v>0.82897273478380606</v>
      </c>
      <c r="K4101" s="60">
        <f t="shared" si="129"/>
        <v>2257.5</v>
      </c>
    </row>
    <row r="4102" spans="1:11" x14ac:dyDescent="0.25">
      <c r="A4102" s="33">
        <v>2014</v>
      </c>
      <c r="B4102" s="34" t="s">
        <v>68</v>
      </c>
      <c r="C4102" s="34" t="s">
        <v>69</v>
      </c>
      <c r="D4102" s="34" t="s">
        <v>43</v>
      </c>
      <c r="E4102" s="34" t="s">
        <v>44</v>
      </c>
      <c r="F4102" s="34" t="s">
        <v>146</v>
      </c>
      <c r="G4102" s="35">
        <v>165</v>
      </c>
      <c r="H4102" s="36">
        <v>367.5</v>
      </c>
      <c r="I4102" s="37">
        <v>2548.5</v>
      </c>
      <c r="J4102" s="38">
        <f t="shared" si="128"/>
        <v>0.8557975279576221</v>
      </c>
      <c r="K4102" s="60">
        <f t="shared" si="129"/>
        <v>2181</v>
      </c>
    </row>
    <row r="4103" spans="1:11" x14ac:dyDescent="0.25">
      <c r="A4103" s="33">
        <v>2014</v>
      </c>
      <c r="B4103" s="34" t="s">
        <v>81</v>
      </c>
      <c r="C4103" s="34" t="s">
        <v>69</v>
      </c>
      <c r="D4103" s="34" t="s">
        <v>43</v>
      </c>
      <c r="E4103" s="34" t="s">
        <v>44</v>
      </c>
      <c r="F4103" s="34" t="s">
        <v>53</v>
      </c>
      <c r="G4103" s="35">
        <v>294</v>
      </c>
      <c r="H4103" s="36">
        <v>689.25</v>
      </c>
      <c r="I4103" s="37">
        <v>3047.57</v>
      </c>
      <c r="J4103" s="38">
        <f t="shared" si="128"/>
        <v>0.77383620392640695</v>
      </c>
      <c r="K4103" s="60">
        <f t="shared" si="129"/>
        <v>2358.3200000000002</v>
      </c>
    </row>
    <row r="4104" spans="1:11" x14ac:dyDescent="0.25">
      <c r="A4104" s="33">
        <v>2014</v>
      </c>
      <c r="B4104" s="34" t="s">
        <v>37</v>
      </c>
      <c r="C4104" s="34" t="s">
        <v>69</v>
      </c>
      <c r="D4104" s="34" t="s">
        <v>43</v>
      </c>
      <c r="E4104" s="34" t="s">
        <v>44</v>
      </c>
      <c r="F4104" s="34" t="s">
        <v>94</v>
      </c>
      <c r="G4104" s="35">
        <v>814</v>
      </c>
      <c r="H4104" s="36">
        <v>1827.75</v>
      </c>
      <c r="I4104" s="37">
        <v>4813.51</v>
      </c>
      <c r="J4104" s="38">
        <f t="shared" si="128"/>
        <v>0.62028748252314836</v>
      </c>
      <c r="K4104" s="60">
        <f t="shared" si="129"/>
        <v>2985.76</v>
      </c>
    </row>
    <row r="4105" spans="1:11" x14ac:dyDescent="0.25">
      <c r="A4105" s="33">
        <v>2014</v>
      </c>
      <c r="B4105" s="34" t="s">
        <v>37</v>
      </c>
      <c r="C4105" s="34" t="s">
        <v>69</v>
      </c>
      <c r="D4105" s="34" t="s">
        <v>43</v>
      </c>
      <c r="E4105" s="34" t="s">
        <v>46</v>
      </c>
      <c r="F4105" s="34" t="s">
        <v>218</v>
      </c>
      <c r="G4105" s="35">
        <v>283</v>
      </c>
      <c r="H4105" s="36">
        <v>709.77</v>
      </c>
      <c r="I4105" s="37">
        <v>3114.27</v>
      </c>
      <c r="J4105" s="38">
        <f t="shared" si="128"/>
        <v>0.77209105183558269</v>
      </c>
      <c r="K4105" s="60">
        <f t="shared" si="129"/>
        <v>2404.5</v>
      </c>
    </row>
    <row r="4106" spans="1:11" x14ac:dyDescent="0.25">
      <c r="A4106" s="33">
        <v>2014</v>
      </c>
      <c r="B4106" s="34" t="s">
        <v>37</v>
      </c>
      <c r="C4106" s="34" t="s">
        <v>69</v>
      </c>
      <c r="D4106" s="34" t="s">
        <v>43</v>
      </c>
      <c r="E4106" s="34" t="s">
        <v>44</v>
      </c>
      <c r="F4106" s="34" t="s">
        <v>86</v>
      </c>
      <c r="G4106" s="35">
        <v>49</v>
      </c>
      <c r="H4106" s="36">
        <v>115.5</v>
      </c>
      <c r="I4106" s="37">
        <v>2157.62</v>
      </c>
      <c r="J4106" s="38">
        <f t="shared" si="128"/>
        <v>0.94646879431966702</v>
      </c>
      <c r="K4106" s="60">
        <f t="shared" si="129"/>
        <v>2042.12</v>
      </c>
    </row>
    <row r="4107" spans="1:11" x14ac:dyDescent="0.25">
      <c r="A4107" s="33">
        <v>2014</v>
      </c>
      <c r="B4107" s="34" t="s">
        <v>90</v>
      </c>
      <c r="C4107" s="34" t="s">
        <v>69</v>
      </c>
      <c r="D4107" s="34" t="s">
        <v>43</v>
      </c>
      <c r="E4107" s="34" t="s">
        <v>44</v>
      </c>
      <c r="F4107" s="34" t="s">
        <v>163</v>
      </c>
      <c r="G4107" s="35">
        <v>864</v>
      </c>
      <c r="H4107" s="36">
        <v>1956</v>
      </c>
      <c r="I4107" s="37">
        <v>5012.4400000000005</v>
      </c>
      <c r="J4107" s="38">
        <f t="shared" si="128"/>
        <v>0.60977089002561635</v>
      </c>
      <c r="K4107" s="60">
        <f t="shared" si="129"/>
        <v>3056.4400000000005</v>
      </c>
    </row>
    <row r="4108" spans="1:11" x14ac:dyDescent="0.25">
      <c r="A4108" s="33">
        <v>2014</v>
      </c>
      <c r="B4108" s="34" t="s">
        <v>90</v>
      </c>
      <c r="C4108" s="34" t="s">
        <v>69</v>
      </c>
      <c r="D4108" s="34" t="s">
        <v>43</v>
      </c>
      <c r="E4108" s="34" t="s">
        <v>44</v>
      </c>
      <c r="F4108" s="34" t="s">
        <v>168</v>
      </c>
      <c r="G4108" s="35">
        <v>761</v>
      </c>
      <c r="H4108" s="36">
        <v>1708.5</v>
      </c>
      <c r="I4108" s="37">
        <v>4628.54</v>
      </c>
      <c r="J4108" s="38">
        <f t="shared" si="128"/>
        <v>0.63087712323972567</v>
      </c>
      <c r="K4108" s="60">
        <f t="shared" si="129"/>
        <v>2920.04</v>
      </c>
    </row>
    <row r="4109" spans="1:11" x14ac:dyDescent="0.25">
      <c r="A4109" s="33">
        <v>2014</v>
      </c>
      <c r="B4109" s="34" t="s">
        <v>90</v>
      </c>
      <c r="C4109" s="34" t="s">
        <v>69</v>
      </c>
      <c r="D4109" s="34" t="s">
        <v>43</v>
      </c>
      <c r="E4109" s="34" t="s">
        <v>44</v>
      </c>
      <c r="F4109" s="34" t="s">
        <v>50</v>
      </c>
      <c r="G4109" s="35">
        <v>658</v>
      </c>
      <c r="H4109" s="36">
        <v>1497</v>
      </c>
      <c r="I4109" s="37">
        <v>4300.4799999999996</v>
      </c>
      <c r="J4109" s="38">
        <f t="shared" si="128"/>
        <v>0.65189932286628471</v>
      </c>
      <c r="K4109" s="60">
        <f t="shared" si="129"/>
        <v>2803.4799999999996</v>
      </c>
    </row>
    <row r="4110" spans="1:11" x14ac:dyDescent="0.25">
      <c r="A4110" s="33">
        <v>2014</v>
      </c>
      <c r="B4110" s="34" t="s">
        <v>90</v>
      </c>
      <c r="C4110" s="34" t="s">
        <v>69</v>
      </c>
      <c r="D4110" s="34" t="s">
        <v>43</v>
      </c>
      <c r="E4110" s="34" t="s">
        <v>44</v>
      </c>
      <c r="F4110" s="34" t="s">
        <v>75</v>
      </c>
      <c r="G4110" s="35">
        <v>518</v>
      </c>
      <c r="H4110" s="36">
        <v>1191</v>
      </c>
      <c r="I4110" s="37">
        <v>3825.84</v>
      </c>
      <c r="J4110" s="38">
        <f t="shared" si="128"/>
        <v>0.68869581582083939</v>
      </c>
      <c r="K4110" s="60">
        <f t="shared" si="129"/>
        <v>2634.84</v>
      </c>
    </row>
    <row r="4111" spans="1:11" x14ac:dyDescent="0.25">
      <c r="A4111" s="33">
        <v>2014</v>
      </c>
      <c r="B4111" s="34" t="s">
        <v>90</v>
      </c>
      <c r="C4111" s="34" t="s">
        <v>69</v>
      </c>
      <c r="D4111" s="34" t="s">
        <v>39</v>
      </c>
      <c r="E4111" s="34" t="s">
        <v>40</v>
      </c>
      <c r="F4111" s="34" t="s">
        <v>63</v>
      </c>
      <c r="G4111" s="35">
        <v>371</v>
      </c>
      <c r="H4111" s="36">
        <v>480</v>
      </c>
      <c r="I4111" s="37">
        <v>2921.4</v>
      </c>
      <c r="J4111" s="38">
        <f t="shared" si="128"/>
        <v>0.8356952146231259</v>
      </c>
      <c r="K4111" s="60">
        <f t="shared" si="129"/>
        <v>2441.4</v>
      </c>
    </row>
    <row r="4112" spans="1:11" x14ac:dyDescent="0.25">
      <c r="A4112" s="33">
        <v>2014</v>
      </c>
      <c r="B4112" s="34" t="s">
        <v>74</v>
      </c>
      <c r="C4112" s="34" t="s">
        <v>69</v>
      </c>
      <c r="D4112" s="34" t="s">
        <v>43</v>
      </c>
      <c r="E4112" s="34" t="s">
        <v>46</v>
      </c>
      <c r="F4112" s="34" t="s">
        <v>109</v>
      </c>
      <c r="G4112" s="35">
        <v>1005</v>
      </c>
      <c r="H4112" s="36">
        <v>2510.04</v>
      </c>
      <c r="I4112" s="37">
        <v>5999.04</v>
      </c>
      <c r="J4112" s="38">
        <f t="shared" si="128"/>
        <v>0.58159305488878221</v>
      </c>
      <c r="K4112" s="60">
        <f t="shared" si="129"/>
        <v>3489</v>
      </c>
    </row>
    <row r="4113" spans="1:11" x14ac:dyDescent="0.25">
      <c r="A4113" s="33">
        <v>2014</v>
      </c>
      <c r="B4113" s="34" t="s">
        <v>74</v>
      </c>
      <c r="C4113" s="34" t="s">
        <v>69</v>
      </c>
      <c r="D4113" s="34" t="s">
        <v>43</v>
      </c>
      <c r="E4113" s="34" t="s">
        <v>46</v>
      </c>
      <c r="F4113" s="34" t="s">
        <v>109</v>
      </c>
      <c r="G4113" s="35">
        <v>869</v>
      </c>
      <c r="H4113" s="36">
        <v>2186.34</v>
      </c>
      <c r="I4113" s="37">
        <v>5480.34</v>
      </c>
      <c r="J4113" s="38">
        <f t="shared" si="128"/>
        <v>0.60105759861614427</v>
      </c>
      <c r="K4113" s="60">
        <f t="shared" si="129"/>
        <v>3294</v>
      </c>
    </row>
    <row r="4114" spans="1:11" x14ac:dyDescent="0.25">
      <c r="A4114" s="33">
        <v>2014</v>
      </c>
      <c r="B4114" s="34" t="s">
        <v>74</v>
      </c>
      <c r="C4114" s="34" t="s">
        <v>69</v>
      </c>
      <c r="D4114" s="34" t="s">
        <v>43</v>
      </c>
      <c r="E4114" s="34" t="s">
        <v>46</v>
      </c>
      <c r="F4114" s="34" t="s">
        <v>64</v>
      </c>
      <c r="G4114" s="35">
        <v>533</v>
      </c>
      <c r="H4114" s="36">
        <v>1354.68</v>
      </c>
      <c r="I4114" s="37">
        <v>4147.68</v>
      </c>
      <c r="J4114" s="38">
        <f t="shared" si="128"/>
        <v>0.67338849670177059</v>
      </c>
      <c r="K4114" s="60">
        <f t="shared" si="129"/>
        <v>2793</v>
      </c>
    </row>
    <row r="4115" spans="1:11" x14ac:dyDescent="0.25">
      <c r="A4115" s="33">
        <v>2014</v>
      </c>
      <c r="B4115" s="34" t="s">
        <v>74</v>
      </c>
      <c r="C4115" s="34" t="s">
        <v>69</v>
      </c>
      <c r="D4115" s="34" t="s">
        <v>39</v>
      </c>
      <c r="E4115" s="34" t="s">
        <v>52</v>
      </c>
      <c r="F4115" s="34" t="s">
        <v>126</v>
      </c>
      <c r="G4115" s="35">
        <v>421</v>
      </c>
      <c r="H4115" s="36">
        <v>835.95</v>
      </c>
      <c r="I4115" s="37">
        <v>3235.95</v>
      </c>
      <c r="J4115" s="38">
        <f t="shared" si="128"/>
        <v>0.7416678255226441</v>
      </c>
      <c r="K4115" s="60">
        <f t="shared" si="129"/>
        <v>2400</v>
      </c>
    </row>
    <row r="4116" spans="1:11" x14ac:dyDescent="0.25">
      <c r="A4116" s="33">
        <v>2014</v>
      </c>
      <c r="B4116" s="34" t="s">
        <v>74</v>
      </c>
      <c r="C4116" s="34" t="s">
        <v>69</v>
      </c>
      <c r="D4116" s="34" t="s">
        <v>43</v>
      </c>
      <c r="E4116" s="34" t="s">
        <v>44</v>
      </c>
      <c r="F4116" s="34" t="s">
        <v>53</v>
      </c>
      <c r="G4116" s="35">
        <v>324</v>
      </c>
      <c r="H4116" s="36">
        <v>745.5</v>
      </c>
      <c r="I4116" s="37">
        <v>3134.8199999999997</v>
      </c>
      <c r="J4116" s="38">
        <f t="shared" si="128"/>
        <v>0.76218730262024614</v>
      </c>
      <c r="K4116" s="60">
        <f t="shared" si="129"/>
        <v>2389.3199999999997</v>
      </c>
    </row>
    <row r="4117" spans="1:11" x14ac:dyDescent="0.25">
      <c r="A4117" s="33">
        <v>2014</v>
      </c>
      <c r="B4117" s="34" t="s">
        <v>74</v>
      </c>
      <c r="C4117" s="34" t="s">
        <v>69</v>
      </c>
      <c r="D4117" s="34" t="s">
        <v>43</v>
      </c>
      <c r="E4117" s="34" t="s">
        <v>44</v>
      </c>
      <c r="F4117" s="34" t="s">
        <v>129</v>
      </c>
      <c r="G4117" s="35">
        <v>179</v>
      </c>
      <c r="H4117" s="36">
        <v>412.5</v>
      </c>
      <c r="I4117" s="37">
        <v>2618.3000000000002</v>
      </c>
      <c r="J4117" s="38">
        <f t="shared" si="128"/>
        <v>0.84245502807164951</v>
      </c>
      <c r="K4117" s="60">
        <f t="shared" si="129"/>
        <v>2205.8000000000002</v>
      </c>
    </row>
    <row r="4118" spans="1:11" x14ac:dyDescent="0.25">
      <c r="A4118" s="33">
        <v>2014</v>
      </c>
      <c r="B4118" s="34" t="s">
        <v>74</v>
      </c>
      <c r="C4118" s="34" t="s">
        <v>69</v>
      </c>
      <c r="D4118" s="34" t="s">
        <v>43</v>
      </c>
      <c r="E4118" s="34" t="s">
        <v>44</v>
      </c>
      <c r="F4118" s="34" t="s">
        <v>155</v>
      </c>
      <c r="G4118" s="35">
        <v>61</v>
      </c>
      <c r="H4118" s="36">
        <v>165</v>
      </c>
      <c r="I4118" s="37">
        <v>2234.4</v>
      </c>
      <c r="J4118" s="38">
        <f t="shared" si="128"/>
        <v>0.92615467239527394</v>
      </c>
      <c r="K4118" s="60">
        <f t="shared" si="129"/>
        <v>2069.4</v>
      </c>
    </row>
    <row r="4119" spans="1:11" x14ac:dyDescent="0.25">
      <c r="A4119" s="33">
        <v>2014</v>
      </c>
      <c r="B4119" s="34" t="s">
        <v>78</v>
      </c>
      <c r="C4119" s="34" t="s">
        <v>69</v>
      </c>
      <c r="D4119" s="34" t="s">
        <v>43</v>
      </c>
      <c r="E4119" s="34" t="s">
        <v>44</v>
      </c>
      <c r="F4119" s="34" t="s">
        <v>105</v>
      </c>
      <c r="G4119" s="35">
        <v>730</v>
      </c>
      <c r="H4119" s="36">
        <v>1665.75</v>
      </c>
      <c r="I4119" s="37">
        <v>4562.2299999999996</v>
      </c>
      <c r="J4119" s="38">
        <f t="shared" si="128"/>
        <v>0.63488250263577239</v>
      </c>
      <c r="K4119" s="60">
        <f t="shared" si="129"/>
        <v>2896.4799999999996</v>
      </c>
    </row>
    <row r="4120" spans="1:11" x14ac:dyDescent="0.25">
      <c r="A4120" s="33">
        <v>2014</v>
      </c>
      <c r="B4120" s="34" t="s">
        <v>78</v>
      </c>
      <c r="C4120" s="34" t="s">
        <v>69</v>
      </c>
      <c r="D4120" s="34" t="s">
        <v>39</v>
      </c>
      <c r="E4120" s="34" t="s">
        <v>52</v>
      </c>
      <c r="F4120" s="34" t="s">
        <v>57</v>
      </c>
      <c r="G4120" s="35">
        <v>843</v>
      </c>
      <c r="H4120" s="36">
        <v>1695.63</v>
      </c>
      <c r="I4120" s="37">
        <v>4527.63</v>
      </c>
      <c r="J4120" s="38">
        <f t="shared" si="128"/>
        <v>0.62549280749531211</v>
      </c>
      <c r="K4120" s="60">
        <f t="shared" si="129"/>
        <v>2832</v>
      </c>
    </row>
    <row r="4121" spans="1:11" x14ac:dyDescent="0.25">
      <c r="A4121" s="33">
        <v>2014</v>
      </c>
      <c r="B4121" s="34" t="s">
        <v>78</v>
      </c>
      <c r="C4121" s="34" t="s">
        <v>69</v>
      </c>
      <c r="D4121" s="34" t="s">
        <v>43</v>
      </c>
      <c r="E4121" s="34" t="s">
        <v>46</v>
      </c>
      <c r="F4121" s="34" t="s">
        <v>47</v>
      </c>
      <c r="G4121" s="35">
        <v>623</v>
      </c>
      <c r="H4121" s="36">
        <v>1556.37</v>
      </c>
      <c r="I4121" s="37">
        <v>4470.87</v>
      </c>
      <c r="J4121" s="38">
        <f t="shared" si="128"/>
        <v>0.65188654557166725</v>
      </c>
      <c r="K4121" s="60">
        <f t="shared" si="129"/>
        <v>2914.5</v>
      </c>
    </row>
    <row r="4122" spans="1:11" x14ac:dyDescent="0.25">
      <c r="A4122" s="33">
        <v>2014</v>
      </c>
      <c r="B4122" s="34" t="s">
        <v>78</v>
      </c>
      <c r="C4122" s="34" t="s">
        <v>69</v>
      </c>
      <c r="D4122" s="34" t="s">
        <v>39</v>
      </c>
      <c r="E4122" s="34" t="s">
        <v>52</v>
      </c>
      <c r="F4122" s="34" t="s">
        <v>190</v>
      </c>
      <c r="G4122" s="35">
        <v>568</v>
      </c>
      <c r="H4122" s="36">
        <v>1134.45</v>
      </c>
      <c r="I4122" s="37">
        <v>3684.45</v>
      </c>
      <c r="J4122" s="38">
        <f t="shared" si="128"/>
        <v>0.6920978707812564</v>
      </c>
      <c r="K4122" s="60">
        <f t="shared" si="129"/>
        <v>2550</v>
      </c>
    </row>
    <row r="4123" spans="1:11" x14ac:dyDescent="0.25">
      <c r="A4123" s="33">
        <v>2014</v>
      </c>
      <c r="B4123" s="34" t="s">
        <v>78</v>
      </c>
      <c r="C4123" s="34" t="s">
        <v>69</v>
      </c>
      <c r="D4123" s="34" t="s">
        <v>39</v>
      </c>
      <c r="E4123" s="34" t="s">
        <v>40</v>
      </c>
      <c r="F4123" s="34" t="s">
        <v>193</v>
      </c>
      <c r="G4123" s="35">
        <v>631</v>
      </c>
      <c r="H4123" s="36">
        <v>815</v>
      </c>
      <c r="I4123" s="37">
        <v>3588.7200000000003</v>
      </c>
      <c r="J4123" s="38">
        <f t="shared" si="128"/>
        <v>0.77289952963730801</v>
      </c>
      <c r="K4123" s="60">
        <f t="shared" si="129"/>
        <v>2773.7200000000003</v>
      </c>
    </row>
    <row r="4124" spans="1:11" x14ac:dyDescent="0.25">
      <c r="A4124" s="33">
        <v>2014</v>
      </c>
      <c r="B4124" s="34" t="s">
        <v>78</v>
      </c>
      <c r="C4124" s="34" t="s">
        <v>69</v>
      </c>
      <c r="D4124" s="34" t="s">
        <v>43</v>
      </c>
      <c r="E4124" s="34" t="s">
        <v>46</v>
      </c>
      <c r="F4124" s="34" t="s">
        <v>47</v>
      </c>
      <c r="G4124" s="35">
        <v>375</v>
      </c>
      <c r="H4124" s="36">
        <v>941.34</v>
      </c>
      <c r="I4124" s="37">
        <v>3485.34</v>
      </c>
      <c r="J4124" s="38">
        <f t="shared" si="128"/>
        <v>0.72991444163266705</v>
      </c>
      <c r="K4124" s="60">
        <f t="shared" si="129"/>
        <v>2544</v>
      </c>
    </row>
    <row r="4125" spans="1:11" x14ac:dyDescent="0.25">
      <c r="A4125" s="33">
        <v>2014</v>
      </c>
      <c r="B4125" s="34" t="s">
        <v>78</v>
      </c>
      <c r="C4125" s="34" t="s">
        <v>69</v>
      </c>
      <c r="D4125" s="34" t="s">
        <v>39</v>
      </c>
      <c r="E4125" s="34" t="s">
        <v>52</v>
      </c>
      <c r="F4125" s="34" t="s">
        <v>57</v>
      </c>
      <c r="G4125" s="35">
        <v>490</v>
      </c>
      <c r="H4125" s="36">
        <v>979.23</v>
      </c>
      <c r="I4125" s="37">
        <v>3451.23</v>
      </c>
      <c r="J4125" s="38">
        <f t="shared" si="128"/>
        <v>0.7162663745968828</v>
      </c>
      <c r="K4125" s="60">
        <f t="shared" si="129"/>
        <v>2472</v>
      </c>
    </row>
    <row r="4126" spans="1:11" x14ac:dyDescent="0.25">
      <c r="A4126" s="33">
        <v>2014</v>
      </c>
      <c r="B4126" s="34" t="s">
        <v>78</v>
      </c>
      <c r="C4126" s="34" t="s">
        <v>69</v>
      </c>
      <c r="D4126" s="34" t="s">
        <v>43</v>
      </c>
      <c r="E4126" s="34" t="s">
        <v>44</v>
      </c>
      <c r="F4126" s="34" t="s">
        <v>95</v>
      </c>
      <c r="G4126" s="35">
        <v>95</v>
      </c>
      <c r="H4126" s="36">
        <v>210</v>
      </c>
      <c r="I4126" s="37">
        <v>2304.1999999999998</v>
      </c>
      <c r="J4126" s="38">
        <f t="shared" si="128"/>
        <v>0.90886207794462281</v>
      </c>
      <c r="K4126" s="60">
        <f t="shared" si="129"/>
        <v>2094.1999999999998</v>
      </c>
    </row>
    <row r="4127" spans="1:11" x14ac:dyDescent="0.25">
      <c r="A4127" s="33">
        <v>2014</v>
      </c>
      <c r="B4127" s="34" t="s">
        <v>49</v>
      </c>
      <c r="C4127" s="34" t="s">
        <v>69</v>
      </c>
      <c r="D4127" s="34" t="s">
        <v>43</v>
      </c>
      <c r="E4127" s="34" t="s">
        <v>46</v>
      </c>
      <c r="F4127" s="34" t="s">
        <v>175</v>
      </c>
      <c r="G4127" s="35">
        <v>578</v>
      </c>
      <c r="H4127" s="36">
        <v>1444.32</v>
      </c>
      <c r="I4127" s="37">
        <v>4291.32</v>
      </c>
      <c r="J4127" s="38">
        <f t="shared" si="128"/>
        <v>0.66343223064231993</v>
      </c>
      <c r="K4127" s="60">
        <f t="shared" si="129"/>
        <v>2847</v>
      </c>
    </row>
    <row r="4128" spans="1:11" x14ac:dyDescent="0.25">
      <c r="A4128" s="33">
        <v>2014</v>
      </c>
      <c r="B4128" s="34" t="s">
        <v>49</v>
      </c>
      <c r="C4128" s="34" t="s">
        <v>69</v>
      </c>
      <c r="D4128" s="34" t="s">
        <v>39</v>
      </c>
      <c r="E4128" s="34" t="s">
        <v>52</v>
      </c>
      <c r="F4128" s="34" t="s">
        <v>156</v>
      </c>
      <c r="G4128" s="35">
        <v>61</v>
      </c>
      <c r="H4128" s="36">
        <v>143.43</v>
      </c>
      <c r="I4128" s="37">
        <v>2195.4300000000003</v>
      </c>
      <c r="J4128" s="38">
        <f t="shared" si="128"/>
        <v>0.93466883480684881</v>
      </c>
      <c r="K4128" s="60">
        <f t="shared" si="129"/>
        <v>2052.0000000000005</v>
      </c>
    </row>
    <row r="4129" spans="1:11" x14ac:dyDescent="0.25">
      <c r="A4129" s="33">
        <v>2014</v>
      </c>
      <c r="B4129" s="34" t="s">
        <v>54</v>
      </c>
      <c r="C4129" s="34" t="s">
        <v>69</v>
      </c>
      <c r="D4129" s="34" t="s">
        <v>43</v>
      </c>
      <c r="E4129" s="34" t="s">
        <v>46</v>
      </c>
      <c r="F4129" s="34" t="s">
        <v>71</v>
      </c>
      <c r="G4129" s="35">
        <v>289</v>
      </c>
      <c r="H4129" s="36">
        <v>742.14</v>
      </c>
      <c r="I4129" s="37">
        <v>3166.1400000000003</v>
      </c>
      <c r="J4129" s="38">
        <f t="shared" si="128"/>
        <v>0.76560101574788231</v>
      </c>
      <c r="K4129" s="60">
        <f t="shared" si="129"/>
        <v>2424.0000000000005</v>
      </c>
    </row>
    <row r="4130" spans="1:11" x14ac:dyDescent="0.25">
      <c r="A4130" s="33">
        <v>2014</v>
      </c>
      <c r="B4130" s="34" t="s">
        <v>98</v>
      </c>
      <c r="C4130" s="34" t="s">
        <v>69</v>
      </c>
      <c r="D4130" s="34" t="s">
        <v>43</v>
      </c>
      <c r="E4130" s="34" t="s">
        <v>44</v>
      </c>
      <c r="F4130" s="34" t="s">
        <v>75</v>
      </c>
      <c r="G4130" s="35">
        <v>887</v>
      </c>
      <c r="H4130" s="36">
        <v>2019</v>
      </c>
      <c r="I4130" s="37">
        <v>5110.16</v>
      </c>
      <c r="J4130" s="38">
        <f t="shared" si="128"/>
        <v>0.60490473879487139</v>
      </c>
      <c r="K4130" s="60">
        <f t="shared" si="129"/>
        <v>3091.16</v>
      </c>
    </row>
    <row r="4131" spans="1:11" x14ac:dyDescent="0.25">
      <c r="A4131" s="33">
        <v>2014</v>
      </c>
      <c r="B4131" s="34" t="s">
        <v>98</v>
      </c>
      <c r="C4131" s="34" t="s">
        <v>69</v>
      </c>
      <c r="D4131" s="34" t="s">
        <v>39</v>
      </c>
      <c r="E4131" s="34" t="s">
        <v>40</v>
      </c>
      <c r="F4131" s="34" t="s">
        <v>106</v>
      </c>
      <c r="G4131" s="35">
        <v>889</v>
      </c>
      <c r="H4131" s="36">
        <v>1125</v>
      </c>
      <c r="I4131" s="37">
        <v>4206.24</v>
      </c>
      <c r="J4131" s="38">
        <f t="shared" si="128"/>
        <v>0.73254022595001711</v>
      </c>
      <c r="K4131" s="60">
        <f t="shared" si="129"/>
        <v>3081.24</v>
      </c>
    </row>
    <row r="4132" spans="1:11" x14ac:dyDescent="0.25">
      <c r="A4132" s="33">
        <v>2014</v>
      </c>
      <c r="B4132" s="34" t="s">
        <v>98</v>
      </c>
      <c r="C4132" s="34" t="s">
        <v>69</v>
      </c>
      <c r="D4132" s="34" t="s">
        <v>43</v>
      </c>
      <c r="E4132" s="34" t="s">
        <v>46</v>
      </c>
      <c r="F4132" s="34" t="s">
        <v>172</v>
      </c>
      <c r="G4132" s="35">
        <v>518</v>
      </c>
      <c r="H4132" s="36">
        <v>1299.9000000000001</v>
      </c>
      <c r="I4132" s="37">
        <v>4059.9</v>
      </c>
      <c r="J4132" s="38">
        <f t="shared" si="128"/>
        <v>0.6798196999926106</v>
      </c>
      <c r="K4132" s="60">
        <f t="shared" si="129"/>
        <v>2760</v>
      </c>
    </row>
    <row r="4133" spans="1:11" x14ac:dyDescent="0.25">
      <c r="A4133" s="33">
        <v>2014</v>
      </c>
      <c r="B4133" s="34" t="s">
        <v>101</v>
      </c>
      <c r="C4133" s="34" t="s">
        <v>69</v>
      </c>
      <c r="D4133" s="34" t="s">
        <v>43</v>
      </c>
      <c r="E4133" s="34" t="s">
        <v>46</v>
      </c>
      <c r="F4133" s="34" t="s">
        <v>91</v>
      </c>
      <c r="G4133" s="35">
        <v>790</v>
      </c>
      <c r="H4133" s="36">
        <v>1994.61</v>
      </c>
      <c r="I4133" s="37">
        <v>5173.1100000000006</v>
      </c>
      <c r="J4133" s="38">
        <f t="shared" si="128"/>
        <v>0.61442729808567775</v>
      </c>
      <c r="K4133" s="60">
        <f t="shared" si="129"/>
        <v>3178.5000000000009</v>
      </c>
    </row>
    <row r="4134" spans="1:11" x14ac:dyDescent="0.25">
      <c r="A4134" s="33">
        <v>2014</v>
      </c>
      <c r="B4134" s="34" t="s">
        <v>130</v>
      </c>
      <c r="C4134" s="34" t="s">
        <v>69</v>
      </c>
      <c r="D4134" s="34" t="s">
        <v>43</v>
      </c>
      <c r="E4134" s="34" t="s">
        <v>44</v>
      </c>
      <c r="F4134" s="34" t="s">
        <v>195</v>
      </c>
      <c r="G4134" s="35">
        <v>194</v>
      </c>
      <c r="H4134" s="36">
        <v>459.75</v>
      </c>
      <c r="I4134" s="37">
        <v>2691.59</v>
      </c>
      <c r="J4134" s="38">
        <f t="shared" si="128"/>
        <v>0.829190181268321</v>
      </c>
      <c r="K4134" s="60">
        <f t="shared" si="129"/>
        <v>2231.84</v>
      </c>
    </row>
    <row r="4135" spans="1:11" x14ac:dyDescent="0.25">
      <c r="A4135" s="33">
        <v>2014</v>
      </c>
      <c r="B4135" s="34" t="s">
        <v>130</v>
      </c>
      <c r="C4135" s="34" t="s">
        <v>69</v>
      </c>
      <c r="D4135" s="34" t="s">
        <v>43</v>
      </c>
      <c r="E4135" s="34" t="s">
        <v>44</v>
      </c>
      <c r="F4135" s="34" t="s">
        <v>184</v>
      </c>
      <c r="G4135" s="35">
        <v>103</v>
      </c>
      <c r="H4135" s="36">
        <v>239.25</v>
      </c>
      <c r="I4135" s="37">
        <v>2349.5699999999997</v>
      </c>
      <c r="J4135" s="38">
        <f t="shared" si="128"/>
        <v>0.89817285716109752</v>
      </c>
      <c r="K4135" s="60">
        <f t="shared" si="129"/>
        <v>2110.3199999999997</v>
      </c>
    </row>
    <row r="4136" spans="1:11" x14ac:dyDescent="0.25">
      <c r="A4136" s="33">
        <v>2014</v>
      </c>
      <c r="B4136" s="34" t="s">
        <v>61</v>
      </c>
      <c r="C4136" s="34" t="s">
        <v>69</v>
      </c>
      <c r="D4136" s="34" t="s">
        <v>43</v>
      </c>
      <c r="E4136" s="34" t="s">
        <v>46</v>
      </c>
      <c r="F4136" s="34" t="s">
        <v>152</v>
      </c>
      <c r="G4136" s="35">
        <v>810</v>
      </c>
      <c r="H4136" s="36">
        <v>2014.53</v>
      </c>
      <c r="I4136" s="37">
        <v>5205.0300000000007</v>
      </c>
      <c r="J4136" s="38">
        <f t="shared" si="128"/>
        <v>0.61296476677367862</v>
      </c>
      <c r="K4136" s="60">
        <f t="shared" si="129"/>
        <v>3190.5000000000009</v>
      </c>
    </row>
    <row r="4137" spans="1:11" x14ac:dyDescent="0.25">
      <c r="A4137" s="33">
        <v>2014</v>
      </c>
      <c r="B4137" s="34" t="s">
        <v>61</v>
      </c>
      <c r="C4137" s="34" t="s">
        <v>69</v>
      </c>
      <c r="D4137" s="34" t="s">
        <v>43</v>
      </c>
      <c r="E4137" s="34" t="s">
        <v>44</v>
      </c>
      <c r="F4137" s="34" t="s">
        <v>164</v>
      </c>
      <c r="G4137" s="35">
        <v>777</v>
      </c>
      <c r="H4137" s="36">
        <v>1758</v>
      </c>
      <c r="I4137" s="37">
        <v>4705.32</v>
      </c>
      <c r="J4137" s="38">
        <f t="shared" si="128"/>
        <v>0.62638035245211798</v>
      </c>
      <c r="K4137" s="60">
        <f t="shared" si="129"/>
        <v>2947.3199999999997</v>
      </c>
    </row>
    <row r="4138" spans="1:11" x14ac:dyDescent="0.25">
      <c r="A4138" s="33">
        <v>2014</v>
      </c>
      <c r="B4138" s="34" t="s">
        <v>61</v>
      </c>
      <c r="C4138" s="34" t="s">
        <v>69</v>
      </c>
      <c r="D4138" s="34" t="s">
        <v>39</v>
      </c>
      <c r="E4138" s="34" t="s">
        <v>52</v>
      </c>
      <c r="F4138" s="34" t="s">
        <v>156</v>
      </c>
      <c r="G4138" s="35">
        <v>283</v>
      </c>
      <c r="H4138" s="36">
        <v>591.17999999999995</v>
      </c>
      <c r="I4138" s="37">
        <v>2868.18</v>
      </c>
      <c r="J4138" s="38">
        <f t="shared" si="128"/>
        <v>0.7938832290860407</v>
      </c>
      <c r="K4138" s="60">
        <f t="shared" si="129"/>
        <v>2277</v>
      </c>
    </row>
    <row r="4139" spans="1:11" x14ac:dyDescent="0.25">
      <c r="A4139" s="33">
        <v>2014</v>
      </c>
      <c r="B4139" s="34" t="s">
        <v>68</v>
      </c>
      <c r="C4139" s="34" t="s">
        <v>82</v>
      </c>
      <c r="D4139" s="34" t="s">
        <v>43</v>
      </c>
      <c r="E4139" s="34" t="s">
        <v>46</v>
      </c>
      <c r="F4139" s="34" t="s">
        <v>83</v>
      </c>
      <c r="G4139" s="35">
        <v>352</v>
      </c>
      <c r="H4139" s="36">
        <v>901.5</v>
      </c>
      <c r="I4139" s="37">
        <v>3421.5</v>
      </c>
      <c r="J4139" s="38">
        <f t="shared" si="128"/>
        <v>0.73651907058307764</v>
      </c>
      <c r="K4139" s="60">
        <f t="shared" si="129"/>
        <v>2520</v>
      </c>
    </row>
    <row r="4140" spans="1:11" x14ac:dyDescent="0.25">
      <c r="A4140" s="33">
        <v>2014</v>
      </c>
      <c r="B4140" s="34" t="s">
        <v>68</v>
      </c>
      <c r="C4140" s="34" t="s">
        <v>82</v>
      </c>
      <c r="D4140" s="34" t="s">
        <v>39</v>
      </c>
      <c r="E4140" s="34" t="s">
        <v>40</v>
      </c>
      <c r="F4140" s="34" t="s">
        <v>176</v>
      </c>
      <c r="G4140" s="35">
        <v>502</v>
      </c>
      <c r="H4140" s="36">
        <v>638.75</v>
      </c>
      <c r="I4140" s="37">
        <v>3237.63</v>
      </c>
      <c r="J4140" s="38">
        <f t="shared" si="128"/>
        <v>0.80271062474711441</v>
      </c>
      <c r="K4140" s="60">
        <f t="shared" si="129"/>
        <v>2598.88</v>
      </c>
    </row>
    <row r="4141" spans="1:11" x14ac:dyDescent="0.25">
      <c r="A4141" s="33">
        <v>2014</v>
      </c>
      <c r="B4141" s="34" t="s">
        <v>68</v>
      </c>
      <c r="C4141" s="34" t="s">
        <v>82</v>
      </c>
      <c r="D4141" s="34" t="s">
        <v>39</v>
      </c>
      <c r="E4141" s="34" t="s">
        <v>40</v>
      </c>
      <c r="F4141" s="34" t="s">
        <v>41</v>
      </c>
      <c r="G4141" s="35">
        <v>38</v>
      </c>
      <c r="H4141" s="36">
        <v>57.5</v>
      </c>
      <c r="I4141" s="37">
        <v>2079.7799999999997</v>
      </c>
      <c r="J4141" s="38">
        <f t="shared" si="128"/>
        <v>0.97235284501245323</v>
      </c>
      <c r="K4141" s="60">
        <f t="shared" si="129"/>
        <v>2022.2799999999997</v>
      </c>
    </row>
    <row r="4142" spans="1:11" x14ac:dyDescent="0.25">
      <c r="A4142" s="33">
        <v>2014</v>
      </c>
      <c r="B4142" s="34" t="s">
        <v>81</v>
      </c>
      <c r="C4142" s="34" t="s">
        <v>82</v>
      </c>
      <c r="D4142" s="34" t="s">
        <v>43</v>
      </c>
      <c r="E4142" s="34" t="s">
        <v>46</v>
      </c>
      <c r="F4142" s="34" t="s">
        <v>218</v>
      </c>
      <c r="G4142" s="35">
        <v>816</v>
      </c>
      <c r="H4142" s="36">
        <v>2034.45</v>
      </c>
      <c r="I4142" s="37">
        <v>5236.95</v>
      </c>
      <c r="J4142" s="38">
        <f t="shared" si="128"/>
        <v>0.61152006415948212</v>
      </c>
      <c r="K4142" s="60">
        <f t="shared" si="129"/>
        <v>3202.5</v>
      </c>
    </row>
    <row r="4143" spans="1:11" x14ac:dyDescent="0.25">
      <c r="A4143" s="33">
        <v>2014</v>
      </c>
      <c r="B4143" s="34" t="s">
        <v>81</v>
      </c>
      <c r="C4143" s="34" t="s">
        <v>82</v>
      </c>
      <c r="D4143" s="34" t="s">
        <v>39</v>
      </c>
      <c r="E4143" s="34" t="s">
        <v>52</v>
      </c>
      <c r="F4143" s="34" t="s">
        <v>129</v>
      </c>
      <c r="G4143" s="35">
        <v>529</v>
      </c>
      <c r="H4143" s="36">
        <v>1078.73</v>
      </c>
      <c r="I4143" s="37">
        <v>3600.73</v>
      </c>
      <c r="J4143" s="38">
        <f t="shared" si="128"/>
        <v>0.70041352725697292</v>
      </c>
      <c r="K4143" s="60">
        <f t="shared" si="129"/>
        <v>2522</v>
      </c>
    </row>
    <row r="4144" spans="1:11" x14ac:dyDescent="0.25">
      <c r="A4144" s="33">
        <v>2014</v>
      </c>
      <c r="B4144" s="34" t="s">
        <v>81</v>
      </c>
      <c r="C4144" s="34" t="s">
        <v>82</v>
      </c>
      <c r="D4144" s="34" t="s">
        <v>39</v>
      </c>
      <c r="E4144" s="34" t="s">
        <v>40</v>
      </c>
      <c r="F4144" s="34" t="s">
        <v>84</v>
      </c>
      <c r="G4144" s="35">
        <v>316</v>
      </c>
      <c r="H4144" s="36">
        <v>413.75</v>
      </c>
      <c r="I4144" s="37">
        <v>2789.43</v>
      </c>
      <c r="J4144" s="38">
        <f t="shared" si="128"/>
        <v>0.8516722054326511</v>
      </c>
      <c r="K4144" s="60">
        <f t="shared" si="129"/>
        <v>2375.6799999999998</v>
      </c>
    </row>
    <row r="4145" spans="1:11" x14ac:dyDescent="0.25">
      <c r="A4145" s="33">
        <v>2014</v>
      </c>
      <c r="B4145" s="34" t="s">
        <v>81</v>
      </c>
      <c r="C4145" s="34" t="s">
        <v>82</v>
      </c>
      <c r="D4145" s="34" t="s">
        <v>39</v>
      </c>
      <c r="E4145" s="34" t="s">
        <v>40</v>
      </c>
      <c r="F4145" s="34" t="s">
        <v>176</v>
      </c>
      <c r="G4145" s="35">
        <v>132</v>
      </c>
      <c r="H4145" s="36">
        <v>178.75</v>
      </c>
      <c r="I4145" s="37">
        <v>2321.31</v>
      </c>
      <c r="J4145" s="38">
        <f t="shared" si="128"/>
        <v>0.9229960668760312</v>
      </c>
      <c r="K4145" s="60">
        <f t="shared" si="129"/>
        <v>2142.56</v>
      </c>
    </row>
    <row r="4146" spans="1:11" x14ac:dyDescent="0.25">
      <c r="A4146" s="33">
        <v>2014</v>
      </c>
      <c r="B4146" s="34" t="s">
        <v>90</v>
      </c>
      <c r="C4146" s="34" t="s">
        <v>82</v>
      </c>
      <c r="D4146" s="34" t="s">
        <v>43</v>
      </c>
      <c r="E4146" s="34" t="s">
        <v>44</v>
      </c>
      <c r="F4146" s="34" t="s">
        <v>212</v>
      </c>
      <c r="G4146" s="35">
        <v>736</v>
      </c>
      <c r="H4146" s="36">
        <v>1681.5</v>
      </c>
      <c r="I4146" s="37">
        <v>4586.66</v>
      </c>
      <c r="J4146" s="38">
        <f t="shared" si="128"/>
        <v>0.6333933624903525</v>
      </c>
      <c r="K4146" s="60">
        <f t="shared" si="129"/>
        <v>2905.16</v>
      </c>
    </row>
    <row r="4147" spans="1:11" x14ac:dyDescent="0.25">
      <c r="A4147" s="33">
        <v>2014</v>
      </c>
      <c r="B4147" s="34" t="s">
        <v>90</v>
      </c>
      <c r="C4147" s="34" t="s">
        <v>82</v>
      </c>
      <c r="D4147" s="34" t="s">
        <v>39</v>
      </c>
      <c r="E4147" s="34" t="s">
        <v>40</v>
      </c>
      <c r="F4147" s="34" t="s">
        <v>191</v>
      </c>
      <c r="G4147" s="35">
        <v>988</v>
      </c>
      <c r="H4147" s="36">
        <v>1248.75</v>
      </c>
      <c r="I4147" s="37">
        <v>4452.75</v>
      </c>
      <c r="J4147" s="38">
        <f t="shared" si="128"/>
        <v>0.71955533097524005</v>
      </c>
      <c r="K4147" s="60">
        <f t="shared" si="129"/>
        <v>3204</v>
      </c>
    </row>
    <row r="4148" spans="1:11" x14ac:dyDescent="0.25">
      <c r="A4148" s="33">
        <v>2014</v>
      </c>
      <c r="B4148" s="34" t="s">
        <v>90</v>
      </c>
      <c r="C4148" s="34" t="s">
        <v>82</v>
      </c>
      <c r="D4148" s="34" t="s">
        <v>43</v>
      </c>
      <c r="E4148" s="34" t="s">
        <v>44</v>
      </c>
      <c r="F4148" s="34" t="s">
        <v>102</v>
      </c>
      <c r="G4148" s="35">
        <v>668</v>
      </c>
      <c r="H4148" s="36">
        <v>1524</v>
      </c>
      <c r="I4148" s="37">
        <v>4342.3600000000006</v>
      </c>
      <c r="J4148" s="38">
        <f t="shared" si="128"/>
        <v>0.64903877154358469</v>
      </c>
      <c r="K4148" s="60">
        <f t="shared" si="129"/>
        <v>2818.3600000000006</v>
      </c>
    </row>
    <row r="4149" spans="1:11" x14ac:dyDescent="0.25">
      <c r="A4149" s="33">
        <v>2014</v>
      </c>
      <c r="B4149" s="34" t="s">
        <v>90</v>
      </c>
      <c r="C4149" s="34" t="s">
        <v>82</v>
      </c>
      <c r="D4149" s="34" t="s">
        <v>43</v>
      </c>
      <c r="E4149" s="34" t="s">
        <v>44</v>
      </c>
      <c r="F4149" s="34" t="s">
        <v>212</v>
      </c>
      <c r="G4149" s="35">
        <v>423</v>
      </c>
      <c r="H4149" s="36">
        <v>959.25</v>
      </c>
      <c r="I4149" s="37">
        <v>3466.37</v>
      </c>
      <c r="J4149" s="38">
        <f t="shared" si="128"/>
        <v>0.72326958749354509</v>
      </c>
      <c r="K4149" s="60">
        <f t="shared" si="129"/>
        <v>2507.12</v>
      </c>
    </row>
    <row r="4150" spans="1:11" x14ac:dyDescent="0.25">
      <c r="A4150" s="33">
        <v>2014</v>
      </c>
      <c r="B4150" s="34" t="s">
        <v>90</v>
      </c>
      <c r="C4150" s="34" t="s">
        <v>82</v>
      </c>
      <c r="D4150" s="34" t="s">
        <v>39</v>
      </c>
      <c r="E4150" s="34" t="s">
        <v>52</v>
      </c>
      <c r="F4150" s="34" t="s">
        <v>210</v>
      </c>
      <c r="G4150" s="35">
        <v>328</v>
      </c>
      <c r="H4150" s="36">
        <v>674.76</v>
      </c>
      <c r="I4150" s="37">
        <v>2993.76</v>
      </c>
      <c r="J4150" s="38">
        <f t="shared" si="128"/>
        <v>0.77461119127785794</v>
      </c>
      <c r="K4150" s="60">
        <f t="shared" si="129"/>
        <v>2319</v>
      </c>
    </row>
    <row r="4151" spans="1:11" x14ac:dyDescent="0.25">
      <c r="A4151" s="33">
        <v>2014</v>
      </c>
      <c r="B4151" s="34" t="s">
        <v>90</v>
      </c>
      <c r="C4151" s="34" t="s">
        <v>82</v>
      </c>
      <c r="D4151" s="34" t="s">
        <v>39</v>
      </c>
      <c r="E4151" s="34" t="s">
        <v>40</v>
      </c>
      <c r="F4151" s="34" t="s">
        <v>87</v>
      </c>
      <c r="G4151" s="35">
        <v>150</v>
      </c>
      <c r="H4151" s="36">
        <v>206.25</v>
      </c>
      <c r="I4151" s="37">
        <v>2376.09</v>
      </c>
      <c r="J4151" s="38">
        <f t="shared" si="128"/>
        <v>0.91319773240912594</v>
      </c>
      <c r="K4151" s="60">
        <f t="shared" si="129"/>
        <v>2169.84</v>
      </c>
    </row>
    <row r="4152" spans="1:11" x14ac:dyDescent="0.25">
      <c r="A4152" s="33">
        <v>2014</v>
      </c>
      <c r="B4152" s="34" t="s">
        <v>74</v>
      </c>
      <c r="C4152" s="34" t="s">
        <v>82</v>
      </c>
      <c r="D4152" s="34" t="s">
        <v>43</v>
      </c>
      <c r="E4152" s="34" t="s">
        <v>46</v>
      </c>
      <c r="F4152" s="34" t="s">
        <v>64</v>
      </c>
      <c r="G4152" s="35">
        <v>806</v>
      </c>
      <c r="H4152" s="36">
        <v>1997.1</v>
      </c>
      <c r="I4152" s="37">
        <v>5177.1000000000004</v>
      </c>
      <c r="J4152" s="38">
        <f t="shared" si="128"/>
        <v>0.6142434953931738</v>
      </c>
      <c r="K4152" s="60">
        <f t="shared" si="129"/>
        <v>3180.0000000000005</v>
      </c>
    </row>
    <row r="4153" spans="1:11" x14ac:dyDescent="0.25">
      <c r="A4153" s="33">
        <v>2014</v>
      </c>
      <c r="B4153" s="34" t="s">
        <v>78</v>
      </c>
      <c r="C4153" s="34" t="s">
        <v>82</v>
      </c>
      <c r="D4153" s="34" t="s">
        <v>39</v>
      </c>
      <c r="E4153" s="34" t="s">
        <v>40</v>
      </c>
      <c r="F4153" s="34" t="s">
        <v>187</v>
      </c>
      <c r="G4153" s="35">
        <v>920</v>
      </c>
      <c r="H4153" s="36">
        <v>1168.75</v>
      </c>
      <c r="I4153" s="37">
        <v>4293.3899999999994</v>
      </c>
      <c r="J4153" s="38">
        <f t="shared" si="128"/>
        <v>0.72777921409422386</v>
      </c>
      <c r="K4153" s="60">
        <f t="shared" si="129"/>
        <v>3124.6399999999994</v>
      </c>
    </row>
    <row r="4154" spans="1:11" x14ac:dyDescent="0.25">
      <c r="A4154" s="33">
        <v>2014</v>
      </c>
      <c r="B4154" s="34" t="s">
        <v>49</v>
      </c>
      <c r="C4154" s="34" t="s">
        <v>82</v>
      </c>
      <c r="D4154" s="34" t="s">
        <v>43</v>
      </c>
      <c r="E4154" s="34" t="s">
        <v>46</v>
      </c>
      <c r="F4154" s="34" t="s">
        <v>95</v>
      </c>
      <c r="G4154" s="35">
        <v>47</v>
      </c>
      <c r="H4154" s="36">
        <v>127.11</v>
      </c>
      <c r="I4154" s="37">
        <v>2180.61</v>
      </c>
      <c r="J4154" s="38">
        <f t="shared" si="128"/>
        <v>0.94170897134288112</v>
      </c>
      <c r="K4154" s="60">
        <f t="shared" si="129"/>
        <v>2053.5</v>
      </c>
    </row>
    <row r="4155" spans="1:11" x14ac:dyDescent="0.25">
      <c r="A4155" s="33">
        <v>2014</v>
      </c>
      <c r="B4155" s="34" t="s">
        <v>101</v>
      </c>
      <c r="C4155" s="34" t="s">
        <v>82</v>
      </c>
      <c r="D4155" s="34" t="s">
        <v>39</v>
      </c>
      <c r="E4155" s="34" t="s">
        <v>52</v>
      </c>
      <c r="F4155" s="34" t="s">
        <v>133</v>
      </c>
      <c r="G4155" s="35">
        <v>439</v>
      </c>
      <c r="H4155" s="36">
        <v>885.7</v>
      </c>
      <c r="I4155" s="37">
        <v>3310.7</v>
      </c>
      <c r="J4155" s="38">
        <f t="shared" si="128"/>
        <v>0.73247349503126236</v>
      </c>
      <c r="K4155" s="60">
        <f t="shared" si="129"/>
        <v>2425</v>
      </c>
    </row>
    <row r="4156" spans="1:11" x14ac:dyDescent="0.25">
      <c r="A4156" s="33">
        <v>2014</v>
      </c>
      <c r="B4156" s="34" t="s">
        <v>101</v>
      </c>
      <c r="C4156" s="34" t="s">
        <v>82</v>
      </c>
      <c r="D4156" s="34" t="s">
        <v>39</v>
      </c>
      <c r="E4156" s="34" t="s">
        <v>52</v>
      </c>
      <c r="F4156" s="34" t="s">
        <v>107</v>
      </c>
      <c r="G4156" s="35">
        <v>143</v>
      </c>
      <c r="H4156" s="36">
        <v>308.60000000000002</v>
      </c>
      <c r="I4156" s="37">
        <v>2443.6</v>
      </c>
      <c r="J4156" s="38">
        <f t="shared" si="128"/>
        <v>0.87371091831723691</v>
      </c>
      <c r="K4156" s="60">
        <f t="shared" si="129"/>
        <v>2135</v>
      </c>
    </row>
    <row r="4157" spans="1:11" x14ac:dyDescent="0.25">
      <c r="A4157" s="33">
        <v>2014</v>
      </c>
      <c r="B4157" s="34" t="s">
        <v>130</v>
      </c>
      <c r="C4157" s="34" t="s">
        <v>82</v>
      </c>
      <c r="D4157" s="34" t="s">
        <v>39</v>
      </c>
      <c r="E4157" s="34" t="s">
        <v>52</v>
      </c>
      <c r="F4157" s="34" t="s">
        <v>63</v>
      </c>
      <c r="G4157" s="35">
        <v>1003</v>
      </c>
      <c r="H4157" s="36">
        <v>2006.07</v>
      </c>
      <c r="I4157" s="37">
        <v>4994.07</v>
      </c>
      <c r="J4157" s="38">
        <f t="shared" si="128"/>
        <v>0.59830959517988336</v>
      </c>
      <c r="K4157" s="60">
        <f t="shared" si="129"/>
        <v>2988</v>
      </c>
    </row>
    <row r="4158" spans="1:11" x14ac:dyDescent="0.25">
      <c r="A4158" s="33">
        <v>2014</v>
      </c>
      <c r="B4158" s="34" t="s">
        <v>130</v>
      </c>
      <c r="C4158" s="34" t="s">
        <v>82</v>
      </c>
      <c r="D4158" s="34" t="s">
        <v>43</v>
      </c>
      <c r="E4158" s="34" t="s">
        <v>44</v>
      </c>
      <c r="F4158" s="34" t="s">
        <v>102</v>
      </c>
      <c r="G4158" s="35">
        <v>789</v>
      </c>
      <c r="H4158" s="36">
        <v>1800.75</v>
      </c>
      <c r="I4158" s="37">
        <v>4771.63</v>
      </c>
      <c r="J4158" s="38">
        <f t="shared" si="128"/>
        <v>0.62261323698610327</v>
      </c>
      <c r="K4158" s="60">
        <f t="shared" si="129"/>
        <v>2970.88</v>
      </c>
    </row>
    <row r="4159" spans="1:11" x14ac:dyDescent="0.25">
      <c r="A4159" s="33">
        <v>2014</v>
      </c>
      <c r="B4159" s="34" t="s">
        <v>130</v>
      </c>
      <c r="C4159" s="34" t="s">
        <v>82</v>
      </c>
      <c r="D4159" s="34" t="s">
        <v>39</v>
      </c>
      <c r="E4159" s="34" t="s">
        <v>52</v>
      </c>
      <c r="F4159" s="34" t="s">
        <v>139</v>
      </c>
      <c r="G4159" s="35">
        <v>679</v>
      </c>
      <c r="H4159" s="36">
        <v>1359.32</v>
      </c>
      <c r="I4159" s="37">
        <v>4022.3199999999997</v>
      </c>
      <c r="J4159" s="38">
        <f t="shared" si="128"/>
        <v>0.66205572903200149</v>
      </c>
      <c r="K4159" s="60">
        <f t="shared" si="129"/>
        <v>2663</v>
      </c>
    </row>
    <row r="4160" spans="1:11" x14ac:dyDescent="0.25">
      <c r="A4160" s="33">
        <v>2014</v>
      </c>
      <c r="B4160" s="34" t="s">
        <v>130</v>
      </c>
      <c r="C4160" s="34" t="s">
        <v>82</v>
      </c>
      <c r="D4160" s="34" t="s">
        <v>39</v>
      </c>
      <c r="E4160" s="34" t="s">
        <v>52</v>
      </c>
      <c r="F4160" s="34" t="s">
        <v>205</v>
      </c>
      <c r="G4160" s="35">
        <v>372</v>
      </c>
      <c r="H4160" s="36">
        <v>744.41</v>
      </c>
      <c r="I4160" s="37">
        <v>3098.41</v>
      </c>
      <c r="J4160" s="38">
        <f t="shared" si="128"/>
        <v>0.75974451412175925</v>
      </c>
      <c r="K4160" s="60">
        <f t="shared" si="129"/>
        <v>2354</v>
      </c>
    </row>
    <row r="4161" spans="1:11" x14ac:dyDescent="0.25">
      <c r="A4161" s="33">
        <v>2014</v>
      </c>
      <c r="B4161" s="34" t="s">
        <v>61</v>
      </c>
      <c r="C4161" s="34" t="s">
        <v>82</v>
      </c>
      <c r="D4161" s="34" t="s">
        <v>39</v>
      </c>
      <c r="E4161" s="34" t="s">
        <v>52</v>
      </c>
      <c r="F4161" s="34" t="s">
        <v>165</v>
      </c>
      <c r="G4161" s="35">
        <v>699</v>
      </c>
      <c r="H4161" s="36">
        <v>1415.04</v>
      </c>
      <c r="I4161" s="37">
        <v>4106.04</v>
      </c>
      <c r="J4161" s="38">
        <f t="shared" si="128"/>
        <v>0.6553759826986586</v>
      </c>
      <c r="K4161" s="60">
        <f t="shared" si="129"/>
        <v>2691</v>
      </c>
    </row>
    <row r="4162" spans="1:11" x14ac:dyDescent="0.25">
      <c r="A4162" s="33">
        <v>2014</v>
      </c>
      <c r="B4162" s="34" t="s">
        <v>61</v>
      </c>
      <c r="C4162" s="34" t="s">
        <v>82</v>
      </c>
      <c r="D4162" s="34" t="s">
        <v>39</v>
      </c>
      <c r="E4162" s="34" t="s">
        <v>52</v>
      </c>
      <c r="F4162" s="34" t="s">
        <v>87</v>
      </c>
      <c r="G4162" s="35">
        <v>384</v>
      </c>
      <c r="H4162" s="36">
        <v>790.18</v>
      </c>
      <c r="I4162" s="37">
        <v>3167.1800000000003</v>
      </c>
      <c r="J4162" s="38">
        <f t="shared" ref="J4162:J4225" si="130">(I4162-H4162)/I4162</f>
        <v>0.7505099173397155</v>
      </c>
      <c r="K4162" s="60">
        <f t="shared" ref="K4162:K4225" si="131">I4162-H4162</f>
        <v>2377.0000000000005</v>
      </c>
    </row>
    <row r="4163" spans="1:11" x14ac:dyDescent="0.25">
      <c r="A4163" s="33">
        <v>2014</v>
      </c>
      <c r="B4163" s="34" t="s">
        <v>68</v>
      </c>
      <c r="C4163" s="34" t="s">
        <v>103</v>
      </c>
      <c r="D4163" s="34" t="s">
        <v>43</v>
      </c>
      <c r="E4163" s="34" t="s">
        <v>46</v>
      </c>
      <c r="F4163" s="34" t="s">
        <v>134</v>
      </c>
      <c r="G4163" s="35">
        <v>453</v>
      </c>
      <c r="H4163" s="36">
        <v>1150.5</v>
      </c>
      <c r="I4163" s="37">
        <v>3820.5</v>
      </c>
      <c r="J4163" s="38">
        <f t="shared" si="130"/>
        <v>0.6988614055751865</v>
      </c>
      <c r="K4163" s="60">
        <f t="shared" si="131"/>
        <v>2670</v>
      </c>
    </row>
    <row r="4164" spans="1:11" x14ac:dyDescent="0.25">
      <c r="A4164" s="33">
        <v>2014</v>
      </c>
      <c r="B4164" s="34" t="s">
        <v>81</v>
      </c>
      <c r="C4164" s="34" t="s">
        <v>103</v>
      </c>
      <c r="D4164" s="34" t="s">
        <v>39</v>
      </c>
      <c r="E4164" s="34" t="s">
        <v>52</v>
      </c>
      <c r="F4164" s="34" t="s">
        <v>201</v>
      </c>
      <c r="G4164" s="35">
        <v>492</v>
      </c>
      <c r="H4164" s="36">
        <v>987.19</v>
      </c>
      <c r="I4164" s="37">
        <v>3463.19</v>
      </c>
      <c r="J4164" s="38">
        <f t="shared" si="130"/>
        <v>0.71494777935949227</v>
      </c>
      <c r="K4164" s="60">
        <f t="shared" si="131"/>
        <v>2476</v>
      </c>
    </row>
    <row r="4165" spans="1:11" x14ac:dyDescent="0.25">
      <c r="A4165" s="33">
        <v>2014</v>
      </c>
      <c r="B4165" s="34" t="s">
        <v>81</v>
      </c>
      <c r="C4165" s="34" t="s">
        <v>103</v>
      </c>
      <c r="D4165" s="34" t="s">
        <v>39</v>
      </c>
      <c r="E4165" s="34" t="s">
        <v>52</v>
      </c>
      <c r="F4165" s="34" t="s">
        <v>180</v>
      </c>
      <c r="G4165" s="35">
        <v>467</v>
      </c>
      <c r="H4165" s="36">
        <v>953.36</v>
      </c>
      <c r="I4165" s="37">
        <v>3412.3599999999997</v>
      </c>
      <c r="J4165" s="38">
        <f t="shared" si="130"/>
        <v>0.72061564430482128</v>
      </c>
      <c r="K4165" s="60">
        <f t="shared" si="131"/>
        <v>2458.9999999999995</v>
      </c>
    </row>
    <row r="4166" spans="1:11" x14ac:dyDescent="0.25">
      <c r="A4166" s="33">
        <v>2014</v>
      </c>
      <c r="B4166" s="34" t="s">
        <v>81</v>
      </c>
      <c r="C4166" s="34" t="s">
        <v>103</v>
      </c>
      <c r="D4166" s="34" t="s">
        <v>43</v>
      </c>
      <c r="E4166" s="34" t="s">
        <v>46</v>
      </c>
      <c r="F4166" s="34" t="s">
        <v>85</v>
      </c>
      <c r="G4166" s="35">
        <v>13</v>
      </c>
      <c r="H4166" s="36">
        <v>59.879999999999995</v>
      </c>
      <c r="I4166" s="37">
        <v>2072.88</v>
      </c>
      <c r="J4166" s="38">
        <f t="shared" si="130"/>
        <v>0.97111265485701048</v>
      </c>
      <c r="K4166" s="60">
        <f t="shared" si="131"/>
        <v>2013</v>
      </c>
    </row>
    <row r="4167" spans="1:11" x14ac:dyDescent="0.25">
      <c r="A4167" s="33">
        <v>2014</v>
      </c>
      <c r="B4167" s="34" t="s">
        <v>37</v>
      </c>
      <c r="C4167" s="34" t="s">
        <v>103</v>
      </c>
      <c r="D4167" s="34" t="s">
        <v>43</v>
      </c>
      <c r="E4167" s="34" t="s">
        <v>44</v>
      </c>
      <c r="F4167" s="34" t="s">
        <v>100</v>
      </c>
      <c r="G4167" s="35">
        <v>874</v>
      </c>
      <c r="H4167" s="36">
        <v>1987.5</v>
      </c>
      <c r="I4167" s="37">
        <v>5061.3</v>
      </c>
      <c r="J4167" s="38">
        <f t="shared" si="130"/>
        <v>0.60731432635884064</v>
      </c>
      <c r="K4167" s="60">
        <f t="shared" si="131"/>
        <v>3073.8</v>
      </c>
    </row>
    <row r="4168" spans="1:11" x14ac:dyDescent="0.25">
      <c r="A4168" s="33">
        <v>2014</v>
      </c>
      <c r="B4168" s="34" t="s">
        <v>90</v>
      </c>
      <c r="C4168" s="34" t="s">
        <v>103</v>
      </c>
      <c r="D4168" s="34" t="s">
        <v>39</v>
      </c>
      <c r="E4168" s="34" t="s">
        <v>52</v>
      </c>
      <c r="F4168" s="34" t="s">
        <v>102</v>
      </c>
      <c r="G4168" s="35">
        <v>531</v>
      </c>
      <c r="H4168" s="36">
        <v>1084.7</v>
      </c>
      <c r="I4168" s="37">
        <v>3609.7</v>
      </c>
      <c r="J4168" s="38">
        <f t="shared" si="130"/>
        <v>0.69950411391528389</v>
      </c>
      <c r="K4168" s="60">
        <f t="shared" si="131"/>
        <v>2525</v>
      </c>
    </row>
    <row r="4169" spans="1:11" x14ac:dyDescent="0.25">
      <c r="A4169" s="33">
        <v>2014</v>
      </c>
      <c r="B4169" s="34" t="s">
        <v>74</v>
      </c>
      <c r="C4169" s="34" t="s">
        <v>103</v>
      </c>
      <c r="D4169" s="34" t="s">
        <v>43</v>
      </c>
      <c r="E4169" s="34" t="s">
        <v>44</v>
      </c>
      <c r="F4169" s="34" t="s">
        <v>137</v>
      </c>
      <c r="G4169" s="35">
        <v>626</v>
      </c>
      <c r="H4169" s="36">
        <v>1404.75</v>
      </c>
      <c r="I4169" s="37">
        <v>4157.3899999999994</v>
      </c>
      <c r="J4169" s="38">
        <f t="shared" si="130"/>
        <v>0.66210771662028334</v>
      </c>
      <c r="K4169" s="60">
        <f t="shared" si="131"/>
        <v>2752.6399999999994</v>
      </c>
    </row>
    <row r="4170" spans="1:11" x14ac:dyDescent="0.25">
      <c r="A4170" s="33">
        <v>2014</v>
      </c>
      <c r="B4170" s="34" t="s">
        <v>74</v>
      </c>
      <c r="C4170" s="34" t="s">
        <v>103</v>
      </c>
      <c r="D4170" s="34" t="s">
        <v>43</v>
      </c>
      <c r="E4170" s="34" t="s">
        <v>44</v>
      </c>
      <c r="F4170" s="34" t="s">
        <v>155</v>
      </c>
      <c r="G4170" s="35">
        <v>262</v>
      </c>
      <c r="H4170" s="36">
        <v>590.25</v>
      </c>
      <c r="I4170" s="37">
        <v>2894.01</v>
      </c>
      <c r="J4170" s="38">
        <f t="shared" si="130"/>
        <v>0.79604424310904254</v>
      </c>
      <c r="K4170" s="60">
        <f t="shared" si="131"/>
        <v>2303.7600000000002</v>
      </c>
    </row>
    <row r="4171" spans="1:11" x14ac:dyDescent="0.25">
      <c r="A4171" s="33">
        <v>2014</v>
      </c>
      <c r="B4171" s="34" t="s">
        <v>54</v>
      </c>
      <c r="C4171" s="34" t="s">
        <v>103</v>
      </c>
      <c r="D4171" s="34" t="s">
        <v>39</v>
      </c>
      <c r="E4171" s="34" t="s">
        <v>52</v>
      </c>
      <c r="F4171" s="34" t="s">
        <v>116</v>
      </c>
      <c r="G4171" s="35">
        <v>905</v>
      </c>
      <c r="H4171" s="36">
        <v>1811.05</v>
      </c>
      <c r="I4171" s="37">
        <v>4701.05</v>
      </c>
      <c r="J4171" s="38">
        <f t="shared" si="130"/>
        <v>0.61475627785282005</v>
      </c>
      <c r="K4171" s="60">
        <f t="shared" si="131"/>
        <v>2890</v>
      </c>
    </row>
    <row r="4172" spans="1:11" x14ac:dyDescent="0.25">
      <c r="A4172" s="33">
        <v>2014</v>
      </c>
      <c r="B4172" s="34" t="s">
        <v>54</v>
      </c>
      <c r="C4172" s="34" t="s">
        <v>103</v>
      </c>
      <c r="D4172" s="34" t="s">
        <v>39</v>
      </c>
      <c r="E4172" s="34" t="s">
        <v>40</v>
      </c>
      <c r="F4172" s="34" t="s">
        <v>114</v>
      </c>
      <c r="G4172" s="35">
        <v>796</v>
      </c>
      <c r="H4172" s="36">
        <v>1008.75</v>
      </c>
      <c r="I4172" s="37">
        <v>3974.67</v>
      </c>
      <c r="J4172" s="38">
        <f t="shared" si="130"/>
        <v>0.74620534534942529</v>
      </c>
      <c r="K4172" s="60">
        <f t="shared" si="131"/>
        <v>2965.92</v>
      </c>
    </row>
    <row r="4173" spans="1:11" x14ac:dyDescent="0.25">
      <c r="A4173" s="33">
        <v>2014</v>
      </c>
      <c r="B4173" s="34" t="s">
        <v>54</v>
      </c>
      <c r="C4173" s="34" t="s">
        <v>103</v>
      </c>
      <c r="D4173" s="34" t="s">
        <v>43</v>
      </c>
      <c r="E4173" s="34" t="s">
        <v>44</v>
      </c>
      <c r="F4173" s="34" t="s">
        <v>184</v>
      </c>
      <c r="G4173" s="35">
        <v>326</v>
      </c>
      <c r="H4173" s="36">
        <v>745.5</v>
      </c>
      <c r="I4173" s="37">
        <v>3134.8199999999997</v>
      </c>
      <c r="J4173" s="38">
        <f t="shared" si="130"/>
        <v>0.76218730262024614</v>
      </c>
      <c r="K4173" s="60">
        <f t="shared" si="131"/>
        <v>2389.3199999999997</v>
      </c>
    </row>
    <row r="4174" spans="1:11" x14ac:dyDescent="0.25">
      <c r="A4174" s="33">
        <v>2014</v>
      </c>
      <c r="B4174" s="34" t="s">
        <v>98</v>
      </c>
      <c r="C4174" s="34" t="s">
        <v>103</v>
      </c>
      <c r="D4174" s="34" t="s">
        <v>43</v>
      </c>
      <c r="E4174" s="34" t="s">
        <v>46</v>
      </c>
      <c r="F4174" s="34" t="s">
        <v>77</v>
      </c>
      <c r="G4174" s="35">
        <v>631</v>
      </c>
      <c r="H4174" s="36">
        <v>1581.27</v>
      </c>
      <c r="I4174" s="37">
        <v>4510.7700000000004</v>
      </c>
      <c r="J4174" s="38">
        <f t="shared" si="130"/>
        <v>0.64944566005360505</v>
      </c>
      <c r="K4174" s="60">
        <f t="shared" si="131"/>
        <v>2929.5000000000005</v>
      </c>
    </row>
    <row r="4175" spans="1:11" x14ac:dyDescent="0.25">
      <c r="A4175" s="33">
        <v>2014</v>
      </c>
      <c r="B4175" s="34" t="s">
        <v>98</v>
      </c>
      <c r="C4175" s="34" t="s">
        <v>103</v>
      </c>
      <c r="D4175" s="34" t="s">
        <v>39</v>
      </c>
      <c r="E4175" s="34" t="s">
        <v>52</v>
      </c>
      <c r="F4175" s="34" t="s">
        <v>169</v>
      </c>
      <c r="G4175" s="35">
        <v>71</v>
      </c>
      <c r="H4175" s="36">
        <v>167.31</v>
      </c>
      <c r="I4175" s="37">
        <v>2231.31</v>
      </c>
      <c r="J4175" s="38">
        <f t="shared" si="130"/>
        <v>0.92501714239617083</v>
      </c>
      <c r="K4175" s="60">
        <f t="shared" si="131"/>
        <v>2064</v>
      </c>
    </row>
    <row r="4176" spans="1:11" x14ac:dyDescent="0.25">
      <c r="A4176" s="33">
        <v>2014</v>
      </c>
      <c r="B4176" s="34" t="s">
        <v>101</v>
      </c>
      <c r="C4176" s="34" t="s">
        <v>103</v>
      </c>
      <c r="D4176" s="34" t="s">
        <v>39</v>
      </c>
      <c r="E4176" s="34" t="s">
        <v>52</v>
      </c>
      <c r="F4176" s="34" t="s">
        <v>57</v>
      </c>
      <c r="G4176" s="35">
        <v>513</v>
      </c>
      <c r="H4176" s="36">
        <v>1038.9299999999998</v>
      </c>
      <c r="I4176" s="37">
        <v>3540.9300000000003</v>
      </c>
      <c r="J4176" s="38">
        <f t="shared" si="130"/>
        <v>0.70659403038184887</v>
      </c>
      <c r="K4176" s="60">
        <f t="shared" si="131"/>
        <v>2502.0000000000005</v>
      </c>
    </row>
    <row r="4177" spans="1:11" x14ac:dyDescent="0.25">
      <c r="A4177" s="33">
        <v>2014</v>
      </c>
      <c r="B4177" s="34" t="s">
        <v>101</v>
      </c>
      <c r="C4177" s="34" t="s">
        <v>103</v>
      </c>
      <c r="D4177" s="34" t="s">
        <v>39</v>
      </c>
      <c r="E4177" s="34" t="s">
        <v>52</v>
      </c>
      <c r="F4177" s="34" t="s">
        <v>115</v>
      </c>
      <c r="G4177" s="35">
        <v>470</v>
      </c>
      <c r="H4177" s="36">
        <v>963.31</v>
      </c>
      <c r="I4177" s="37">
        <v>3427.31</v>
      </c>
      <c r="J4177" s="38">
        <f t="shared" si="130"/>
        <v>0.71893117342755686</v>
      </c>
      <c r="K4177" s="60">
        <f t="shared" si="131"/>
        <v>2464</v>
      </c>
    </row>
    <row r="4178" spans="1:11" x14ac:dyDescent="0.25">
      <c r="A4178" s="33">
        <v>2014</v>
      </c>
      <c r="B4178" s="34" t="s">
        <v>130</v>
      </c>
      <c r="C4178" s="34" t="s">
        <v>103</v>
      </c>
      <c r="D4178" s="34" t="s">
        <v>43</v>
      </c>
      <c r="E4178" s="34" t="s">
        <v>44</v>
      </c>
      <c r="F4178" s="34" t="s">
        <v>65</v>
      </c>
      <c r="G4178" s="35">
        <v>782</v>
      </c>
      <c r="H4178" s="36">
        <v>1782.75</v>
      </c>
      <c r="I4178" s="37">
        <v>4743.71</v>
      </c>
      <c r="J4178" s="38">
        <f t="shared" si="130"/>
        <v>0.6241865544057289</v>
      </c>
      <c r="K4178" s="60">
        <f t="shared" si="131"/>
        <v>2960.96</v>
      </c>
    </row>
    <row r="4179" spans="1:11" x14ac:dyDescent="0.25">
      <c r="A4179" s="33">
        <v>2014</v>
      </c>
      <c r="B4179" s="34" t="s">
        <v>130</v>
      </c>
      <c r="C4179" s="34" t="s">
        <v>103</v>
      </c>
      <c r="D4179" s="34" t="s">
        <v>39</v>
      </c>
      <c r="E4179" s="34" t="s">
        <v>40</v>
      </c>
      <c r="F4179" s="34" t="s">
        <v>191</v>
      </c>
      <c r="G4179" s="35">
        <v>386</v>
      </c>
      <c r="H4179" s="36">
        <v>505</v>
      </c>
      <c r="I4179" s="37">
        <v>2971.2</v>
      </c>
      <c r="J4179" s="38">
        <f t="shared" si="130"/>
        <v>0.83003500269251485</v>
      </c>
      <c r="K4179" s="60">
        <f t="shared" si="131"/>
        <v>2466.1999999999998</v>
      </c>
    </row>
    <row r="4180" spans="1:11" x14ac:dyDescent="0.25">
      <c r="A4180" s="33">
        <v>2014</v>
      </c>
      <c r="B4180" s="34" t="s">
        <v>68</v>
      </c>
      <c r="C4180" s="34" t="s">
        <v>121</v>
      </c>
      <c r="D4180" s="34" t="s">
        <v>43</v>
      </c>
      <c r="E4180" s="34" t="s">
        <v>46</v>
      </c>
      <c r="F4180" s="34" t="s">
        <v>134</v>
      </c>
      <c r="G4180" s="35">
        <v>969</v>
      </c>
      <c r="H4180" s="36">
        <v>2405.46</v>
      </c>
      <c r="I4180" s="37">
        <v>5831.46</v>
      </c>
      <c r="J4180" s="38">
        <f t="shared" si="130"/>
        <v>0.58750295809282749</v>
      </c>
      <c r="K4180" s="60">
        <f t="shared" si="131"/>
        <v>3426</v>
      </c>
    </row>
    <row r="4181" spans="1:11" x14ac:dyDescent="0.25">
      <c r="A4181" s="33">
        <v>2014</v>
      </c>
      <c r="B4181" s="34" t="s">
        <v>68</v>
      </c>
      <c r="C4181" s="34" t="s">
        <v>121</v>
      </c>
      <c r="D4181" s="34" t="s">
        <v>39</v>
      </c>
      <c r="E4181" s="34" t="s">
        <v>52</v>
      </c>
      <c r="F4181" s="34" t="s">
        <v>107</v>
      </c>
      <c r="G4181" s="35">
        <v>881</v>
      </c>
      <c r="H4181" s="36">
        <v>1751.35</v>
      </c>
      <c r="I4181" s="37">
        <v>4611.3500000000004</v>
      </c>
      <c r="J4181" s="38">
        <f t="shared" si="130"/>
        <v>0.62020883255445802</v>
      </c>
      <c r="K4181" s="60">
        <f t="shared" si="131"/>
        <v>2860.0000000000005</v>
      </c>
    </row>
    <row r="4182" spans="1:11" x14ac:dyDescent="0.25">
      <c r="A4182" s="33">
        <v>2014</v>
      </c>
      <c r="B4182" s="34" t="s">
        <v>68</v>
      </c>
      <c r="C4182" s="34" t="s">
        <v>121</v>
      </c>
      <c r="D4182" s="34" t="s">
        <v>43</v>
      </c>
      <c r="E4182" s="34" t="s">
        <v>46</v>
      </c>
      <c r="F4182" s="34" t="s">
        <v>214</v>
      </c>
      <c r="G4182" s="35">
        <v>616</v>
      </c>
      <c r="H4182" s="36">
        <v>1526.49</v>
      </c>
      <c r="I4182" s="37">
        <v>4422.99</v>
      </c>
      <c r="J4182" s="38">
        <f t="shared" si="130"/>
        <v>0.65487373925783243</v>
      </c>
      <c r="K4182" s="60">
        <f t="shared" si="131"/>
        <v>2896.5</v>
      </c>
    </row>
    <row r="4183" spans="1:11" x14ac:dyDescent="0.25">
      <c r="A4183" s="33">
        <v>2014</v>
      </c>
      <c r="B4183" s="34" t="s">
        <v>68</v>
      </c>
      <c r="C4183" s="34" t="s">
        <v>121</v>
      </c>
      <c r="D4183" s="34" t="s">
        <v>43</v>
      </c>
      <c r="E4183" s="34" t="s">
        <v>46</v>
      </c>
      <c r="F4183" s="34" t="s">
        <v>214</v>
      </c>
      <c r="G4183" s="35">
        <v>347</v>
      </c>
      <c r="H4183" s="36">
        <v>884.07</v>
      </c>
      <c r="I4183" s="37">
        <v>3393.5699999999997</v>
      </c>
      <c r="J4183" s="38">
        <f t="shared" si="130"/>
        <v>0.73948673520805519</v>
      </c>
      <c r="K4183" s="60">
        <f t="shared" si="131"/>
        <v>2509.4999999999995</v>
      </c>
    </row>
    <row r="4184" spans="1:11" x14ac:dyDescent="0.25">
      <c r="A4184" s="33">
        <v>2014</v>
      </c>
      <c r="B4184" s="34" t="s">
        <v>68</v>
      </c>
      <c r="C4184" s="34" t="s">
        <v>121</v>
      </c>
      <c r="D4184" s="34" t="s">
        <v>39</v>
      </c>
      <c r="E4184" s="34" t="s">
        <v>52</v>
      </c>
      <c r="F4184" s="34" t="s">
        <v>165</v>
      </c>
      <c r="G4184" s="35">
        <v>222</v>
      </c>
      <c r="H4184" s="36">
        <v>455.86</v>
      </c>
      <c r="I4184" s="37">
        <v>2664.86</v>
      </c>
      <c r="J4184" s="38">
        <f t="shared" si="130"/>
        <v>0.82893660454958229</v>
      </c>
      <c r="K4184" s="60">
        <f t="shared" si="131"/>
        <v>2209</v>
      </c>
    </row>
    <row r="4185" spans="1:11" x14ac:dyDescent="0.25">
      <c r="A4185" s="33">
        <v>2014</v>
      </c>
      <c r="B4185" s="34" t="s">
        <v>68</v>
      </c>
      <c r="C4185" s="34" t="s">
        <v>121</v>
      </c>
      <c r="D4185" s="34" t="s">
        <v>39</v>
      </c>
      <c r="E4185" s="34" t="s">
        <v>40</v>
      </c>
      <c r="F4185" s="34" t="s">
        <v>202</v>
      </c>
      <c r="G4185" s="35">
        <v>237</v>
      </c>
      <c r="H4185" s="36">
        <v>310</v>
      </c>
      <c r="I4185" s="37">
        <v>2582.7600000000002</v>
      </c>
      <c r="J4185" s="38">
        <f t="shared" si="130"/>
        <v>0.87997336182998032</v>
      </c>
      <c r="K4185" s="60">
        <f t="shared" si="131"/>
        <v>2272.7600000000002</v>
      </c>
    </row>
    <row r="4186" spans="1:11" x14ac:dyDescent="0.25">
      <c r="A4186" s="33">
        <v>2014</v>
      </c>
      <c r="B4186" s="34" t="s">
        <v>68</v>
      </c>
      <c r="C4186" s="34" t="s">
        <v>121</v>
      </c>
      <c r="D4186" s="34" t="s">
        <v>43</v>
      </c>
      <c r="E4186" s="34" t="s">
        <v>44</v>
      </c>
      <c r="F4186" s="34" t="s">
        <v>122</v>
      </c>
      <c r="G4186" s="35">
        <v>44</v>
      </c>
      <c r="H4186" s="36">
        <v>99.75</v>
      </c>
      <c r="I4186" s="37">
        <v>2133.19</v>
      </c>
      <c r="J4186" s="38">
        <f t="shared" si="130"/>
        <v>0.95323904574838625</v>
      </c>
      <c r="K4186" s="60">
        <f t="shared" si="131"/>
        <v>2033.44</v>
      </c>
    </row>
    <row r="4187" spans="1:11" x14ac:dyDescent="0.25">
      <c r="A4187" s="33">
        <v>2014</v>
      </c>
      <c r="B4187" s="34" t="s">
        <v>68</v>
      </c>
      <c r="C4187" s="34" t="s">
        <v>121</v>
      </c>
      <c r="D4187" s="34" t="s">
        <v>43</v>
      </c>
      <c r="E4187" s="34" t="s">
        <v>44</v>
      </c>
      <c r="F4187" s="34" t="s">
        <v>123</v>
      </c>
      <c r="G4187" s="35">
        <v>10</v>
      </c>
      <c r="H4187" s="36">
        <v>45.75</v>
      </c>
      <c r="I4187" s="37">
        <v>2049.4299999999998</v>
      </c>
      <c r="J4187" s="38">
        <f t="shared" si="130"/>
        <v>0.97767671986845117</v>
      </c>
      <c r="K4187" s="60">
        <f t="shared" si="131"/>
        <v>2003.6799999999998</v>
      </c>
    </row>
    <row r="4188" spans="1:11" x14ac:dyDescent="0.25">
      <c r="A4188" s="33">
        <v>2014</v>
      </c>
      <c r="B4188" s="34" t="s">
        <v>81</v>
      </c>
      <c r="C4188" s="34" t="s">
        <v>121</v>
      </c>
      <c r="D4188" s="34" t="s">
        <v>43</v>
      </c>
      <c r="E4188" s="34" t="s">
        <v>46</v>
      </c>
      <c r="F4188" s="34" t="s">
        <v>118</v>
      </c>
      <c r="G4188" s="35">
        <v>98</v>
      </c>
      <c r="H4188" s="36">
        <v>254.1</v>
      </c>
      <c r="I4188" s="37">
        <v>2384.1</v>
      </c>
      <c r="J4188" s="38">
        <f t="shared" si="130"/>
        <v>0.89341890021391723</v>
      </c>
      <c r="K4188" s="60">
        <f t="shared" si="131"/>
        <v>2130</v>
      </c>
    </row>
    <row r="4189" spans="1:11" x14ac:dyDescent="0.25">
      <c r="A4189" s="33">
        <v>2014</v>
      </c>
      <c r="B4189" s="34" t="s">
        <v>37</v>
      </c>
      <c r="C4189" s="34" t="s">
        <v>121</v>
      </c>
      <c r="D4189" s="34" t="s">
        <v>43</v>
      </c>
      <c r="E4189" s="34" t="s">
        <v>46</v>
      </c>
      <c r="F4189" s="34" t="s">
        <v>218</v>
      </c>
      <c r="G4189" s="35">
        <v>677</v>
      </c>
      <c r="H4189" s="36">
        <v>1688.34</v>
      </c>
      <c r="I4189" s="37">
        <v>4682.34</v>
      </c>
      <c r="J4189" s="38">
        <f t="shared" si="130"/>
        <v>0.63942387780468735</v>
      </c>
      <c r="K4189" s="60">
        <f t="shared" si="131"/>
        <v>2994</v>
      </c>
    </row>
    <row r="4190" spans="1:11" x14ac:dyDescent="0.25">
      <c r="A4190" s="33">
        <v>2014</v>
      </c>
      <c r="B4190" s="34" t="s">
        <v>37</v>
      </c>
      <c r="C4190" s="34" t="s">
        <v>121</v>
      </c>
      <c r="D4190" s="34" t="s">
        <v>43</v>
      </c>
      <c r="E4190" s="34" t="s">
        <v>44</v>
      </c>
      <c r="F4190" s="34" t="s">
        <v>45</v>
      </c>
      <c r="G4190" s="35">
        <v>51</v>
      </c>
      <c r="H4190" s="36">
        <v>124.5</v>
      </c>
      <c r="I4190" s="37">
        <v>2171.58</v>
      </c>
      <c r="J4190" s="38">
        <f t="shared" si="130"/>
        <v>0.94266847180393998</v>
      </c>
      <c r="K4190" s="60">
        <f t="shared" si="131"/>
        <v>2047.08</v>
      </c>
    </row>
    <row r="4191" spans="1:11" x14ac:dyDescent="0.25">
      <c r="A4191" s="33">
        <v>2014</v>
      </c>
      <c r="B4191" s="34" t="s">
        <v>90</v>
      </c>
      <c r="C4191" s="34" t="s">
        <v>121</v>
      </c>
      <c r="D4191" s="34" t="s">
        <v>43</v>
      </c>
      <c r="E4191" s="34" t="s">
        <v>46</v>
      </c>
      <c r="F4191" s="34" t="s">
        <v>41</v>
      </c>
      <c r="G4191" s="35">
        <v>848</v>
      </c>
      <c r="H4191" s="36">
        <v>2116.62</v>
      </c>
      <c r="I4191" s="37">
        <v>5368.62</v>
      </c>
      <c r="J4191" s="38">
        <f t="shared" si="130"/>
        <v>0.60574225778691737</v>
      </c>
      <c r="K4191" s="60">
        <f t="shared" si="131"/>
        <v>3252</v>
      </c>
    </row>
    <row r="4192" spans="1:11" x14ac:dyDescent="0.25">
      <c r="A4192" s="33">
        <v>2014</v>
      </c>
      <c r="B4192" s="34" t="s">
        <v>90</v>
      </c>
      <c r="C4192" s="34" t="s">
        <v>121</v>
      </c>
      <c r="D4192" s="34" t="s">
        <v>43</v>
      </c>
      <c r="E4192" s="34" t="s">
        <v>44</v>
      </c>
      <c r="F4192" s="34" t="s">
        <v>217</v>
      </c>
      <c r="G4192" s="35">
        <v>585</v>
      </c>
      <c r="H4192" s="36">
        <v>1323.75</v>
      </c>
      <c r="I4192" s="37">
        <v>4031.75</v>
      </c>
      <c r="J4192" s="38">
        <f t="shared" si="130"/>
        <v>0.67166863024741119</v>
      </c>
      <c r="K4192" s="60">
        <f t="shared" si="131"/>
        <v>2708</v>
      </c>
    </row>
    <row r="4193" spans="1:11" x14ac:dyDescent="0.25">
      <c r="A4193" s="33">
        <v>2014</v>
      </c>
      <c r="B4193" s="34" t="s">
        <v>74</v>
      </c>
      <c r="C4193" s="34" t="s">
        <v>121</v>
      </c>
      <c r="D4193" s="34" t="s">
        <v>43</v>
      </c>
      <c r="E4193" s="34" t="s">
        <v>46</v>
      </c>
      <c r="F4193" s="34" t="s">
        <v>167</v>
      </c>
      <c r="G4193" s="35">
        <v>872</v>
      </c>
      <c r="H4193" s="36">
        <v>2196.3000000000002</v>
      </c>
      <c r="I4193" s="37">
        <v>5496.3</v>
      </c>
      <c r="J4193" s="38">
        <f t="shared" si="130"/>
        <v>0.60040390808361987</v>
      </c>
      <c r="K4193" s="60">
        <f t="shared" si="131"/>
        <v>3300</v>
      </c>
    </row>
    <row r="4194" spans="1:11" x14ac:dyDescent="0.25">
      <c r="A4194" s="33">
        <v>2014</v>
      </c>
      <c r="B4194" s="34" t="s">
        <v>74</v>
      </c>
      <c r="C4194" s="34" t="s">
        <v>121</v>
      </c>
      <c r="D4194" s="34" t="s">
        <v>43</v>
      </c>
      <c r="E4194" s="34" t="s">
        <v>44</v>
      </c>
      <c r="F4194" s="34" t="s">
        <v>41</v>
      </c>
      <c r="G4194" s="35">
        <v>362</v>
      </c>
      <c r="H4194" s="36">
        <v>815.25</v>
      </c>
      <c r="I4194" s="37">
        <v>3243.01</v>
      </c>
      <c r="J4194" s="38">
        <f t="shared" si="130"/>
        <v>0.74861317109722147</v>
      </c>
      <c r="K4194" s="60">
        <f t="shared" si="131"/>
        <v>2427.7600000000002</v>
      </c>
    </row>
    <row r="4195" spans="1:11" x14ac:dyDescent="0.25">
      <c r="A4195" s="33">
        <v>2014</v>
      </c>
      <c r="B4195" s="34" t="s">
        <v>74</v>
      </c>
      <c r="C4195" s="34" t="s">
        <v>121</v>
      </c>
      <c r="D4195" s="34" t="s">
        <v>39</v>
      </c>
      <c r="E4195" s="34" t="s">
        <v>40</v>
      </c>
      <c r="F4195" s="34" t="s">
        <v>204</v>
      </c>
      <c r="G4195" s="35">
        <v>268</v>
      </c>
      <c r="H4195" s="36">
        <v>357.5</v>
      </c>
      <c r="I4195" s="37">
        <v>2677.38</v>
      </c>
      <c r="J4195" s="38">
        <f t="shared" si="130"/>
        <v>0.86647394094226449</v>
      </c>
      <c r="K4195" s="60">
        <f t="shared" si="131"/>
        <v>2319.88</v>
      </c>
    </row>
    <row r="4196" spans="1:11" x14ac:dyDescent="0.25">
      <c r="A4196" s="33">
        <v>2014</v>
      </c>
      <c r="B4196" s="34" t="s">
        <v>78</v>
      </c>
      <c r="C4196" s="34" t="s">
        <v>121</v>
      </c>
      <c r="D4196" s="34" t="s">
        <v>43</v>
      </c>
      <c r="E4196" s="34" t="s">
        <v>46</v>
      </c>
      <c r="F4196" s="34" t="s">
        <v>97</v>
      </c>
      <c r="G4196" s="35">
        <v>862</v>
      </c>
      <c r="H4196" s="36">
        <v>2166.42</v>
      </c>
      <c r="I4196" s="37">
        <v>5448.42</v>
      </c>
      <c r="J4196" s="38">
        <f t="shared" si="130"/>
        <v>0.60237646877443363</v>
      </c>
      <c r="K4196" s="60">
        <f t="shared" si="131"/>
        <v>3282</v>
      </c>
    </row>
    <row r="4197" spans="1:11" x14ac:dyDescent="0.25">
      <c r="A4197" s="33">
        <v>2014</v>
      </c>
      <c r="B4197" s="34" t="s">
        <v>78</v>
      </c>
      <c r="C4197" s="34" t="s">
        <v>121</v>
      </c>
      <c r="D4197" s="34" t="s">
        <v>39</v>
      </c>
      <c r="E4197" s="34" t="s">
        <v>52</v>
      </c>
      <c r="F4197" s="34" t="s">
        <v>55</v>
      </c>
      <c r="G4197" s="35">
        <v>682</v>
      </c>
      <c r="H4197" s="36">
        <v>1369.27</v>
      </c>
      <c r="I4197" s="37">
        <v>4037.27</v>
      </c>
      <c r="J4197" s="38">
        <f t="shared" si="130"/>
        <v>0.66084259908304377</v>
      </c>
      <c r="K4197" s="60">
        <f t="shared" si="131"/>
        <v>2668</v>
      </c>
    </row>
    <row r="4198" spans="1:11" x14ac:dyDescent="0.25">
      <c r="A4198" s="33">
        <v>2014</v>
      </c>
      <c r="B4198" s="34" t="s">
        <v>78</v>
      </c>
      <c r="C4198" s="34" t="s">
        <v>121</v>
      </c>
      <c r="D4198" s="34" t="s">
        <v>43</v>
      </c>
      <c r="E4198" s="34" t="s">
        <v>44</v>
      </c>
      <c r="F4198" s="34" t="s">
        <v>144</v>
      </c>
      <c r="G4198" s="35">
        <v>313</v>
      </c>
      <c r="H4198" s="36">
        <v>700.5</v>
      </c>
      <c r="I4198" s="37">
        <v>3065.02</v>
      </c>
      <c r="J4198" s="38">
        <f t="shared" si="130"/>
        <v>0.77145336735159964</v>
      </c>
      <c r="K4198" s="60">
        <f t="shared" si="131"/>
        <v>2364.52</v>
      </c>
    </row>
    <row r="4199" spans="1:11" x14ac:dyDescent="0.25">
      <c r="A4199" s="33">
        <v>2014</v>
      </c>
      <c r="B4199" s="34" t="s">
        <v>78</v>
      </c>
      <c r="C4199" s="34" t="s">
        <v>121</v>
      </c>
      <c r="D4199" s="34" t="s">
        <v>39</v>
      </c>
      <c r="E4199" s="34" t="s">
        <v>52</v>
      </c>
      <c r="F4199" s="34" t="s">
        <v>188</v>
      </c>
      <c r="G4199" s="35">
        <v>265</v>
      </c>
      <c r="H4199" s="36">
        <v>537.45000000000005</v>
      </c>
      <c r="I4199" s="37">
        <v>2787.45</v>
      </c>
      <c r="J4199" s="38">
        <f t="shared" si="130"/>
        <v>0.80718936662541041</v>
      </c>
      <c r="K4199" s="60">
        <f t="shared" si="131"/>
        <v>2250</v>
      </c>
    </row>
    <row r="4200" spans="1:11" x14ac:dyDescent="0.25">
      <c r="A4200" s="33">
        <v>2014</v>
      </c>
      <c r="B4200" s="34" t="s">
        <v>49</v>
      </c>
      <c r="C4200" s="34" t="s">
        <v>121</v>
      </c>
      <c r="D4200" s="34" t="s">
        <v>43</v>
      </c>
      <c r="E4200" s="34" t="s">
        <v>46</v>
      </c>
      <c r="F4200" s="34" t="s">
        <v>156</v>
      </c>
      <c r="G4200" s="35">
        <v>751</v>
      </c>
      <c r="H4200" s="36">
        <v>1872.6</v>
      </c>
      <c r="I4200" s="37">
        <v>4977.6000000000004</v>
      </c>
      <c r="J4200" s="38">
        <f t="shared" si="130"/>
        <v>0.62379459980713603</v>
      </c>
      <c r="K4200" s="60">
        <f t="shared" si="131"/>
        <v>3105.0000000000005</v>
      </c>
    </row>
    <row r="4201" spans="1:11" x14ac:dyDescent="0.25">
      <c r="A4201" s="33">
        <v>2014</v>
      </c>
      <c r="B4201" s="34" t="s">
        <v>49</v>
      </c>
      <c r="C4201" s="34" t="s">
        <v>121</v>
      </c>
      <c r="D4201" s="34" t="s">
        <v>43</v>
      </c>
      <c r="E4201" s="34" t="s">
        <v>46</v>
      </c>
      <c r="F4201" s="34" t="s">
        <v>109</v>
      </c>
      <c r="G4201" s="35">
        <v>686</v>
      </c>
      <c r="H4201" s="36">
        <v>1723.2</v>
      </c>
      <c r="I4201" s="37">
        <v>4738.2</v>
      </c>
      <c r="J4201" s="38">
        <f t="shared" si="130"/>
        <v>0.63631758895783208</v>
      </c>
      <c r="K4201" s="60">
        <f t="shared" si="131"/>
        <v>3015</v>
      </c>
    </row>
    <row r="4202" spans="1:11" x14ac:dyDescent="0.25">
      <c r="A4202" s="33">
        <v>2014</v>
      </c>
      <c r="B4202" s="34" t="s">
        <v>49</v>
      </c>
      <c r="C4202" s="34" t="s">
        <v>121</v>
      </c>
      <c r="D4202" s="34" t="s">
        <v>39</v>
      </c>
      <c r="E4202" s="34" t="s">
        <v>52</v>
      </c>
      <c r="F4202" s="34" t="s">
        <v>185</v>
      </c>
      <c r="G4202" s="35">
        <v>584</v>
      </c>
      <c r="H4202" s="36">
        <v>1174.25</v>
      </c>
      <c r="I4202" s="37">
        <v>3744.25</v>
      </c>
      <c r="J4202" s="38">
        <f t="shared" si="130"/>
        <v>0.68638579154703883</v>
      </c>
      <c r="K4202" s="60">
        <f t="shared" si="131"/>
        <v>2570</v>
      </c>
    </row>
    <row r="4203" spans="1:11" x14ac:dyDescent="0.25">
      <c r="A4203" s="33">
        <v>2014</v>
      </c>
      <c r="B4203" s="34" t="s">
        <v>49</v>
      </c>
      <c r="C4203" s="34" t="s">
        <v>121</v>
      </c>
      <c r="D4203" s="34" t="s">
        <v>43</v>
      </c>
      <c r="E4203" s="34" t="s">
        <v>46</v>
      </c>
      <c r="F4203" s="34" t="s">
        <v>129</v>
      </c>
      <c r="G4203" s="35">
        <v>418</v>
      </c>
      <c r="H4203" s="36">
        <v>1030.98</v>
      </c>
      <c r="I4203" s="37">
        <v>3628.98</v>
      </c>
      <c r="J4203" s="38">
        <f t="shared" si="130"/>
        <v>0.71590364234578308</v>
      </c>
      <c r="K4203" s="60">
        <f t="shared" si="131"/>
        <v>2598</v>
      </c>
    </row>
    <row r="4204" spans="1:11" x14ac:dyDescent="0.25">
      <c r="A4204" s="33">
        <v>2014</v>
      </c>
      <c r="B4204" s="34" t="s">
        <v>54</v>
      </c>
      <c r="C4204" s="34" t="s">
        <v>121</v>
      </c>
      <c r="D4204" s="34" t="s">
        <v>39</v>
      </c>
      <c r="E4204" s="34" t="s">
        <v>52</v>
      </c>
      <c r="F4204" s="34" t="s">
        <v>143</v>
      </c>
      <c r="G4204" s="35">
        <v>43</v>
      </c>
      <c r="H4204" s="36">
        <v>85.72</v>
      </c>
      <c r="I4204" s="37">
        <v>2108.7200000000003</v>
      </c>
      <c r="J4204" s="38">
        <f t="shared" si="130"/>
        <v>0.95934974771425319</v>
      </c>
      <c r="K4204" s="60">
        <f t="shared" si="131"/>
        <v>2023.0000000000002</v>
      </c>
    </row>
    <row r="4205" spans="1:11" x14ac:dyDescent="0.25">
      <c r="A4205" s="33">
        <v>2014</v>
      </c>
      <c r="B4205" s="34" t="s">
        <v>98</v>
      </c>
      <c r="C4205" s="34" t="s">
        <v>121</v>
      </c>
      <c r="D4205" s="34" t="s">
        <v>39</v>
      </c>
      <c r="E4205" s="34" t="s">
        <v>52</v>
      </c>
      <c r="F4205" s="34" t="s">
        <v>156</v>
      </c>
      <c r="G4205" s="35">
        <v>280</v>
      </c>
      <c r="H4205" s="36">
        <v>583.22</v>
      </c>
      <c r="I4205" s="37">
        <v>2856.2200000000003</v>
      </c>
      <c r="J4205" s="38">
        <f t="shared" si="130"/>
        <v>0.79580704567575322</v>
      </c>
      <c r="K4205" s="60">
        <f t="shared" si="131"/>
        <v>2273</v>
      </c>
    </row>
    <row r="4206" spans="1:11" x14ac:dyDescent="0.25">
      <c r="A4206" s="33">
        <v>2014</v>
      </c>
      <c r="B4206" s="34" t="s">
        <v>101</v>
      </c>
      <c r="C4206" s="34" t="s">
        <v>121</v>
      </c>
      <c r="D4206" s="34" t="s">
        <v>43</v>
      </c>
      <c r="E4206" s="34" t="s">
        <v>44</v>
      </c>
      <c r="F4206" s="34" t="s">
        <v>161</v>
      </c>
      <c r="G4206" s="35">
        <v>789</v>
      </c>
      <c r="H4206" s="36">
        <v>1803</v>
      </c>
      <c r="I4206" s="37">
        <v>4775.12</v>
      </c>
      <c r="J4206" s="38">
        <f t="shared" si="130"/>
        <v>0.62241786593844761</v>
      </c>
      <c r="K4206" s="60">
        <f t="shared" si="131"/>
        <v>2972.12</v>
      </c>
    </row>
    <row r="4207" spans="1:11" x14ac:dyDescent="0.25">
      <c r="A4207" s="33">
        <v>2014</v>
      </c>
      <c r="B4207" s="34" t="s">
        <v>101</v>
      </c>
      <c r="C4207" s="34" t="s">
        <v>121</v>
      </c>
      <c r="D4207" s="34" t="s">
        <v>39</v>
      </c>
      <c r="E4207" s="34" t="s">
        <v>52</v>
      </c>
      <c r="F4207" s="34" t="s">
        <v>41</v>
      </c>
      <c r="G4207" s="35">
        <v>694</v>
      </c>
      <c r="H4207" s="36">
        <v>1403.1</v>
      </c>
      <c r="I4207" s="37">
        <v>4088.1</v>
      </c>
      <c r="J4207" s="38">
        <f t="shared" si="130"/>
        <v>0.65678432523666253</v>
      </c>
      <c r="K4207" s="60">
        <f t="shared" si="131"/>
        <v>2685</v>
      </c>
    </row>
    <row r="4208" spans="1:11" x14ac:dyDescent="0.25">
      <c r="A4208" s="33">
        <v>2014</v>
      </c>
      <c r="B4208" s="34" t="s">
        <v>101</v>
      </c>
      <c r="C4208" s="34" t="s">
        <v>121</v>
      </c>
      <c r="D4208" s="34" t="s">
        <v>43</v>
      </c>
      <c r="E4208" s="34" t="s">
        <v>44</v>
      </c>
      <c r="F4208" s="34" t="s">
        <v>200</v>
      </c>
      <c r="G4208" s="35">
        <v>517</v>
      </c>
      <c r="H4208" s="36">
        <v>1184.25</v>
      </c>
      <c r="I4208" s="37">
        <v>3815.37</v>
      </c>
      <c r="J4208" s="38">
        <f t="shared" si="130"/>
        <v>0.68961070617004383</v>
      </c>
      <c r="K4208" s="60">
        <f t="shared" si="131"/>
        <v>2631.12</v>
      </c>
    </row>
    <row r="4209" spans="1:11" x14ac:dyDescent="0.25">
      <c r="A4209" s="33">
        <v>2014</v>
      </c>
      <c r="B4209" s="34" t="s">
        <v>101</v>
      </c>
      <c r="C4209" s="34" t="s">
        <v>121</v>
      </c>
      <c r="D4209" s="34" t="s">
        <v>43</v>
      </c>
      <c r="E4209" s="34" t="s">
        <v>44</v>
      </c>
      <c r="F4209" s="34" t="s">
        <v>146</v>
      </c>
      <c r="G4209" s="35">
        <v>285</v>
      </c>
      <c r="H4209" s="36">
        <v>664.5</v>
      </c>
      <c r="I4209" s="37">
        <v>3009.18</v>
      </c>
      <c r="J4209" s="38">
        <f t="shared" si="130"/>
        <v>0.77917572228979326</v>
      </c>
      <c r="K4209" s="60">
        <f t="shared" si="131"/>
        <v>2344.6799999999998</v>
      </c>
    </row>
    <row r="4210" spans="1:11" x14ac:dyDescent="0.25">
      <c r="A4210" s="33">
        <v>2014</v>
      </c>
      <c r="B4210" s="34" t="s">
        <v>101</v>
      </c>
      <c r="C4210" s="34" t="s">
        <v>121</v>
      </c>
      <c r="D4210" s="34" t="s">
        <v>43</v>
      </c>
      <c r="E4210" s="34" t="s">
        <v>44</v>
      </c>
      <c r="F4210" s="34" t="s">
        <v>60</v>
      </c>
      <c r="G4210" s="35">
        <v>273</v>
      </c>
      <c r="H4210" s="36">
        <v>624</v>
      </c>
      <c r="I4210" s="37">
        <v>2946.36</v>
      </c>
      <c r="J4210" s="38">
        <f t="shared" si="130"/>
        <v>0.78821325296297806</v>
      </c>
      <c r="K4210" s="60">
        <f t="shared" si="131"/>
        <v>2322.36</v>
      </c>
    </row>
    <row r="4211" spans="1:11" x14ac:dyDescent="0.25">
      <c r="A4211" s="33">
        <v>2014</v>
      </c>
      <c r="B4211" s="34" t="s">
        <v>101</v>
      </c>
      <c r="C4211" s="34" t="s">
        <v>121</v>
      </c>
      <c r="D4211" s="34" t="s">
        <v>39</v>
      </c>
      <c r="E4211" s="34" t="s">
        <v>40</v>
      </c>
      <c r="F4211" s="34" t="s">
        <v>41</v>
      </c>
      <c r="G4211" s="35">
        <v>361</v>
      </c>
      <c r="H4211" s="36">
        <v>462.5</v>
      </c>
      <c r="I4211" s="37">
        <v>2886.54</v>
      </c>
      <c r="J4211" s="38">
        <f t="shared" si="130"/>
        <v>0.83977356974093553</v>
      </c>
      <c r="K4211" s="60">
        <f t="shared" si="131"/>
        <v>2424.04</v>
      </c>
    </row>
    <row r="4212" spans="1:11" x14ac:dyDescent="0.25">
      <c r="A4212" s="33">
        <v>2014</v>
      </c>
      <c r="B4212" s="34" t="s">
        <v>130</v>
      </c>
      <c r="C4212" s="34" t="s">
        <v>121</v>
      </c>
      <c r="D4212" s="34" t="s">
        <v>43</v>
      </c>
      <c r="E4212" s="34" t="s">
        <v>44</v>
      </c>
      <c r="F4212" s="34" t="s">
        <v>150</v>
      </c>
      <c r="G4212" s="35">
        <v>812</v>
      </c>
      <c r="H4212" s="36">
        <v>1821</v>
      </c>
      <c r="I4212" s="37">
        <v>4803.04</v>
      </c>
      <c r="J4212" s="38">
        <f t="shared" si="130"/>
        <v>0.62086511875811989</v>
      </c>
      <c r="K4212" s="60">
        <f t="shared" si="131"/>
        <v>2982.04</v>
      </c>
    </row>
    <row r="4213" spans="1:11" x14ac:dyDescent="0.25">
      <c r="A4213" s="33">
        <v>2014</v>
      </c>
      <c r="B4213" s="34" t="s">
        <v>130</v>
      </c>
      <c r="C4213" s="34" t="s">
        <v>121</v>
      </c>
      <c r="D4213" s="34" t="s">
        <v>43</v>
      </c>
      <c r="E4213" s="34" t="s">
        <v>46</v>
      </c>
      <c r="F4213" s="34" t="s">
        <v>97</v>
      </c>
      <c r="G4213" s="35">
        <v>594</v>
      </c>
      <c r="H4213" s="36">
        <v>1501.59</v>
      </c>
      <c r="I4213" s="37">
        <v>4383.09</v>
      </c>
      <c r="J4213" s="38">
        <f t="shared" si="130"/>
        <v>0.65741292102147109</v>
      </c>
      <c r="K4213" s="60">
        <f t="shared" si="131"/>
        <v>2881.5</v>
      </c>
    </row>
    <row r="4214" spans="1:11" x14ac:dyDescent="0.25">
      <c r="A4214" s="33">
        <v>2014</v>
      </c>
      <c r="B4214" s="34" t="s">
        <v>130</v>
      </c>
      <c r="C4214" s="34" t="s">
        <v>121</v>
      </c>
      <c r="D4214" s="34" t="s">
        <v>39</v>
      </c>
      <c r="E4214" s="34" t="s">
        <v>52</v>
      </c>
      <c r="F4214" s="34" t="s">
        <v>188</v>
      </c>
      <c r="G4214" s="35">
        <v>577</v>
      </c>
      <c r="H4214" s="36">
        <v>1156.3399999999999</v>
      </c>
      <c r="I4214" s="37">
        <v>3717.34</v>
      </c>
      <c r="J4214" s="38">
        <f t="shared" si="130"/>
        <v>0.68893348469604609</v>
      </c>
      <c r="K4214" s="60">
        <f t="shared" si="131"/>
        <v>2561</v>
      </c>
    </row>
    <row r="4215" spans="1:11" x14ac:dyDescent="0.25">
      <c r="A4215" s="33">
        <v>2014</v>
      </c>
      <c r="B4215" s="34" t="s">
        <v>130</v>
      </c>
      <c r="C4215" s="34" t="s">
        <v>121</v>
      </c>
      <c r="D4215" s="34" t="s">
        <v>39</v>
      </c>
      <c r="E4215" s="34" t="s">
        <v>52</v>
      </c>
      <c r="F4215" s="34" t="s">
        <v>205</v>
      </c>
      <c r="G4215" s="35">
        <v>268</v>
      </c>
      <c r="H4215" s="36">
        <v>547.4</v>
      </c>
      <c r="I4215" s="37">
        <v>2802.4</v>
      </c>
      <c r="J4215" s="38">
        <f t="shared" si="130"/>
        <v>0.80466742791892665</v>
      </c>
      <c r="K4215" s="60">
        <f t="shared" si="131"/>
        <v>2255</v>
      </c>
    </row>
    <row r="4216" spans="1:11" x14ac:dyDescent="0.25">
      <c r="A4216" s="33">
        <v>2014</v>
      </c>
      <c r="B4216" s="34" t="s">
        <v>130</v>
      </c>
      <c r="C4216" s="34" t="s">
        <v>121</v>
      </c>
      <c r="D4216" s="34" t="s">
        <v>39</v>
      </c>
      <c r="E4216" s="34" t="s">
        <v>40</v>
      </c>
      <c r="F4216" s="34" t="s">
        <v>187</v>
      </c>
      <c r="G4216" s="35">
        <v>275</v>
      </c>
      <c r="H4216" s="36">
        <v>372.5</v>
      </c>
      <c r="I4216" s="37">
        <v>2707.26</v>
      </c>
      <c r="J4216" s="38">
        <f t="shared" si="130"/>
        <v>0.86240700930091685</v>
      </c>
      <c r="K4216" s="60">
        <f t="shared" si="131"/>
        <v>2334.7600000000002</v>
      </c>
    </row>
    <row r="4217" spans="1:11" x14ac:dyDescent="0.25">
      <c r="A4217" s="33">
        <v>2014</v>
      </c>
      <c r="B4217" s="34" t="s">
        <v>130</v>
      </c>
      <c r="C4217" s="34" t="s">
        <v>121</v>
      </c>
      <c r="D4217" s="34" t="s">
        <v>43</v>
      </c>
      <c r="E4217" s="34" t="s">
        <v>44</v>
      </c>
      <c r="F4217" s="34" t="s">
        <v>174</v>
      </c>
      <c r="G4217" s="35">
        <v>174</v>
      </c>
      <c r="H4217" s="36">
        <v>396.75</v>
      </c>
      <c r="I4217" s="37">
        <v>2593.87</v>
      </c>
      <c r="J4217" s="38">
        <f t="shared" si="130"/>
        <v>0.84704322113290176</v>
      </c>
      <c r="K4217" s="60">
        <f t="shared" si="131"/>
        <v>2197.12</v>
      </c>
    </row>
    <row r="4218" spans="1:11" x14ac:dyDescent="0.25">
      <c r="A4218" s="33">
        <v>2014</v>
      </c>
      <c r="B4218" s="34" t="s">
        <v>61</v>
      </c>
      <c r="C4218" s="34" t="s">
        <v>121</v>
      </c>
      <c r="D4218" s="34" t="s">
        <v>43</v>
      </c>
      <c r="E4218" s="34" t="s">
        <v>44</v>
      </c>
      <c r="F4218" s="34" t="s">
        <v>75</v>
      </c>
      <c r="G4218" s="35">
        <v>552</v>
      </c>
      <c r="H4218" s="36">
        <v>1236</v>
      </c>
      <c r="I4218" s="37">
        <v>3895.6400000000003</v>
      </c>
      <c r="J4218" s="38">
        <f t="shared" si="130"/>
        <v>0.68272222279266059</v>
      </c>
      <c r="K4218" s="60">
        <f t="shared" si="131"/>
        <v>2659.6400000000003</v>
      </c>
    </row>
    <row r="4219" spans="1:11" x14ac:dyDescent="0.25">
      <c r="A4219" s="33">
        <v>2014</v>
      </c>
      <c r="B4219" s="34" t="s">
        <v>61</v>
      </c>
      <c r="C4219" s="34" t="s">
        <v>121</v>
      </c>
      <c r="D4219" s="34" t="s">
        <v>43</v>
      </c>
      <c r="E4219" s="34" t="s">
        <v>44</v>
      </c>
      <c r="F4219" s="34" t="s">
        <v>67</v>
      </c>
      <c r="G4219" s="35">
        <v>294</v>
      </c>
      <c r="H4219" s="36">
        <v>687</v>
      </c>
      <c r="I4219" s="37">
        <v>3044.08</v>
      </c>
      <c r="J4219" s="38">
        <f t="shared" si="130"/>
        <v>0.77431604951249633</v>
      </c>
      <c r="K4219" s="60">
        <f t="shared" si="131"/>
        <v>2357.08</v>
      </c>
    </row>
    <row r="4220" spans="1:11" x14ac:dyDescent="0.25">
      <c r="A4220" s="33">
        <v>2014</v>
      </c>
      <c r="B4220" s="34" t="s">
        <v>68</v>
      </c>
      <c r="C4220" s="34" t="s">
        <v>135</v>
      </c>
      <c r="D4220" s="34" t="s">
        <v>43</v>
      </c>
      <c r="E4220" s="34" t="s">
        <v>44</v>
      </c>
      <c r="F4220" s="34" t="s">
        <v>123</v>
      </c>
      <c r="G4220" s="35">
        <v>679</v>
      </c>
      <c r="H4220" s="36">
        <v>1553.25</v>
      </c>
      <c r="I4220" s="37">
        <v>4387.7299999999996</v>
      </c>
      <c r="J4220" s="38">
        <f t="shared" si="130"/>
        <v>0.64600146317116136</v>
      </c>
      <c r="K4220" s="60">
        <f t="shared" si="131"/>
        <v>2834.4799999999996</v>
      </c>
    </row>
    <row r="4221" spans="1:11" x14ac:dyDescent="0.25">
      <c r="A4221" s="33">
        <v>2014</v>
      </c>
      <c r="B4221" s="34" t="s">
        <v>68</v>
      </c>
      <c r="C4221" s="34" t="s">
        <v>135</v>
      </c>
      <c r="D4221" s="34" t="s">
        <v>39</v>
      </c>
      <c r="E4221" s="34" t="s">
        <v>52</v>
      </c>
      <c r="F4221" s="34" t="s">
        <v>166</v>
      </c>
      <c r="G4221" s="35">
        <v>710</v>
      </c>
      <c r="H4221" s="36">
        <v>1438.92</v>
      </c>
      <c r="I4221" s="37">
        <v>4141.92</v>
      </c>
      <c r="J4221" s="38">
        <f t="shared" si="130"/>
        <v>0.65259589755475722</v>
      </c>
      <c r="K4221" s="60">
        <f t="shared" si="131"/>
        <v>2703</v>
      </c>
    </row>
    <row r="4222" spans="1:11" x14ac:dyDescent="0.25">
      <c r="A4222" s="33">
        <v>2014</v>
      </c>
      <c r="B4222" s="34" t="s">
        <v>68</v>
      </c>
      <c r="C4222" s="34" t="s">
        <v>135</v>
      </c>
      <c r="D4222" s="34" t="s">
        <v>43</v>
      </c>
      <c r="E4222" s="34" t="s">
        <v>44</v>
      </c>
      <c r="F4222" s="34" t="s">
        <v>192</v>
      </c>
      <c r="G4222" s="35">
        <v>260</v>
      </c>
      <c r="H4222" s="36">
        <v>579</v>
      </c>
      <c r="I4222" s="37">
        <v>2876.56</v>
      </c>
      <c r="J4222" s="38">
        <f t="shared" si="130"/>
        <v>0.79871791306282502</v>
      </c>
      <c r="K4222" s="60">
        <f t="shared" si="131"/>
        <v>2297.56</v>
      </c>
    </row>
    <row r="4223" spans="1:11" x14ac:dyDescent="0.25">
      <c r="A4223" s="33">
        <v>2014</v>
      </c>
      <c r="B4223" s="34" t="s">
        <v>68</v>
      </c>
      <c r="C4223" s="34" t="s">
        <v>135</v>
      </c>
      <c r="D4223" s="34" t="s">
        <v>43</v>
      </c>
      <c r="E4223" s="34" t="s">
        <v>44</v>
      </c>
      <c r="F4223" s="34" t="s">
        <v>122</v>
      </c>
      <c r="G4223" s="35">
        <v>235</v>
      </c>
      <c r="H4223" s="36">
        <v>552</v>
      </c>
      <c r="I4223" s="37">
        <v>2834.68</v>
      </c>
      <c r="J4223" s="38">
        <f t="shared" si="130"/>
        <v>0.80526902507514075</v>
      </c>
      <c r="K4223" s="60">
        <f t="shared" si="131"/>
        <v>2282.6799999999998</v>
      </c>
    </row>
    <row r="4224" spans="1:11" x14ac:dyDescent="0.25">
      <c r="A4224" s="33">
        <v>2014</v>
      </c>
      <c r="B4224" s="34" t="s">
        <v>68</v>
      </c>
      <c r="C4224" s="34" t="s">
        <v>135</v>
      </c>
      <c r="D4224" s="34" t="s">
        <v>39</v>
      </c>
      <c r="E4224" s="34" t="s">
        <v>40</v>
      </c>
      <c r="F4224" s="34" t="s">
        <v>181</v>
      </c>
      <c r="G4224" s="35">
        <v>110</v>
      </c>
      <c r="H4224" s="36">
        <v>147.5</v>
      </c>
      <c r="I4224" s="37">
        <v>2259.06</v>
      </c>
      <c r="J4224" s="38">
        <f t="shared" si="130"/>
        <v>0.93470735615698564</v>
      </c>
      <c r="K4224" s="60">
        <f t="shared" si="131"/>
        <v>2111.56</v>
      </c>
    </row>
    <row r="4225" spans="1:11" x14ac:dyDescent="0.25">
      <c r="A4225" s="33">
        <v>2014</v>
      </c>
      <c r="B4225" s="34" t="s">
        <v>81</v>
      </c>
      <c r="C4225" s="34" t="s">
        <v>135</v>
      </c>
      <c r="D4225" s="34" t="s">
        <v>39</v>
      </c>
      <c r="E4225" s="34" t="s">
        <v>52</v>
      </c>
      <c r="F4225" s="34" t="s">
        <v>127</v>
      </c>
      <c r="G4225" s="35">
        <v>623</v>
      </c>
      <c r="H4225" s="36">
        <v>1267.78</v>
      </c>
      <c r="I4225" s="37">
        <v>3884.7799999999997</v>
      </c>
      <c r="J4225" s="38">
        <f t="shared" si="130"/>
        <v>0.67365462136852028</v>
      </c>
      <c r="K4225" s="60">
        <f t="shared" si="131"/>
        <v>2617</v>
      </c>
    </row>
    <row r="4226" spans="1:11" x14ac:dyDescent="0.25">
      <c r="A4226" s="33">
        <v>2014</v>
      </c>
      <c r="B4226" s="34" t="s">
        <v>37</v>
      </c>
      <c r="C4226" s="34" t="s">
        <v>135</v>
      </c>
      <c r="D4226" s="34" t="s">
        <v>43</v>
      </c>
      <c r="E4226" s="34" t="s">
        <v>46</v>
      </c>
      <c r="F4226" s="34" t="s">
        <v>107</v>
      </c>
      <c r="G4226" s="35">
        <v>968</v>
      </c>
      <c r="H4226" s="36">
        <v>2400.48</v>
      </c>
      <c r="I4226" s="37">
        <v>5823.48</v>
      </c>
      <c r="J4226" s="38">
        <f t="shared" ref="J4226:J4289" si="132">(I4226-H4226)/I4226</f>
        <v>0.58779286612128823</v>
      </c>
      <c r="K4226" s="60">
        <f t="shared" ref="K4226:K4289" si="133">I4226-H4226</f>
        <v>3422.9999999999995</v>
      </c>
    </row>
    <row r="4227" spans="1:11" x14ac:dyDescent="0.25">
      <c r="A4227" s="33">
        <v>2014</v>
      </c>
      <c r="B4227" s="34" t="s">
        <v>37</v>
      </c>
      <c r="C4227" s="34" t="s">
        <v>135</v>
      </c>
      <c r="D4227" s="34" t="s">
        <v>43</v>
      </c>
      <c r="E4227" s="34" t="s">
        <v>44</v>
      </c>
      <c r="F4227" s="34" t="s">
        <v>53</v>
      </c>
      <c r="G4227" s="35">
        <v>707</v>
      </c>
      <c r="H4227" s="36">
        <v>1596</v>
      </c>
      <c r="I4227" s="37">
        <v>4454.04</v>
      </c>
      <c r="J4227" s="38">
        <f t="shared" si="132"/>
        <v>0.64167362664008409</v>
      </c>
      <c r="K4227" s="60">
        <f t="shared" si="133"/>
        <v>2858.04</v>
      </c>
    </row>
    <row r="4228" spans="1:11" x14ac:dyDescent="0.25">
      <c r="A4228" s="33">
        <v>2014</v>
      </c>
      <c r="B4228" s="34" t="s">
        <v>37</v>
      </c>
      <c r="C4228" s="34" t="s">
        <v>135</v>
      </c>
      <c r="D4228" s="34" t="s">
        <v>39</v>
      </c>
      <c r="E4228" s="34" t="s">
        <v>40</v>
      </c>
      <c r="F4228" s="34" t="s">
        <v>53</v>
      </c>
      <c r="G4228" s="35">
        <v>869</v>
      </c>
      <c r="H4228" s="36">
        <v>1096.25</v>
      </c>
      <c r="I4228" s="37">
        <v>4148.9699999999993</v>
      </c>
      <c r="J4228" s="38">
        <f t="shared" si="132"/>
        <v>0.73577779545284727</v>
      </c>
      <c r="K4228" s="60">
        <f t="shared" si="133"/>
        <v>3052.7199999999993</v>
      </c>
    </row>
    <row r="4229" spans="1:11" x14ac:dyDescent="0.25">
      <c r="A4229" s="33">
        <v>2014</v>
      </c>
      <c r="B4229" s="34" t="s">
        <v>37</v>
      </c>
      <c r="C4229" s="34" t="s">
        <v>135</v>
      </c>
      <c r="D4229" s="34" t="s">
        <v>39</v>
      </c>
      <c r="E4229" s="34" t="s">
        <v>52</v>
      </c>
      <c r="F4229" s="34" t="s">
        <v>127</v>
      </c>
      <c r="G4229" s="35">
        <v>504</v>
      </c>
      <c r="H4229" s="36">
        <v>1017.04</v>
      </c>
      <c r="I4229" s="37">
        <v>3508.04</v>
      </c>
      <c r="J4229" s="38">
        <f t="shared" si="132"/>
        <v>0.71008312333952861</v>
      </c>
      <c r="K4229" s="60">
        <f t="shared" si="133"/>
        <v>2491</v>
      </c>
    </row>
    <row r="4230" spans="1:11" x14ac:dyDescent="0.25">
      <c r="A4230" s="33">
        <v>2014</v>
      </c>
      <c r="B4230" s="34" t="s">
        <v>37</v>
      </c>
      <c r="C4230" s="34" t="s">
        <v>135</v>
      </c>
      <c r="D4230" s="34" t="s">
        <v>39</v>
      </c>
      <c r="E4230" s="34" t="s">
        <v>40</v>
      </c>
      <c r="F4230" s="34" t="s">
        <v>53</v>
      </c>
      <c r="G4230" s="35">
        <v>584</v>
      </c>
      <c r="H4230" s="36">
        <v>741.25</v>
      </c>
      <c r="I4230" s="37">
        <v>3441.81</v>
      </c>
      <c r="J4230" s="38">
        <f t="shared" si="132"/>
        <v>0.78463366658821954</v>
      </c>
      <c r="K4230" s="60">
        <f t="shared" si="133"/>
        <v>2700.56</v>
      </c>
    </row>
    <row r="4231" spans="1:11" x14ac:dyDescent="0.25">
      <c r="A4231" s="33">
        <v>2014</v>
      </c>
      <c r="B4231" s="34" t="s">
        <v>37</v>
      </c>
      <c r="C4231" s="34" t="s">
        <v>135</v>
      </c>
      <c r="D4231" s="34" t="s">
        <v>39</v>
      </c>
      <c r="E4231" s="34" t="s">
        <v>40</v>
      </c>
      <c r="F4231" s="34" t="s">
        <v>53</v>
      </c>
      <c r="G4231" s="35">
        <v>445</v>
      </c>
      <c r="H4231" s="36">
        <v>572.5</v>
      </c>
      <c r="I4231" s="37">
        <v>3105.66</v>
      </c>
      <c r="J4231" s="38">
        <f t="shared" si="132"/>
        <v>0.81565915135591149</v>
      </c>
      <c r="K4231" s="60">
        <f t="shared" si="133"/>
        <v>2533.16</v>
      </c>
    </row>
    <row r="4232" spans="1:11" x14ac:dyDescent="0.25">
      <c r="A4232" s="33">
        <v>2014</v>
      </c>
      <c r="B4232" s="34" t="s">
        <v>37</v>
      </c>
      <c r="C4232" s="34" t="s">
        <v>135</v>
      </c>
      <c r="D4232" s="34" t="s">
        <v>39</v>
      </c>
      <c r="E4232" s="34" t="s">
        <v>40</v>
      </c>
      <c r="F4232" s="34" t="s">
        <v>202</v>
      </c>
      <c r="G4232" s="35">
        <v>322</v>
      </c>
      <c r="H4232" s="36">
        <v>425</v>
      </c>
      <c r="I4232" s="37">
        <v>2811.84</v>
      </c>
      <c r="J4232" s="38">
        <f t="shared" si="132"/>
        <v>0.84885341982474105</v>
      </c>
      <c r="K4232" s="60">
        <f t="shared" si="133"/>
        <v>2386.84</v>
      </c>
    </row>
    <row r="4233" spans="1:11" x14ac:dyDescent="0.25">
      <c r="A4233" s="33">
        <v>2014</v>
      </c>
      <c r="B4233" s="34" t="s">
        <v>37</v>
      </c>
      <c r="C4233" s="34" t="s">
        <v>135</v>
      </c>
      <c r="D4233" s="34" t="s">
        <v>43</v>
      </c>
      <c r="E4233" s="34" t="s">
        <v>44</v>
      </c>
      <c r="F4233" s="34" t="s">
        <v>42</v>
      </c>
      <c r="G4233" s="35">
        <v>179</v>
      </c>
      <c r="H4233" s="36">
        <v>410.25</v>
      </c>
      <c r="I4233" s="37">
        <v>2614.81</v>
      </c>
      <c r="J4233" s="38">
        <f t="shared" si="132"/>
        <v>0.84310523517961156</v>
      </c>
      <c r="K4233" s="60">
        <f t="shared" si="133"/>
        <v>2204.56</v>
      </c>
    </row>
    <row r="4234" spans="1:11" x14ac:dyDescent="0.25">
      <c r="A4234" s="33">
        <v>2014</v>
      </c>
      <c r="B4234" s="34" t="s">
        <v>37</v>
      </c>
      <c r="C4234" s="34" t="s">
        <v>135</v>
      </c>
      <c r="D4234" s="34" t="s">
        <v>43</v>
      </c>
      <c r="E4234" s="34" t="s">
        <v>44</v>
      </c>
      <c r="F4234" s="34" t="s">
        <v>136</v>
      </c>
      <c r="G4234" s="35">
        <v>54</v>
      </c>
      <c r="H4234" s="36">
        <v>138</v>
      </c>
      <c r="I4234" s="37">
        <v>2192.52</v>
      </c>
      <c r="J4234" s="38">
        <f t="shared" si="132"/>
        <v>0.93705872694433801</v>
      </c>
      <c r="K4234" s="60">
        <f t="shared" si="133"/>
        <v>2054.52</v>
      </c>
    </row>
    <row r="4235" spans="1:11" x14ac:dyDescent="0.25">
      <c r="A4235" s="33">
        <v>2014</v>
      </c>
      <c r="B4235" s="34" t="s">
        <v>90</v>
      </c>
      <c r="C4235" s="34" t="s">
        <v>135</v>
      </c>
      <c r="D4235" s="34" t="s">
        <v>43</v>
      </c>
      <c r="E4235" s="34" t="s">
        <v>46</v>
      </c>
      <c r="F4235" s="34" t="s">
        <v>220</v>
      </c>
      <c r="G4235" s="35">
        <v>854</v>
      </c>
      <c r="H4235" s="36">
        <v>2134.0500000000002</v>
      </c>
      <c r="I4235" s="37">
        <v>5396.55</v>
      </c>
      <c r="J4235" s="38">
        <f t="shared" si="132"/>
        <v>0.60455290880284629</v>
      </c>
      <c r="K4235" s="60">
        <f t="shared" si="133"/>
        <v>3262.5</v>
      </c>
    </row>
    <row r="4236" spans="1:11" x14ac:dyDescent="0.25">
      <c r="A4236" s="33">
        <v>2014</v>
      </c>
      <c r="B4236" s="34" t="s">
        <v>90</v>
      </c>
      <c r="C4236" s="34" t="s">
        <v>135</v>
      </c>
      <c r="D4236" s="34" t="s">
        <v>43</v>
      </c>
      <c r="E4236" s="34" t="s">
        <v>44</v>
      </c>
      <c r="F4236" s="34" t="s">
        <v>217</v>
      </c>
      <c r="G4236" s="35">
        <v>514</v>
      </c>
      <c r="H4236" s="36">
        <v>1173</v>
      </c>
      <c r="I4236" s="37">
        <v>3797.92</v>
      </c>
      <c r="J4236" s="38">
        <f t="shared" si="132"/>
        <v>0.69114673294856133</v>
      </c>
      <c r="K4236" s="60">
        <f t="shared" si="133"/>
        <v>2624.92</v>
      </c>
    </row>
    <row r="4237" spans="1:11" x14ac:dyDescent="0.25">
      <c r="A4237" s="33">
        <v>2014</v>
      </c>
      <c r="B4237" s="34" t="s">
        <v>78</v>
      </c>
      <c r="C4237" s="34" t="s">
        <v>135</v>
      </c>
      <c r="D4237" s="34" t="s">
        <v>39</v>
      </c>
      <c r="E4237" s="34" t="s">
        <v>52</v>
      </c>
      <c r="F4237" s="34" t="s">
        <v>210</v>
      </c>
      <c r="G4237" s="35">
        <v>894</v>
      </c>
      <c r="H4237" s="36">
        <v>1783.19</v>
      </c>
      <c r="I4237" s="37">
        <v>4659.1900000000005</v>
      </c>
      <c r="J4237" s="38">
        <f t="shared" si="132"/>
        <v>0.61727467649956325</v>
      </c>
      <c r="K4237" s="60">
        <f t="shared" si="133"/>
        <v>2876.0000000000005</v>
      </c>
    </row>
    <row r="4238" spans="1:11" x14ac:dyDescent="0.25">
      <c r="A4238" s="33">
        <v>2014</v>
      </c>
      <c r="B4238" s="34" t="s">
        <v>78</v>
      </c>
      <c r="C4238" s="34" t="s">
        <v>135</v>
      </c>
      <c r="D4238" s="34" t="s">
        <v>43</v>
      </c>
      <c r="E4238" s="34" t="s">
        <v>44</v>
      </c>
      <c r="F4238" s="34" t="s">
        <v>105</v>
      </c>
      <c r="G4238" s="35">
        <v>644</v>
      </c>
      <c r="H4238" s="36">
        <v>1454.25</v>
      </c>
      <c r="I4238" s="37">
        <v>4234.17</v>
      </c>
      <c r="J4238" s="38">
        <f t="shared" si="132"/>
        <v>0.6565442577884214</v>
      </c>
      <c r="K4238" s="60">
        <f t="shared" si="133"/>
        <v>2779.92</v>
      </c>
    </row>
    <row r="4239" spans="1:11" x14ac:dyDescent="0.25">
      <c r="A4239" s="33">
        <v>2014</v>
      </c>
      <c r="B4239" s="34" t="s">
        <v>78</v>
      </c>
      <c r="C4239" s="34" t="s">
        <v>135</v>
      </c>
      <c r="D4239" s="34" t="s">
        <v>43</v>
      </c>
      <c r="E4239" s="34" t="s">
        <v>46</v>
      </c>
      <c r="F4239" s="34" t="s">
        <v>120</v>
      </c>
      <c r="G4239" s="35">
        <v>283</v>
      </c>
      <c r="H4239" s="36">
        <v>724.71</v>
      </c>
      <c r="I4239" s="37">
        <v>3138.21</v>
      </c>
      <c r="J4239" s="38">
        <f t="shared" si="132"/>
        <v>0.76906899155888231</v>
      </c>
      <c r="K4239" s="60">
        <f t="shared" si="133"/>
        <v>2413.5</v>
      </c>
    </row>
    <row r="4240" spans="1:11" x14ac:dyDescent="0.25">
      <c r="A4240" s="33">
        <v>2014</v>
      </c>
      <c r="B4240" s="34" t="s">
        <v>49</v>
      </c>
      <c r="C4240" s="34" t="s">
        <v>135</v>
      </c>
      <c r="D4240" s="34" t="s">
        <v>43</v>
      </c>
      <c r="E4240" s="34" t="s">
        <v>46</v>
      </c>
      <c r="F4240" s="34" t="s">
        <v>173</v>
      </c>
      <c r="G4240" s="35">
        <v>982</v>
      </c>
      <c r="H4240" s="36">
        <v>2442.81</v>
      </c>
      <c r="I4240" s="37">
        <v>5891.3099999999995</v>
      </c>
      <c r="J4240" s="38">
        <f t="shared" si="132"/>
        <v>0.58535368194849702</v>
      </c>
      <c r="K4240" s="60">
        <f t="shared" si="133"/>
        <v>3448.4999999999995</v>
      </c>
    </row>
    <row r="4241" spans="1:11" x14ac:dyDescent="0.25">
      <c r="A4241" s="33">
        <v>2014</v>
      </c>
      <c r="B4241" s="34" t="s">
        <v>49</v>
      </c>
      <c r="C4241" s="34" t="s">
        <v>135</v>
      </c>
      <c r="D4241" s="34" t="s">
        <v>43</v>
      </c>
      <c r="E4241" s="34" t="s">
        <v>46</v>
      </c>
      <c r="F4241" s="34" t="s">
        <v>183</v>
      </c>
      <c r="G4241" s="35">
        <v>790</v>
      </c>
      <c r="H4241" s="36">
        <v>1992.12</v>
      </c>
      <c r="I4241" s="37">
        <v>5169.12</v>
      </c>
      <c r="J4241" s="38">
        <f t="shared" si="132"/>
        <v>0.61461138452966846</v>
      </c>
      <c r="K4241" s="60">
        <f t="shared" si="133"/>
        <v>3177</v>
      </c>
    </row>
    <row r="4242" spans="1:11" x14ac:dyDescent="0.25">
      <c r="A4242" s="33">
        <v>2014</v>
      </c>
      <c r="B4242" s="34" t="s">
        <v>49</v>
      </c>
      <c r="C4242" s="34" t="s">
        <v>135</v>
      </c>
      <c r="D4242" s="34" t="s">
        <v>43</v>
      </c>
      <c r="E4242" s="34" t="s">
        <v>44</v>
      </c>
      <c r="F4242" s="34" t="s">
        <v>147</v>
      </c>
      <c r="G4242" s="35">
        <v>870</v>
      </c>
      <c r="H4242" s="36">
        <v>1974</v>
      </c>
      <c r="I4242" s="37">
        <v>5040.3600000000006</v>
      </c>
      <c r="J4242" s="38">
        <f t="shared" si="132"/>
        <v>0.60836130752565298</v>
      </c>
      <c r="K4242" s="60">
        <f t="shared" si="133"/>
        <v>3066.3600000000006</v>
      </c>
    </row>
    <row r="4243" spans="1:11" x14ac:dyDescent="0.25">
      <c r="A4243" s="33">
        <v>2014</v>
      </c>
      <c r="B4243" s="34" t="s">
        <v>49</v>
      </c>
      <c r="C4243" s="34" t="s">
        <v>135</v>
      </c>
      <c r="D4243" s="34" t="s">
        <v>39</v>
      </c>
      <c r="E4243" s="34" t="s">
        <v>52</v>
      </c>
      <c r="F4243" s="34" t="s">
        <v>211</v>
      </c>
      <c r="G4243" s="35">
        <v>864</v>
      </c>
      <c r="H4243" s="36">
        <v>1747.37</v>
      </c>
      <c r="I4243" s="37">
        <v>4605.37</v>
      </c>
      <c r="J4243" s="38">
        <f t="shared" si="132"/>
        <v>0.62057988826087807</v>
      </c>
      <c r="K4243" s="60">
        <f t="shared" si="133"/>
        <v>2858</v>
      </c>
    </row>
    <row r="4244" spans="1:11" x14ac:dyDescent="0.25">
      <c r="A4244" s="33">
        <v>2014</v>
      </c>
      <c r="B4244" s="34" t="s">
        <v>49</v>
      </c>
      <c r="C4244" s="34" t="s">
        <v>135</v>
      </c>
      <c r="D4244" s="34" t="s">
        <v>39</v>
      </c>
      <c r="E4244" s="34" t="s">
        <v>52</v>
      </c>
      <c r="F4244" s="34" t="s">
        <v>188</v>
      </c>
      <c r="G4244" s="35">
        <v>846</v>
      </c>
      <c r="H4244" s="36">
        <v>1705.58</v>
      </c>
      <c r="I4244" s="37">
        <v>4542.58</v>
      </c>
      <c r="J4244" s="38">
        <f t="shared" si="132"/>
        <v>0.62453495590611507</v>
      </c>
      <c r="K4244" s="60">
        <f t="shared" si="133"/>
        <v>2837</v>
      </c>
    </row>
    <row r="4245" spans="1:11" x14ac:dyDescent="0.25">
      <c r="A4245" s="33">
        <v>2014</v>
      </c>
      <c r="B4245" s="34" t="s">
        <v>49</v>
      </c>
      <c r="C4245" s="34" t="s">
        <v>135</v>
      </c>
      <c r="D4245" s="34" t="s">
        <v>43</v>
      </c>
      <c r="E4245" s="34" t="s">
        <v>46</v>
      </c>
      <c r="F4245" s="34" t="s">
        <v>183</v>
      </c>
      <c r="G4245" s="35">
        <v>631</v>
      </c>
      <c r="H4245" s="36">
        <v>1578.78</v>
      </c>
      <c r="I4245" s="37">
        <v>4506.7800000000007</v>
      </c>
      <c r="J4245" s="38">
        <f t="shared" si="132"/>
        <v>0.64968780370907842</v>
      </c>
      <c r="K4245" s="60">
        <f t="shared" si="133"/>
        <v>2928.0000000000009</v>
      </c>
    </row>
    <row r="4246" spans="1:11" x14ac:dyDescent="0.25">
      <c r="A4246" s="33">
        <v>2014</v>
      </c>
      <c r="B4246" s="34" t="s">
        <v>49</v>
      </c>
      <c r="C4246" s="34" t="s">
        <v>135</v>
      </c>
      <c r="D4246" s="34" t="s">
        <v>39</v>
      </c>
      <c r="E4246" s="34" t="s">
        <v>52</v>
      </c>
      <c r="F4246" s="34" t="s">
        <v>133</v>
      </c>
      <c r="G4246" s="35">
        <v>274</v>
      </c>
      <c r="H4246" s="36">
        <v>567.29999999999995</v>
      </c>
      <c r="I4246" s="37">
        <v>2832.3</v>
      </c>
      <c r="J4246" s="38">
        <f t="shared" si="132"/>
        <v>0.79970342124774918</v>
      </c>
      <c r="K4246" s="60">
        <f t="shared" si="133"/>
        <v>2265</v>
      </c>
    </row>
    <row r="4247" spans="1:11" x14ac:dyDescent="0.25">
      <c r="A4247" s="33">
        <v>2014</v>
      </c>
      <c r="B4247" s="34" t="s">
        <v>49</v>
      </c>
      <c r="C4247" s="34" t="s">
        <v>135</v>
      </c>
      <c r="D4247" s="34" t="s">
        <v>39</v>
      </c>
      <c r="E4247" s="34" t="s">
        <v>52</v>
      </c>
      <c r="F4247" s="34" t="s">
        <v>156</v>
      </c>
      <c r="G4247" s="35">
        <v>223</v>
      </c>
      <c r="H4247" s="36">
        <v>465.81</v>
      </c>
      <c r="I4247" s="37">
        <v>2679.81</v>
      </c>
      <c r="J4247" s="38">
        <f t="shared" si="132"/>
        <v>0.82617797530421933</v>
      </c>
      <c r="K4247" s="60">
        <f t="shared" si="133"/>
        <v>2214</v>
      </c>
    </row>
    <row r="4248" spans="1:11" x14ac:dyDescent="0.25">
      <c r="A4248" s="33">
        <v>2014</v>
      </c>
      <c r="B4248" s="34" t="s">
        <v>54</v>
      </c>
      <c r="C4248" s="34" t="s">
        <v>135</v>
      </c>
      <c r="D4248" s="34" t="s">
        <v>39</v>
      </c>
      <c r="E4248" s="34" t="s">
        <v>52</v>
      </c>
      <c r="F4248" s="34" t="s">
        <v>129</v>
      </c>
      <c r="G4248" s="35">
        <v>905</v>
      </c>
      <c r="H4248" s="36">
        <v>1815.03</v>
      </c>
      <c r="I4248" s="37">
        <v>4707.0300000000007</v>
      </c>
      <c r="J4248" s="38">
        <f t="shared" si="132"/>
        <v>0.6144001631602094</v>
      </c>
      <c r="K4248" s="60">
        <f t="shared" si="133"/>
        <v>2892.0000000000009</v>
      </c>
    </row>
    <row r="4249" spans="1:11" x14ac:dyDescent="0.25">
      <c r="A4249" s="33">
        <v>2014</v>
      </c>
      <c r="B4249" s="34" t="s">
        <v>54</v>
      </c>
      <c r="C4249" s="34" t="s">
        <v>135</v>
      </c>
      <c r="D4249" s="34" t="s">
        <v>43</v>
      </c>
      <c r="E4249" s="34" t="s">
        <v>44</v>
      </c>
      <c r="F4249" s="34" t="s">
        <v>154</v>
      </c>
      <c r="G4249" s="35">
        <v>378</v>
      </c>
      <c r="H4249" s="36">
        <v>862.5</v>
      </c>
      <c r="I4249" s="37">
        <v>3316.3</v>
      </c>
      <c r="J4249" s="38">
        <f t="shared" si="132"/>
        <v>0.73992099629104724</v>
      </c>
      <c r="K4249" s="60">
        <f t="shared" si="133"/>
        <v>2453.8000000000002</v>
      </c>
    </row>
    <row r="4250" spans="1:11" x14ac:dyDescent="0.25">
      <c r="A4250" s="33">
        <v>2014</v>
      </c>
      <c r="B4250" s="34" t="s">
        <v>98</v>
      </c>
      <c r="C4250" s="34" t="s">
        <v>135</v>
      </c>
      <c r="D4250" s="34" t="s">
        <v>43</v>
      </c>
      <c r="E4250" s="34" t="s">
        <v>46</v>
      </c>
      <c r="F4250" s="34" t="s">
        <v>172</v>
      </c>
      <c r="G4250" s="35">
        <v>318</v>
      </c>
      <c r="H4250" s="36">
        <v>794.43</v>
      </c>
      <c r="I4250" s="37">
        <v>3249.9300000000003</v>
      </c>
      <c r="J4250" s="38">
        <f t="shared" si="132"/>
        <v>0.7555547350250621</v>
      </c>
      <c r="K4250" s="60">
        <f t="shared" si="133"/>
        <v>2455.5000000000005</v>
      </c>
    </row>
    <row r="4251" spans="1:11" x14ac:dyDescent="0.25">
      <c r="A4251" s="33">
        <v>2014</v>
      </c>
      <c r="B4251" s="34" t="s">
        <v>98</v>
      </c>
      <c r="C4251" s="34" t="s">
        <v>135</v>
      </c>
      <c r="D4251" s="34" t="s">
        <v>43</v>
      </c>
      <c r="E4251" s="34" t="s">
        <v>44</v>
      </c>
      <c r="F4251" s="34" t="s">
        <v>88</v>
      </c>
      <c r="G4251" s="35">
        <v>324</v>
      </c>
      <c r="H4251" s="36">
        <v>738.75</v>
      </c>
      <c r="I4251" s="37">
        <v>3124.35</v>
      </c>
      <c r="J4251" s="38">
        <f t="shared" si="132"/>
        <v>0.76355081857026263</v>
      </c>
      <c r="K4251" s="60">
        <f t="shared" si="133"/>
        <v>2385.6</v>
      </c>
    </row>
    <row r="4252" spans="1:11" x14ac:dyDescent="0.25">
      <c r="A4252" s="33">
        <v>2014</v>
      </c>
      <c r="B4252" s="34" t="s">
        <v>98</v>
      </c>
      <c r="C4252" s="34" t="s">
        <v>135</v>
      </c>
      <c r="D4252" s="34" t="s">
        <v>43</v>
      </c>
      <c r="E4252" s="34" t="s">
        <v>46</v>
      </c>
      <c r="F4252" s="34" t="s">
        <v>107</v>
      </c>
      <c r="G4252" s="35">
        <v>144</v>
      </c>
      <c r="H4252" s="36">
        <v>348.72</v>
      </c>
      <c r="I4252" s="37">
        <v>2535.7200000000003</v>
      </c>
      <c r="J4252" s="38">
        <f t="shared" si="132"/>
        <v>0.86247692962945421</v>
      </c>
      <c r="K4252" s="60">
        <f t="shared" si="133"/>
        <v>2187</v>
      </c>
    </row>
    <row r="4253" spans="1:11" x14ac:dyDescent="0.25">
      <c r="A4253" s="33">
        <v>2014</v>
      </c>
      <c r="B4253" s="34" t="s">
        <v>98</v>
      </c>
      <c r="C4253" s="34" t="s">
        <v>135</v>
      </c>
      <c r="D4253" s="34" t="s">
        <v>39</v>
      </c>
      <c r="E4253" s="34" t="s">
        <v>40</v>
      </c>
      <c r="F4253" s="34" t="s">
        <v>84</v>
      </c>
      <c r="G4253" s="35">
        <v>73</v>
      </c>
      <c r="H4253" s="36">
        <v>117.5</v>
      </c>
      <c r="I4253" s="37">
        <v>2199.3000000000002</v>
      </c>
      <c r="J4253" s="38">
        <f t="shared" si="132"/>
        <v>0.94657390988041645</v>
      </c>
      <c r="K4253" s="60">
        <f t="shared" si="133"/>
        <v>2081.8000000000002</v>
      </c>
    </row>
    <row r="4254" spans="1:11" x14ac:dyDescent="0.25">
      <c r="A4254" s="33">
        <v>2014</v>
      </c>
      <c r="B4254" s="34" t="s">
        <v>101</v>
      </c>
      <c r="C4254" s="34" t="s">
        <v>135</v>
      </c>
      <c r="D4254" s="34" t="s">
        <v>43</v>
      </c>
      <c r="E4254" s="34" t="s">
        <v>46</v>
      </c>
      <c r="F4254" s="34" t="s">
        <v>79</v>
      </c>
      <c r="G4254" s="35">
        <v>757</v>
      </c>
      <c r="H4254" s="36">
        <v>1892.52</v>
      </c>
      <c r="I4254" s="37">
        <v>5009.5200000000004</v>
      </c>
      <c r="J4254" s="38">
        <f t="shared" si="132"/>
        <v>0.62221530206486853</v>
      </c>
      <c r="K4254" s="60">
        <f t="shared" si="133"/>
        <v>3117.0000000000005</v>
      </c>
    </row>
    <row r="4255" spans="1:11" x14ac:dyDescent="0.25">
      <c r="A4255" s="33">
        <v>2014</v>
      </c>
      <c r="B4255" s="34" t="s">
        <v>101</v>
      </c>
      <c r="C4255" s="34" t="s">
        <v>135</v>
      </c>
      <c r="D4255" s="34" t="s">
        <v>43</v>
      </c>
      <c r="E4255" s="34" t="s">
        <v>46</v>
      </c>
      <c r="F4255" s="34" t="s">
        <v>173</v>
      </c>
      <c r="G4255" s="35">
        <v>102</v>
      </c>
      <c r="H4255" s="36">
        <v>269.03999999999996</v>
      </c>
      <c r="I4255" s="37">
        <v>2408.04</v>
      </c>
      <c r="J4255" s="38">
        <f t="shared" si="132"/>
        <v>0.88827428115812035</v>
      </c>
      <c r="K4255" s="60">
        <f t="shared" si="133"/>
        <v>2139</v>
      </c>
    </row>
    <row r="4256" spans="1:11" x14ac:dyDescent="0.25">
      <c r="A4256" s="33">
        <v>2014</v>
      </c>
      <c r="B4256" s="34" t="s">
        <v>130</v>
      </c>
      <c r="C4256" s="34" t="s">
        <v>135</v>
      </c>
      <c r="D4256" s="34" t="s">
        <v>39</v>
      </c>
      <c r="E4256" s="34" t="s">
        <v>40</v>
      </c>
      <c r="F4256" s="34" t="s">
        <v>187</v>
      </c>
      <c r="G4256" s="35">
        <v>377</v>
      </c>
      <c r="H4256" s="36">
        <v>488.75</v>
      </c>
      <c r="I4256" s="37">
        <v>2938.83</v>
      </c>
      <c r="J4256" s="38">
        <f t="shared" si="132"/>
        <v>0.83369231973268276</v>
      </c>
      <c r="K4256" s="60">
        <f t="shared" si="133"/>
        <v>2450.08</v>
      </c>
    </row>
    <row r="4257" spans="1:11" x14ac:dyDescent="0.25">
      <c r="A4257" s="33">
        <v>2014</v>
      </c>
      <c r="B4257" s="34" t="s">
        <v>61</v>
      </c>
      <c r="C4257" s="34" t="s">
        <v>135</v>
      </c>
      <c r="D4257" s="34" t="s">
        <v>43</v>
      </c>
      <c r="E4257" s="34" t="s">
        <v>44</v>
      </c>
      <c r="F4257" s="34" t="s">
        <v>215</v>
      </c>
      <c r="G4257" s="35">
        <v>501</v>
      </c>
      <c r="H4257" s="36">
        <v>1134.75</v>
      </c>
      <c r="I4257" s="37">
        <v>3738.59</v>
      </c>
      <c r="J4257" s="38">
        <f t="shared" si="132"/>
        <v>0.69647647910040955</v>
      </c>
      <c r="K4257" s="60">
        <f t="shared" si="133"/>
        <v>2603.84</v>
      </c>
    </row>
    <row r="4258" spans="1:11" x14ac:dyDescent="0.25">
      <c r="A4258" s="33">
        <v>2014</v>
      </c>
      <c r="B4258" s="34" t="s">
        <v>61</v>
      </c>
      <c r="C4258" s="34" t="s">
        <v>135</v>
      </c>
      <c r="D4258" s="34" t="s">
        <v>43</v>
      </c>
      <c r="E4258" s="34" t="s">
        <v>46</v>
      </c>
      <c r="F4258" s="34" t="s">
        <v>53</v>
      </c>
      <c r="G4258" s="35">
        <v>335</v>
      </c>
      <c r="H4258" s="36">
        <v>849.21</v>
      </c>
      <c r="I4258" s="37">
        <v>3337.71</v>
      </c>
      <c r="J4258" s="38">
        <f t="shared" si="132"/>
        <v>0.7455710651914037</v>
      </c>
      <c r="K4258" s="60">
        <f t="shared" si="133"/>
        <v>2488.5</v>
      </c>
    </row>
    <row r="4259" spans="1:11" x14ac:dyDescent="0.25">
      <c r="A4259" s="33">
        <v>2014</v>
      </c>
      <c r="B4259" s="34" t="s">
        <v>61</v>
      </c>
      <c r="C4259" s="34" t="s">
        <v>135</v>
      </c>
      <c r="D4259" s="34" t="s">
        <v>39</v>
      </c>
      <c r="E4259" s="34" t="s">
        <v>40</v>
      </c>
      <c r="F4259" s="34" t="s">
        <v>53</v>
      </c>
      <c r="G4259" s="35">
        <v>7</v>
      </c>
      <c r="H4259" s="36">
        <v>33.75</v>
      </c>
      <c r="I4259" s="37">
        <v>2032.47</v>
      </c>
      <c r="J4259" s="38">
        <f t="shared" si="132"/>
        <v>0.98339458885001996</v>
      </c>
      <c r="K4259" s="60">
        <f t="shared" si="133"/>
        <v>1998.72</v>
      </c>
    </row>
    <row r="4260" spans="1:11" x14ac:dyDescent="0.25">
      <c r="A4260" s="33">
        <v>2015</v>
      </c>
      <c r="B4260" s="34" t="s">
        <v>81</v>
      </c>
      <c r="C4260" s="34" t="s">
        <v>38</v>
      </c>
      <c r="D4260" s="34" t="s">
        <v>39</v>
      </c>
      <c r="E4260" s="34" t="s">
        <v>52</v>
      </c>
      <c r="F4260" s="34" t="s">
        <v>180</v>
      </c>
      <c r="G4260" s="35">
        <v>465</v>
      </c>
      <c r="H4260" s="36">
        <v>509</v>
      </c>
      <c r="I4260" s="37">
        <v>3122.3599999999997</v>
      </c>
      <c r="J4260" s="38">
        <f t="shared" si="132"/>
        <v>0.83698228263236785</v>
      </c>
      <c r="K4260" s="60">
        <f t="shared" si="133"/>
        <v>2613.3599999999997</v>
      </c>
    </row>
    <row r="4261" spans="1:11" x14ac:dyDescent="0.25">
      <c r="A4261" s="33">
        <v>2015</v>
      </c>
      <c r="B4261" s="34" t="s">
        <v>81</v>
      </c>
      <c r="C4261" s="34" t="s">
        <v>38</v>
      </c>
      <c r="D4261" s="34" t="s">
        <v>43</v>
      </c>
      <c r="E4261" s="34" t="s">
        <v>44</v>
      </c>
      <c r="F4261" s="34" t="s">
        <v>53</v>
      </c>
      <c r="G4261" s="35">
        <v>308</v>
      </c>
      <c r="H4261" s="36">
        <v>338</v>
      </c>
      <c r="I4261" s="37">
        <v>2757.57</v>
      </c>
      <c r="J4261" s="38">
        <f t="shared" si="132"/>
        <v>0.87742831550966971</v>
      </c>
      <c r="K4261" s="60">
        <f t="shared" si="133"/>
        <v>2419.5700000000002</v>
      </c>
    </row>
    <row r="4262" spans="1:11" x14ac:dyDescent="0.25">
      <c r="A4262" s="33">
        <v>2015</v>
      </c>
      <c r="B4262" s="34" t="s">
        <v>37</v>
      </c>
      <c r="C4262" s="34" t="s">
        <v>38</v>
      </c>
      <c r="D4262" s="34" t="s">
        <v>43</v>
      </c>
      <c r="E4262" s="34" t="s">
        <v>44</v>
      </c>
      <c r="F4262" s="34" t="s">
        <v>94</v>
      </c>
      <c r="G4262" s="35">
        <v>810</v>
      </c>
      <c r="H4262" s="36">
        <v>1827.75</v>
      </c>
      <c r="I4262" s="37">
        <v>4813.51</v>
      </c>
      <c r="J4262" s="38">
        <f t="shared" si="132"/>
        <v>0.62028748252314836</v>
      </c>
      <c r="K4262" s="60">
        <f t="shared" si="133"/>
        <v>2985.76</v>
      </c>
    </row>
    <row r="4263" spans="1:11" x14ac:dyDescent="0.25">
      <c r="A4263" s="33">
        <v>2015</v>
      </c>
      <c r="B4263" s="34" t="s">
        <v>37</v>
      </c>
      <c r="C4263" s="34" t="s">
        <v>38</v>
      </c>
      <c r="D4263" s="34" t="s">
        <v>39</v>
      </c>
      <c r="E4263" s="34" t="s">
        <v>52</v>
      </c>
      <c r="F4263" s="34" t="s">
        <v>129</v>
      </c>
      <c r="G4263" s="35">
        <v>157</v>
      </c>
      <c r="H4263" s="36">
        <v>186</v>
      </c>
      <c r="I4263" s="37">
        <v>2156.59</v>
      </c>
      <c r="J4263" s="38">
        <f t="shared" si="132"/>
        <v>0.91375273000431234</v>
      </c>
      <c r="K4263" s="60">
        <f t="shared" si="133"/>
        <v>1970.5900000000001</v>
      </c>
    </row>
    <row r="4264" spans="1:11" x14ac:dyDescent="0.25">
      <c r="A4264" s="33">
        <v>2015</v>
      </c>
      <c r="B4264" s="34" t="s">
        <v>37</v>
      </c>
      <c r="C4264" s="34" t="s">
        <v>38</v>
      </c>
      <c r="D4264" s="34" t="s">
        <v>43</v>
      </c>
      <c r="E4264" s="34" t="s">
        <v>44</v>
      </c>
      <c r="F4264" s="34" t="s">
        <v>45</v>
      </c>
      <c r="G4264" s="35">
        <v>48</v>
      </c>
      <c r="H4264" s="36">
        <v>87</v>
      </c>
      <c r="I4264" s="37">
        <v>1881.58</v>
      </c>
      <c r="J4264" s="38">
        <f t="shared" si="132"/>
        <v>0.95376226362950289</v>
      </c>
      <c r="K4264" s="60">
        <f t="shared" si="133"/>
        <v>1794.58</v>
      </c>
    </row>
    <row r="4265" spans="1:11" x14ac:dyDescent="0.25">
      <c r="A4265" s="33">
        <v>2015</v>
      </c>
      <c r="B4265" s="34" t="s">
        <v>90</v>
      </c>
      <c r="C4265" s="34" t="s">
        <v>38</v>
      </c>
      <c r="D4265" s="34" t="s">
        <v>43</v>
      </c>
      <c r="E4265" s="34" t="s">
        <v>44</v>
      </c>
      <c r="F4265" s="34" t="s">
        <v>163</v>
      </c>
      <c r="G4265" s="35">
        <v>860</v>
      </c>
      <c r="H4265" s="36">
        <v>1956</v>
      </c>
      <c r="I4265" s="37">
        <v>5012.4400000000005</v>
      </c>
      <c r="J4265" s="38">
        <f t="shared" si="132"/>
        <v>0.60977089002561635</v>
      </c>
      <c r="K4265" s="60">
        <f t="shared" si="133"/>
        <v>3056.4400000000005</v>
      </c>
    </row>
    <row r="4266" spans="1:11" x14ac:dyDescent="0.25">
      <c r="A4266" s="33">
        <v>2015</v>
      </c>
      <c r="B4266" s="34" t="s">
        <v>74</v>
      </c>
      <c r="C4266" s="34" t="s">
        <v>38</v>
      </c>
      <c r="D4266" s="34" t="s">
        <v>39</v>
      </c>
      <c r="E4266" s="34" t="s">
        <v>52</v>
      </c>
      <c r="F4266" s="34" t="s">
        <v>63</v>
      </c>
      <c r="G4266" s="35">
        <v>808</v>
      </c>
      <c r="H4266" s="36">
        <v>1608.07</v>
      </c>
      <c r="I4266" s="37">
        <v>4396.07</v>
      </c>
      <c r="J4266" s="38">
        <f t="shared" si="132"/>
        <v>0.6342028220660727</v>
      </c>
      <c r="K4266" s="60">
        <f t="shared" si="133"/>
        <v>2788</v>
      </c>
    </row>
    <row r="4267" spans="1:11" x14ac:dyDescent="0.25">
      <c r="A4267" s="33">
        <v>2015</v>
      </c>
      <c r="B4267" s="34" t="s">
        <v>49</v>
      </c>
      <c r="C4267" s="34" t="s">
        <v>38</v>
      </c>
      <c r="D4267" s="34" t="s">
        <v>39</v>
      </c>
      <c r="E4267" s="34" t="s">
        <v>52</v>
      </c>
      <c r="F4267" s="34" t="s">
        <v>113</v>
      </c>
      <c r="G4267" s="35">
        <v>965</v>
      </c>
      <c r="H4267" s="36">
        <v>1930.45</v>
      </c>
      <c r="I4267" s="37">
        <v>4880.45</v>
      </c>
      <c r="J4267" s="38">
        <f t="shared" si="132"/>
        <v>0.60445245827741301</v>
      </c>
      <c r="K4267" s="60">
        <f t="shared" si="133"/>
        <v>2950</v>
      </c>
    </row>
    <row r="4268" spans="1:11" x14ac:dyDescent="0.25">
      <c r="A4268" s="33">
        <v>2015</v>
      </c>
      <c r="B4268" s="34" t="s">
        <v>49</v>
      </c>
      <c r="C4268" s="34" t="s">
        <v>38</v>
      </c>
      <c r="D4268" s="34" t="s">
        <v>43</v>
      </c>
      <c r="E4268" s="34" t="s">
        <v>46</v>
      </c>
      <c r="F4268" s="34" t="s">
        <v>183</v>
      </c>
      <c r="G4268" s="35">
        <v>628</v>
      </c>
      <c r="H4268" s="36">
        <v>1578.78</v>
      </c>
      <c r="I4268" s="37">
        <v>4506.7800000000007</v>
      </c>
      <c r="J4268" s="38">
        <f t="shared" si="132"/>
        <v>0.64968780370907842</v>
      </c>
      <c r="K4268" s="60">
        <f t="shared" si="133"/>
        <v>2928.0000000000009</v>
      </c>
    </row>
    <row r="4269" spans="1:11" x14ac:dyDescent="0.25">
      <c r="A4269" s="33">
        <v>2015</v>
      </c>
      <c r="B4269" s="34" t="s">
        <v>49</v>
      </c>
      <c r="C4269" s="34" t="s">
        <v>38</v>
      </c>
      <c r="D4269" s="34" t="s">
        <v>39</v>
      </c>
      <c r="E4269" s="34" t="s">
        <v>40</v>
      </c>
      <c r="F4269" s="34" t="s">
        <v>172</v>
      </c>
      <c r="G4269" s="35">
        <v>668</v>
      </c>
      <c r="H4269" s="36">
        <v>702</v>
      </c>
      <c r="I4269" s="37">
        <v>3370.9300000000003</v>
      </c>
      <c r="J4269" s="38">
        <f t="shared" si="132"/>
        <v>0.79174886455666538</v>
      </c>
      <c r="K4269" s="60">
        <f t="shared" si="133"/>
        <v>2668.9300000000003</v>
      </c>
    </row>
    <row r="4270" spans="1:11" x14ac:dyDescent="0.25">
      <c r="A4270" s="33">
        <v>2015</v>
      </c>
      <c r="B4270" s="34" t="s">
        <v>54</v>
      </c>
      <c r="C4270" s="34" t="s">
        <v>38</v>
      </c>
      <c r="D4270" s="34" t="s">
        <v>43</v>
      </c>
      <c r="E4270" s="34" t="s">
        <v>46</v>
      </c>
      <c r="F4270" s="34" t="s">
        <v>71</v>
      </c>
      <c r="G4270" s="35">
        <v>855</v>
      </c>
      <c r="H4270" s="36">
        <v>2151.48</v>
      </c>
      <c r="I4270" s="37">
        <v>5424.48</v>
      </c>
      <c r="J4270" s="38">
        <f t="shared" si="132"/>
        <v>0.6033758074506681</v>
      </c>
      <c r="K4270" s="60">
        <f t="shared" si="133"/>
        <v>3272.9999999999995</v>
      </c>
    </row>
    <row r="4271" spans="1:11" x14ac:dyDescent="0.25">
      <c r="A4271" s="33">
        <v>2015</v>
      </c>
      <c r="B4271" s="34" t="s">
        <v>54</v>
      </c>
      <c r="C4271" s="34" t="s">
        <v>38</v>
      </c>
      <c r="D4271" s="34" t="s">
        <v>43</v>
      </c>
      <c r="E4271" s="34" t="s">
        <v>46</v>
      </c>
      <c r="F4271" s="34" t="s">
        <v>102</v>
      </c>
      <c r="G4271" s="35">
        <v>850</v>
      </c>
      <c r="H4271" s="36">
        <v>2136.54</v>
      </c>
      <c r="I4271" s="37">
        <v>5400.54</v>
      </c>
      <c r="J4271" s="38">
        <f t="shared" si="132"/>
        <v>0.60438400604384002</v>
      </c>
      <c r="K4271" s="60">
        <f t="shared" si="133"/>
        <v>3264</v>
      </c>
    </row>
    <row r="4272" spans="1:11" x14ac:dyDescent="0.25">
      <c r="A4272" s="33">
        <v>2015</v>
      </c>
      <c r="B4272" s="34" t="s">
        <v>54</v>
      </c>
      <c r="C4272" s="34" t="s">
        <v>38</v>
      </c>
      <c r="D4272" s="34" t="s">
        <v>39</v>
      </c>
      <c r="E4272" s="34" t="s">
        <v>52</v>
      </c>
      <c r="F4272" s="34" t="s">
        <v>116</v>
      </c>
      <c r="G4272" s="35">
        <v>903</v>
      </c>
      <c r="H4272" s="36">
        <v>1811.05</v>
      </c>
      <c r="I4272" s="37">
        <v>4701.05</v>
      </c>
      <c r="J4272" s="38">
        <f t="shared" si="132"/>
        <v>0.61475627785282005</v>
      </c>
      <c r="K4272" s="60">
        <f t="shared" si="133"/>
        <v>2890</v>
      </c>
    </row>
    <row r="4273" spans="1:11" x14ac:dyDescent="0.25">
      <c r="A4273" s="33">
        <v>2015</v>
      </c>
      <c r="B4273" s="34" t="s">
        <v>54</v>
      </c>
      <c r="C4273" s="34" t="s">
        <v>38</v>
      </c>
      <c r="D4273" s="34" t="s">
        <v>39</v>
      </c>
      <c r="E4273" s="34" t="s">
        <v>40</v>
      </c>
      <c r="F4273" s="34" t="s">
        <v>114</v>
      </c>
      <c r="G4273" s="35">
        <v>793</v>
      </c>
      <c r="H4273" s="36">
        <v>828</v>
      </c>
      <c r="I4273" s="37">
        <v>3684.67</v>
      </c>
      <c r="J4273" s="38">
        <f t="shared" si="132"/>
        <v>0.77528516800690428</v>
      </c>
      <c r="K4273" s="60">
        <f t="shared" si="133"/>
        <v>2856.67</v>
      </c>
    </row>
    <row r="4274" spans="1:11" x14ac:dyDescent="0.25">
      <c r="A4274" s="33">
        <v>2015</v>
      </c>
      <c r="B4274" s="34" t="s">
        <v>54</v>
      </c>
      <c r="C4274" s="34" t="s">
        <v>38</v>
      </c>
      <c r="D4274" s="34" t="s">
        <v>43</v>
      </c>
      <c r="E4274" s="34" t="s">
        <v>44</v>
      </c>
      <c r="F4274" s="34" t="s">
        <v>132</v>
      </c>
      <c r="G4274" s="35">
        <v>416</v>
      </c>
      <c r="H4274" s="36">
        <v>448</v>
      </c>
      <c r="I4274" s="37">
        <v>3141.4700000000003</v>
      </c>
      <c r="J4274" s="38">
        <f t="shared" si="132"/>
        <v>0.85739160329399933</v>
      </c>
      <c r="K4274" s="60">
        <f t="shared" si="133"/>
        <v>2693.4700000000003</v>
      </c>
    </row>
    <row r="4275" spans="1:11" x14ac:dyDescent="0.25">
      <c r="A4275" s="33">
        <v>2015</v>
      </c>
      <c r="B4275" s="34" t="s">
        <v>54</v>
      </c>
      <c r="C4275" s="34" t="s">
        <v>38</v>
      </c>
      <c r="D4275" s="34" t="s">
        <v>39</v>
      </c>
      <c r="E4275" s="34" t="s">
        <v>40</v>
      </c>
      <c r="F4275" s="34" t="s">
        <v>197</v>
      </c>
      <c r="G4275" s="35">
        <v>509</v>
      </c>
      <c r="H4275" s="36">
        <v>546</v>
      </c>
      <c r="I4275" s="37">
        <v>2982.49</v>
      </c>
      <c r="J4275" s="38">
        <f t="shared" si="132"/>
        <v>0.81693149013072963</v>
      </c>
      <c r="K4275" s="60">
        <f t="shared" si="133"/>
        <v>2436.4899999999998</v>
      </c>
    </row>
    <row r="4276" spans="1:11" x14ac:dyDescent="0.25">
      <c r="A4276" s="33">
        <v>2015</v>
      </c>
      <c r="B4276" s="34" t="s">
        <v>54</v>
      </c>
      <c r="C4276" s="34" t="s">
        <v>38</v>
      </c>
      <c r="D4276" s="34" t="s">
        <v>43</v>
      </c>
      <c r="E4276" s="34" t="s">
        <v>44</v>
      </c>
      <c r="F4276" s="34" t="s">
        <v>192</v>
      </c>
      <c r="G4276" s="35">
        <v>210</v>
      </c>
      <c r="H4276" s="36">
        <v>244</v>
      </c>
      <c r="I4276" s="37">
        <v>2429.5100000000002</v>
      </c>
      <c r="J4276" s="38">
        <f t="shared" si="132"/>
        <v>0.89956822569160033</v>
      </c>
      <c r="K4276" s="60">
        <f t="shared" si="133"/>
        <v>2185.5100000000002</v>
      </c>
    </row>
    <row r="4277" spans="1:11" x14ac:dyDescent="0.25">
      <c r="A4277" s="33">
        <v>2015</v>
      </c>
      <c r="B4277" s="34" t="s">
        <v>54</v>
      </c>
      <c r="C4277" s="34" t="s">
        <v>38</v>
      </c>
      <c r="D4277" s="34" t="s">
        <v>39</v>
      </c>
      <c r="E4277" s="34" t="s">
        <v>52</v>
      </c>
      <c r="F4277" s="34" t="s">
        <v>129</v>
      </c>
      <c r="G4277" s="35">
        <v>243</v>
      </c>
      <c r="H4277" s="36">
        <v>275</v>
      </c>
      <c r="I4277" s="37">
        <v>2422.6999999999998</v>
      </c>
      <c r="J4277" s="38">
        <f t="shared" si="132"/>
        <v>0.8864902794402939</v>
      </c>
      <c r="K4277" s="60">
        <f t="shared" si="133"/>
        <v>2147.6999999999998</v>
      </c>
    </row>
    <row r="4278" spans="1:11" x14ac:dyDescent="0.25">
      <c r="A4278" s="33">
        <v>2015</v>
      </c>
      <c r="B4278" s="34" t="s">
        <v>54</v>
      </c>
      <c r="C4278" s="34" t="s">
        <v>38</v>
      </c>
      <c r="D4278" s="34" t="s">
        <v>43</v>
      </c>
      <c r="E4278" s="34" t="s">
        <v>46</v>
      </c>
      <c r="F4278" s="34" t="s">
        <v>118</v>
      </c>
      <c r="G4278" s="35">
        <v>186</v>
      </c>
      <c r="H4278" s="36">
        <v>215</v>
      </c>
      <c r="I4278" s="37">
        <v>2413.3000000000002</v>
      </c>
      <c r="J4278" s="38">
        <f t="shared" si="132"/>
        <v>0.91091037169021671</v>
      </c>
      <c r="K4278" s="60">
        <f t="shared" si="133"/>
        <v>2198.3000000000002</v>
      </c>
    </row>
    <row r="4279" spans="1:11" x14ac:dyDescent="0.25">
      <c r="A4279" s="33">
        <v>2015</v>
      </c>
      <c r="B4279" s="34" t="s">
        <v>54</v>
      </c>
      <c r="C4279" s="34" t="s">
        <v>38</v>
      </c>
      <c r="D4279" s="34" t="s">
        <v>39</v>
      </c>
      <c r="E4279" s="34" t="s">
        <v>52</v>
      </c>
      <c r="F4279" s="34" t="s">
        <v>55</v>
      </c>
      <c r="G4279" s="35">
        <v>179</v>
      </c>
      <c r="H4279" s="36">
        <v>209</v>
      </c>
      <c r="I4279" s="37">
        <v>2225.36</v>
      </c>
      <c r="J4279" s="38">
        <f t="shared" si="132"/>
        <v>0.90608261135276991</v>
      </c>
      <c r="K4279" s="60">
        <f t="shared" si="133"/>
        <v>2016.3600000000001</v>
      </c>
    </row>
    <row r="4280" spans="1:11" x14ac:dyDescent="0.25">
      <c r="A4280" s="33">
        <v>2015</v>
      </c>
      <c r="B4280" s="34" t="s">
        <v>98</v>
      </c>
      <c r="C4280" s="34" t="s">
        <v>38</v>
      </c>
      <c r="D4280" s="34" t="s">
        <v>43</v>
      </c>
      <c r="E4280" s="34" t="s">
        <v>44</v>
      </c>
      <c r="F4280" s="34" t="s">
        <v>88</v>
      </c>
      <c r="G4280" s="35">
        <v>321</v>
      </c>
      <c r="H4280" s="36">
        <v>360</v>
      </c>
      <c r="I4280" s="37">
        <v>2834.35</v>
      </c>
      <c r="J4280" s="38">
        <f t="shared" si="132"/>
        <v>0.87298675181258489</v>
      </c>
      <c r="K4280" s="60">
        <f t="shared" si="133"/>
        <v>2474.35</v>
      </c>
    </row>
    <row r="4281" spans="1:11" x14ac:dyDescent="0.25">
      <c r="A4281" s="33">
        <v>2015</v>
      </c>
      <c r="B4281" s="34" t="s">
        <v>130</v>
      </c>
      <c r="C4281" s="34" t="s">
        <v>38</v>
      </c>
      <c r="D4281" s="34" t="s">
        <v>43</v>
      </c>
      <c r="E4281" s="34" t="s">
        <v>44</v>
      </c>
      <c r="F4281" s="34" t="s">
        <v>65</v>
      </c>
      <c r="G4281" s="35">
        <v>780</v>
      </c>
      <c r="H4281" s="36">
        <v>1782.75</v>
      </c>
      <c r="I4281" s="37">
        <v>4743.71</v>
      </c>
      <c r="J4281" s="38">
        <f t="shared" si="132"/>
        <v>0.6241865544057289</v>
      </c>
      <c r="K4281" s="60">
        <f t="shared" si="133"/>
        <v>2960.96</v>
      </c>
    </row>
    <row r="4282" spans="1:11" x14ac:dyDescent="0.25">
      <c r="A4282" s="33">
        <v>2015</v>
      </c>
      <c r="B4282" s="34" t="s">
        <v>61</v>
      </c>
      <c r="C4282" s="34" t="s">
        <v>38</v>
      </c>
      <c r="D4282" s="34" t="s">
        <v>43</v>
      </c>
      <c r="E4282" s="34" t="s">
        <v>46</v>
      </c>
      <c r="F4282" s="34" t="s">
        <v>152</v>
      </c>
      <c r="G4282" s="35">
        <v>807</v>
      </c>
      <c r="H4282" s="36">
        <v>2014.53</v>
      </c>
      <c r="I4282" s="37">
        <v>5205.0300000000007</v>
      </c>
      <c r="J4282" s="38">
        <f t="shared" si="132"/>
        <v>0.61296476677367862</v>
      </c>
      <c r="K4282" s="60">
        <f t="shared" si="133"/>
        <v>3190.5000000000009</v>
      </c>
    </row>
    <row r="4283" spans="1:11" x14ac:dyDescent="0.25">
      <c r="A4283" s="33">
        <v>2015</v>
      </c>
      <c r="B4283" s="34" t="s">
        <v>61</v>
      </c>
      <c r="C4283" s="34" t="s">
        <v>38</v>
      </c>
      <c r="D4283" s="34" t="s">
        <v>43</v>
      </c>
      <c r="E4283" s="34" t="s">
        <v>44</v>
      </c>
      <c r="F4283" s="34" t="s">
        <v>75</v>
      </c>
      <c r="G4283" s="35">
        <v>549</v>
      </c>
      <c r="H4283" s="36">
        <v>581</v>
      </c>
      <c r="I4283" s="37">
        <v>3605.6400000000003</v>
      </c>
      <c r="J4283" s="38">
        <f t="shared" si="132"/>
        <v>0.83886355820325931</v>
      </c>
      <c r="K4283" s="60">
        <f t="shared" si="133"/>
        <v>3024.6400000000003</v>
      </c>
    </row>
    <row r="4284" spans="1:11" x14ac:dyDescent="0.25">
      <c r="A4284" s="33">
        <v>2015</v>
      </c>
      <c r="B4284" s="34" t="s">
        <v>61</v>
      </c>
      <c r="C4284" s="34" t="s">
        <v>38</v>
      </c>
      <c r="D4284" s="34" t="s">
        <v>43</v>
      </c>
      <c r="E4284" s="34" t="s">
        <v>44</v>
      </c>
      <c r="F4284" s="34" t="s">
        <v>215</v>
      </c>
      <c r="G4284" s="35">
        <v>499</v>
      </c>
      <c r="H4284" s="36">
        <v>536</v>
      </c>
      <c r="I4284" s="37">
        <v>3448.59</v>
      </c>
      <c r="J4284" s="38">
        <f t="shared" si="132"/>
        <v>0.8445741592940883</v>
      </c>
      <c r="K4284" s="60">
        <f t="shared" si="133"/>
        <v>2912.59</v>
      </c>
    </row>
    <row r="4285" spans="1:11" x14ac:dyDescent="0.25">
      <c r="A4285" s="33">
        <v>2015</v>
      </c>
      <c r="B4285" s="34" t="s">
        <v>61</v>
      </c>
      <c r="C4285" s="34" t="s">
        <v>38</v>
      </c>
      <c r="D4285" s="34" t="s">
        <v>39</v>
      </c>
      <c r="E4285" s="34" t="s">
        <v>40</v>
      </c>
      <c r="F4285" s="34" t="s">
        <v>156</v>
      </c>
      <c r="G4285" s="35">
        <v>615</v>
      </c>
      <c r="H4285" s="36">
        <v>658</v>
      </c>
      <c r="I4285" s="37">
        <v>3261.37</v>
      </c>
      <c r="J4285" s="38">
        <f t="shared" si="132"/>
        <v>0.79824429610869052</v>
      </c>
      <c r="K4285" s="60">
        <f t="shared" si="133"/>
        <v>2603.37</v>
      </c>
    </row>
    <row r="4286" spans="1:11" x14ac:dyDescent="0.25">
      <c r="A4286" s="33">
        <v>2015</v>
      </c>
      <c r="B4286" s="34" t="s">
        <v>61</v>
      </c>
      <c r="C4286" s="34" t="s">
        <v>38</v>
      </c>
      <c r="D4286" s="34" t="s">
        <v>39</v>
      </c>
      <c r="E4286" s="34" t="s">
        <v>52</v>
      </c>
      <c r="F4286" s="34" t="s">
        <v>156</v>
      </c>
      <c r="G4286" s="35">
        <v>297</v>
      </c>
      <c r="H4286" s="36">
        <v>327</v>
      </c>
      <c r="I4286" s="37">
        <v>2578.1799999999998</v>
      </c>
      <c r="J4286" s="38">
        <f t="shared" si="132"/>
        <v>0.87316634214833722</v>
      </c>
      <c r="K4286" s="60">
        <f t="shared" si="133"/>
        <v>2251.1799999999998</v>
      </c>
    </row>
    <row r="4287" spans="1:11" x14ac:dyDescent="0.25">
      <c r="A4287" s="33">
        <v>2015</v>
      </c>
      <c r="B4287" s="34" t="s">
        <v>61</v>
      </c>
      <c r="C4287" s="34" t="s">
        <v>38</v>
      </c>
      <c r="D4287" s="34" t="s">
        <v>43</v>
      </c>
      <c r="E4287" s="34" t="s">
        <v>46</v>
      </c>
      <c r="F4287" s="34" t="s">
        <v>158</v>
      </c>
      <c r="G4287" s="35">
        <v>190</v>
      </c>
      <c r="H4287" s="36">
        <v>226</v>
      </c>
      <c r="I4287" s="37">
        <v>2457.19</v>
      </c>
      <c r="J4287" s="38">
        <f t="shared" si="132"/>
        <v>0.90802502045018907</v>
      </c>
      <c r="K4287" s="60">
        <f t="shared" si="133"/>
        <v>2231.19</v>
      </c>
    </row>
    <row r="4288" spans="1:11" x14ac:dyDescent="0.25">
      <c r="A4288" s="33">
        <v>2015</v>
      </c>
      <c r="B4288" s="34" t="s">
        <v>61</v>
      </c>
      <c r="C4288" s="34" t="s">
        <v>38</v>
      </c>
      <c r="D4288" s="34" t="s">
        <v>43</v>
      </c>
      <c r="E4288" s="34" t="s">
        <v>46</v>
      </c>
      <c r="F4288" s="34" t="s">
        <v>62</v>
      </c>
      <c r="G4288" s="35">
        <v>23</v>
      </c>
      <c r="H4288" s="36">
        <v>52</v>
      </c>
      <c r="I4288" s="37">
        <v>1762.9299999999998</v>
      </c>
      <c r="J4288" s="38">
        <f t="shared" si="132"/>
        <v>0.9705036501732911</v>
      </c>
      <c r="K4288" s="60">
        <f t="shared" si="133"/>
        <v>1710.9299999999998</v>
      </c>
    </row>
    <row r="4289" spans="1:11" x14ac:dyDescent="0.25">
      <c r="A4289" s="33">
        <v>2015</v>
      </c>
      <c r="B4289" s="34" t="s">
        <v>68</v>
      </c>
      <c r="C4289" s="34" t="s">
        <v>69</v>
      </c>
      <c r="D4289" s="34" t="s">
        <v>43</v>
      </c>
      <c r="E4289" s="34" t="s">
        <v>46</v>
      </c>
      <c r="F4289" s="34" t="s">
        <v>134</v>
      </c>
      <c r="G4289" s="35">
        <v>965</v>
      </c>
      <c r="H4289" s="36">
        <v>2405.46</v>
      </c>
      <c r="I4289" s="37">
        <v>5831.46</v>
      </c>
      <c r="J4289" s="38">
        <f t="shared" si="132"/>
        <v>0.58750295809282749</v>
      </c>
      <c r="K4289" s="60">
        <f t="shared" si="133"/>
        <v>3426</v>
      </c>
    </row>
    <row r="4290" spans="1:11" x14ac:dyDescent="0.25">
      <c r="A4290" s="33">
        <v>2015</v>
      </c>
      <c r="B4290" s="34" t="s">
        <v>68</v>
      </c>
      <c r="C4290" s="34" t="s">
        <v>69</v>
      </c>
      <c r="D4290" s="34" t="s">
        <v>39</v>
      </c>
      <c r="E4290" s="34" t="s">
        <v>52</v>
      </c>
      <c r="F4290" s="34" t="s">
        <v>107</v>
      </c>
      <c r="G4290" s="35">
        <v>878</v>
      </c>
      <c r="H4290" s="36">
        <v>1751.35</v>
      </c>
      <c r="I4290" s="37">
        <v>4611.3500000000004</v>
      </c>
      <c r="J4290" s="38">
        <f t="shared" ref="J4290:J4353" si="134">(I4290-H4290)/I4290</f>
        <v>0.62020883255445802</v>
      </c>
      <c r="K4290" s="60">
        <f t="shared" ref="K4290:K4353" si="135">I4290-H4290</f>
        <v>2860.0000000000005</v>
      </c>
    </row>
    <row r="4291" spans="1:11" x14ac:dyDescent="0.25">
      <c r="A4291" s="33">
        <v>2015</v>
      </c>
      <c r="B4291" s="34" t="s">
        <v>68</v>
      </c>
      <c r="C4291" s="34" t="s">
        <v>69</v>
      </c>
      <c r="D4291" s="34" t="s">
        <v>39</v>
      </c>
      <c r="E4291" s="34" t="s">
        <v>40</v>
      </c>
      <c r="F4291" s="34" t="s">
        <v>114</v>
      </c>
      <c r="G4291" s="35">
        <v>695</v>
      </c>
      <c r="H4291" s="36">
        <v>736</v>
      </c>
      <c r="I4291" s="37">
        <v>3455.59</v>
      </c>
      <c r="J4291" s="38">
        <f t="shared" si="134"/>
        <v>0.78701176933606132</v>
      </c>
      <c r="K4291" s="60">
        <f t="shared" si="135"/>
        <v>2719.59</v>
      </c>
    </row>
    <row r="4292" spans="1:11" x14ac:dyDescent="0.25">
      <c r="A4292" s="33">
        <v>2015</v>
      </c>
      <c r="B4292" s="34" t="s">
        <v>68</v>
      </c>
      <c r="C4292" s="34" t="s">
        <v>69</v>
      </c>
      <c r="D4292" s="34" t="s">
        <v>43</v>
      </c>
      <c r="E4292" s="34" t="s">
        <v>44</v>
      </c>
      <c r="F4292" s="34" t="s">
        <v>192</v>
      </c>
      <c r="G4292" s="35">
        <v>257</v>
      </c>
      <c r="H4292" s="36">
        <v>289</v>
      </c>
      <c r="I4292" s="37">
        <v>2586.56</v>
      </c>
      <c r="J4292" s="38">
        <f t="shared" si="134"/>
        <v>0.8882685883953978</v>
      </c>
      <c r="K4292" s="60">
        <f t="shared" si="135"/>
        <v>2297.56</v>
      </c>
    </row>
    <row r="4293" spans="1:11" x14ac:dyDescent="0.25">
      <c r="A4293" s="33">
        <v>2015</v>
      </c>
      <c r="B4293" s="34" t="s">
        <v>68</v>
      </c>
      <c r="C4293" s="34" t="s">
        <v>69</v>
      </c>
      <c r="D4293" s="34" t="s">
        <v>43</v>
      </c>
      <c r="E4293" s="34" t="s">
        <v>46</v>
      </c>
      <c r="F4293" s="34" t="s">
        <v>59</v>
      </c>
      <c r="G4293" s="35">
        <v>185</v>
      </c>
      <c r="H4293" s="36">
        <v>220</v>
      </c>
      <c r="I4293" s="37">
        <v>2433.25</v>
      </c>
      <c r="J4293" s="38">
        <f t="shared" si="134"/>
        <v>0.90958594472413434</v>
      </c>
      <c r="K4293" s="60">
        <f t="shared" si="135"/>
        <v>2213.25</v>
      </c>
    </row>
    <row r="4294" spans="1:11" x14ac:dyDescent="0.25">
      <c r="A4294" s="33">
        <v>2015</v>
      </c>
      <c r="B4294" s="34" t="s">
        <v>68</v>
      </c>
      <c r="C4294" s="34" t="s">
        <v>69</v>
      </c>
      <c r="D4294" s="34" t="s">
        <v>43</v>
      </c>
      <c r="E4294" s="34" t="s">
        <v>44</v>
      </c>
      <c r="F4294" s="34" t="s">
        <v>146</v>
      </c>
      <c r="G4294" s="35">
        <v>161</v>
      </c>
      <c r="H4294" s="36">
        <v>195</v>
      </c>
      <c r="I4294" s="37">
        <v>2258.5</v>
      </c>
      <c r="J4294" s="38">
        <f t="shared" si="134"/>
        <v>0.9136595085233562</v>
      </c>
      <c r="K4294" s="60">
        <f t="shared" si="135"/>
        <v>2063.5</v>
      </c>
    </row>
    <row r="4295" spans="1:11" x14ac:dyDescent="0.25">
      <c r="A4295" s="33">
        <v>2015</v>
      </c>
      <c r="B4295" s="34" t="s">
        <v>68</v>
      </c>
      <c r="C4295" s="34" t="s">
        <v>69</v>
      </c>
      <c r="D4295" s="34" t="s">
        <v>39</v>
      </c>
      <c r="E4295" s="34" t="s">
        <v>40</v>
      </c>
      <c r="F4295" s="34" t="s">
        <v>41</v>
      </c>
      <c r="G4295" s="35">
        <v>35</v>
      </c>
      <c r="H4295" s="36">
        <v>67</v>
      </c>
      <c r="I4295" s="37">
        <v>1789.78</v>
      </c>
      <c r="J4295" s="38">
        <f t="shared" si="134"/>
        <v>0.96256523148096418</v>
      </c>
      <c r="K4295" s="60">
        <f t="shared" si="135"/>
        <v>1722.78</v>
      </c>
    </row>
    <row r="4296" spans="1:11" x14ac:dyDescent="0.25">
      <c r="A4296" s="33">
        <v>2015</v>
      </c>
      <c r="B4296" s="34" t="s">
        <v>37</v>
      </c>
      <c r="C4296" s="34" t="s">
        <v>69</v>
      </c>
      <c r="D4296" s="34" t="s">
        <v>43</v>
      </c>
      <c r="E4296" s="34" t="s">
        <v>46</v>
      </c>
      <c r="F4296" s="34" t="s">
        <v>218</v>
      </c>
      <c r="G4296" s="35">
        <v>281</v>
      </c>
      <c r="H4296" s="36">
        <v>318</v>
      </c>
      <c r="I4296" s="37">
        <v>2824.27</v>
      </c>
      <c r="J4296" s="38">
        <f t="shared" si="134"/>
        <v>0.88740453285273713</v>
      </c>
      <c r="K4296" s="60">
        <f t="shared" si="135"/>
        <v>2506.27</v>
      </c>
    </row>
    <row r="4297" spans="1:11" x14ac:dyDescent="0.25">
      <c r="A4297" s="33">
        <v>2015</v>
      </c>
      <c r="B4297" s="34" t="s">
        <v>90</v>
      </c>
      <c r="C4297" s="34" t="s">
        <v>69</v>
      </c>
      <c r="D4297" s="34" t="s">
        <v>43</v>
      </c>
      <c r="E4297" s="34" t="s">
        <v>44</v>
      </c>
      <c r="F4297" s="34" t="s">
        <v>102</v>
      </c>
      <c r="G4297" s="35">
        <v>666</v>
      </c>
      <c r="H4297" s="36">
        <v>1524</v>
      </c>
      <c r="I4297" s="37">
        <v>4342.3600000000006</v>
      </c>
      <c r="J4297" s="38">
        <f t="shared" si="134"/>
        <v>0.64903877154358469</v>
      </c>
      <c r="K4297" s="60">
        <f t="shared" si="135"/>
        <v>2818.3600000000006</v>
      </c>
    </row>
    <row r="4298" spans="1:11" x14ac:dyDescent="0.25">
      <c r="A4298" s="33">
        <v>2015</v>
      </c>
      <c r="B4298" s="34" t="s">
        <v>90</v>
      </c>
      <c r="C4298" s="34" t="s">
        <v>69</v>
      </c>
      <c r="D4298" s="34" t="s">
        <v>39</v>
      </c>
      <c r="E4298" s="34" t="s">
        <v>52</v>
      </c>
      <c r="F4298" s="34" t="s">
        <v>210</v>
      </c>
      <c r="G4298" s="35">
        <v>326</v>
      </c>
      <c r="H4298" s="36">
        <v>369</v>
      </c>
      <c r="I4298" s="37">
        <v>2703.76</v>
      </c>
      <c r="J4298" s="38">
        <f t="shared" si="134"/>
        <v>0.863523389649969</v>
      </c>
      <c r="K4298" s="60">
        <f t="shared" si="135"/>
        <v>2334.7600000000002</v>
      </c>
    </row>
    <row r="4299" spans="1:11" x14ac:dyDescent="0.25">
      <c r="A4299" s="33">
        <v>2015</v>
      </c>
      <c r="B4299" s="34" t="s">
        <v>74</v>
      </c>
      <c r="C4299" s="34" t="s">
        <v>69</v>
      </c>
      <c r="D4299" s="34" t="s">
        <v>43</v>
      </c>
      <c r="E4299" s="34" t="s">
        <v>46</v>
      </c>
      <c r="F4299" s="34" t="s">
        <v>109</v>
      </c>
      <c r="G4299" s="35">
        <v>1002</v>
      </c>
      <c r="H4299" s="36">
        <v>2510.04</v>
      </c>
      <c r="I4299" s="37">
        <v>5999.04</v>
      </c>
      <c r="J4299" s="38">
        <f t="shared" si="134"/>
        <v>0.58159305488878221</v>
      </c>
      <c r="K4299" s="60">
        <f t="shared" si="135"/>
        <v>3489</v>
      </c>
    </row>
    <row r="4300" spans="1:11" x14ac:dyDescent="0.25">
      <c r="A4300" s="33">
        <v>2015</v>
      </c>
      <c r="B4300" s="34" t="s">
        <v>74</v>
      </c>
      <c r="C4300" s="34" t="s">
        <v>69</v>
      </c>
      <c r="D4300" s="34" t="s">
        <v>43</v>
      </c>
      <c r="E4300" s="34" t="s">
        <v>46</v>
      </c>
      <c r="F4300" s="34" t="s">
        <v>109</v>
      </c>
      <c r="G4300" s="35">
        <v>867</v>
      </c>
      <c r="H4300" s="36">
        <v>2186.34</v>
      </c>
      <c r="I4300" s="37">
        <v>5480.34</v>
      </c>
      <c r="J4300" s="38">
        <f t="shared" si="134"/>
        <v>0.60105759861614427</v>
      </c>
      <c r="K4300" s="60">
        <f t="shared" si="135"/>
        <v>3294</v>
      </c>
    </row>
    <row r="4301" spans="1:11" x14ac:dyDescent="0.25">
      <c r="A4301" s="33">
        <v>2015</v>
      </c>
      <c r="B4301" s="34" t="s">
        <v>74</v>
      </c>
      <c r="C4301" s="34" t="s">
        <v>69</v>
      </c>
      <c r="D4301" s="34" t="s">
        <v>43</v>
      </c>
      <c r="E4301" s="34" t="s">
        <v>46</v>
      </c>
      <c r="F4301" s="34" t="s">
        <v>64</v>
      </c>
      <c r="G4301" s="35">
        <v>803</v>
      </c>
      <c r="H4301" s="36">
        <v>1997.1</v>
      </c>
      <c r="I4301" s="37">
        <v>5177.1000000000004</v>
      </c>
      <c r="J4301" s="38">
        <f t="shared" si="134"/>
        <v>0.6142434953931738</v>
      </c>
      <c r="K4301" s="60">
        <f t="shared" si="135"/>
        <v>3180.0000000000005</v>
      </c>
    </row>
    <row r="4302" spans="1:11" x14ac:dyDescent="0.25">
      <c r="A4302" s="33">
        <v>2015</v>
      </c>
      <c r="B4302" s="34" t="s">
        <v>74</v>
      </c>
      <c r="C4302" s="34" t="s">
        <v>69</v>
      </c>
      <c r="D4302" s="34" t="s">
        <v>43</v>
      </c>
      <c r="E4302" s="34" t="s">
        <v>46</v>
      </c>
      <c r="F4302" s="34" t="s">
        <v>64</v>
      </c>
      <c r="G4302" s="35">
        <v>547</v>
      </c>
      <c r="H4302" s="36">
        <v>1354.68</v>
      </c>
      <c r="I4302" s="37">
        <v>4147.68</v>
      </c>
      <c r="J4302" s="38">
        <f t="shared" si="134"/>
        <v>0.67338849670177059</v>
      </c>
      <c r="K4302" s="60">
        <f t="shared" si="135"/>
        <v>2793</v>
      </c>
    </row>
    <row r="4303" spans="1:11" x14ac:dyDescent="0.25">
      <c r="A4303" s="33">
        <v>2015</v>
      </c>
      <c r="B4303" s="34" t="s">
        <v>74</v>
      </c>
      <c r="C4303" s="34" t="s">
        <v>69</v>
      </c>
      <c r="D4303" s="34" t="s">
        <v>43</v>
      </c>
      <c r="E4303" s="34" t="s">
        <v>44</v>
      </c>
      <c r="F4303" s="34" t="s">
        <v>41</v>
      </c>
      <c r="G4303" s="35">
        <v>359</v>
      </c>
      <c r="H4303" s="36">
        <v>394</v>
      </c>
      <c r="I4303" s="37">
        <v>2953.01</v>
      </c>
      <c r="J4303" s="38">
        <f t="shared" si="134"/>
        <v>0.86657681484316007</v>
      </c>
      <c r="K4303" s="60">
        <f t="shared" si="135"/>
        <v>2559.0100000000002</v>
      </c>
    </row>
    <row r="4304" spans="1:11" x14ac:dyDescent="0.25">
      <c r="A4304" s="33">
        <v>2015</v>
      </c>
      <c r="B4304" s="34" t="s">
        <v>74</v>
      </c>
      <c r="C4304" s="34" t="s">
        <v>69</v>
      </c>
      <c r="D4304" s="34" t="s">
        <v>39</v>
      </c>
      <c r="E4304" s="34" t="s">
        <v>52</v>
      </c>
      <c r="F4304" s="34" t="s">
        <v>126</v>
      </c>
      <c r="G4304" s="35">
        <v>418</v>
      </c>
      <c r="H4304" s="36">
        <v>450</v>
      </c>
      <c r="I4304" s="37">
        <v>2945.95</v>
      </c>
      <c r="J4304" s="38">
        <f t="shared" si="134"/>
        <v>0.84724791663130739</v>
      </c>
      <c r="K4304" s="60">
        <f t="shared" si="135"/>
        <v>2495.9499999999998</v>
      </c>
    </row>
    <row r="4305" spans="1:11" x14ac:dyDescent="0.25">
      <c r="A4305" s="33">
        <v>2015</v>
      </c>
      <c r="B4305" s="34" t="s">
        <v>74</v>
      </c>
      <c r="C4305" s="34" t="s">
        <v>69</v>
      </c>
      <c r="D4305" s="34" t="s">
        <v>43</v>
      </c>
      <c r="E4305" s="34" t="s">
        <v>44</v>
      </c>
      <c r="F4305" s="34" t="s">
        <v>129</v>
      </c>
      <c r="G4305" s="35">
        <v>176</v>
      </c>
      <c r="H4305" s="36">
        <v>215</v>
      </c>
      <c r="I4305" s="37">
        <v>2328.3000000000002</v>
      </c>
      <c r="J4305" s="38">
        <f t="shared" si="134"/>
        <v>0.90765794785895293</v>
      </c>
      <c r="K4305" s="60">
        <f t="shared" si="135"/>
        <v>2113.3000000000002</v>
      </c>
    </row>
    <row r="4306" spans="1:11" x14ac:dyDescent="0.25">
      <c r="A4306" s="33">
        <v>2015</v>
      </c>
      <c r="B4306" s="34" t="s">
        <v>74</v>
      </c>
      <c r="C4306" s="34" t="s">
        <v>69</v>
      </c>
      <c r="D4306" s="34" t="s">
        <v>43</v>
      </c>
      <c r="E4306" s="34" t="s">
        <v>44</v>
      </c>
      <c r="F4306" s="34" t="s">
        <v>155</v>
      </c>
      <c r="G4306" s="35">
        <v>75</v>
      </c>
      <c r="H4306" s="36">
        <v>105</v>
      </c>
      <c r="I4306" s="37">
        <v>1944.4</v>
      </c>
      <c r="J4306" s="38">
        <f t="shared" si="134"/>
        <v>0.94599876568607277</v>
      </c>
      <c r="K4306" s="60">
        <f t="shared" si="135"/>
        <v>1839.4</v>
      </c>
    </row>
    <row r="4307" spans="1:11" x14ac:dyDescent="0.25">
      <c r="A4307" s="33">
        <v>2015</v>
      </c>
      <c r="B4307" s="34" t="s">
        <v>78</v>
      </c>
      <c r="C4307" s="34" t="s">
        <v>69</v>
      </c>
      <c r="D4307" s="34" t="s">
        <v>39</v>
      </c>
      <c r="E4307" s="34" t="s">
        <v>52</v>
      </c>
      <c r="F4307" s="34" t="s">
        <v>210</v>
      </c>
      <c r="G4307" s="35">
        <v>891</v>
      </c>
      <c r="H4307" s="36">
        <v>1783.19</v>
      </c>
      <c r="I4307" s="37">
        <v>4659.1900000000005</v>
      </c>
      <c r="J4307" s="38">
        <f t="shared" si="134"/>
        <v>0.61727467649956325</v>
      </c>
      <c r="K4307" s="60">
        <f t="shared" si="135"/>
        <v>2876.0000000000005</v>
      </c>
    </row>
    <row r="4308" spans="1:11" x14ac:dyDescent="0.25">
      <c r="A4308" s="33">
        <v>2015</v>
      </c>
      <c r="B4308" s="34" t="s">
        <v>78</v>
      </c>
      <c r="C4308" s="34" t="s">
        <v>69</v>
      </c>
      <c r="D4308" s="34" t="s">
        <v>43</v>
      </c>
      <c r="E4308" s="34" t="s">
        <v>44</v>
      </c>
      <c r="F4308" s="34" t="s">
        <v>105</v>
      </c>
      <c r="G4308" s="35">
        <v>728</v>
      </c>
      <c r="H4308" s="36">
        <v>1665.75</v>
      </c>
      <c r="I4308" s="37">
        <v>4562.2299999999996</v>
      </c>
      <c r="J4308" s="38">
        <f t="shared" si="134"/>
        <v>0.63488250263577239</v>
      </c>
      <c r="K4308" s="60">
        <f t="shared" si="135"/>
        <v>2896.4799999999996</v>
      </c>
    </row>
    <row r="4309" spans="1:11" x14ac:dyDescent="0.25">
      <c r="A4309" s="33">
        <v>2015</v>
      </c>
      <c r="B4309" s="34" t="s">
        <v>78</v>
      </c>
      <c r="C4309" s="34" t="s">
        <v>69</v>
      </c>
      <c r="D4309" s="34" t="s">
        <v>43</v>
      </c>
      <c r="E4309" s="34" t="s">
        <v>46</v>
      </c>
      <c r="F4309" s="34" t="s">
        <v>47</v>
      </c>
      <c r="G4309" s="35">
        <v>621</v>
      </c>
      <c r="H4309" s="36">
        <v>1556.37</v>
      </c>
      <c r="I4309" s="37">
        <v>4470.87</v>
      </c>
      <c r="J4309" s="38">
        <f t="shared" si="134"/>
        <v>0.65188654557166725</v>
      </c>
      <c r="K4309" s="60">
        <f t="shared" si="135"/>
        <v>2914.5</v>
      </c>
    </row>
    <row r="4310" spans="1:11" x14ac:dyDescent="0.25">
      <c r="A4310" s="33">
        <v>2015</v>
      </c>
      <c r="B4310" s="34" t="s">
        <v>78</v>
      </c>
      <c r="C4310" s="34" t="s">
        <v>69</v>
      </c>
      <c r="D4310" s="34" t="s">
        <v>39</v>
      </c>
      <c r="E4310" s="34" t="s">
        <v>52</v>
      </c>
      <c r="F4310" s="34" t="s">
        <v>55</v>
      </c>
      <c r="G4310" s="35">
        <v>679</v>
      </c>
      <c r="H4310" s="36">
        <v>718</v>
      </c>
      <c r="I4310" s="37">
        <v>3747.27</v>
      </c>
      <c r="J4310" s="38">
        <f t="shared" si="134"/>
        <v>0.80839384405180303</v>
      </c>
      <c r="K4310" s="60">
        <f t="shared" si="135"/>
        <v>3029.27</v>
      </c>
    </row>
    <row r="4311" spans="1:11" x14ac:dyDescent="0.25">
      <c r="A4311" s="33">
        <v>2015</v>
      </c>
      <c r="B4311" s="34" t="s">
        <v>78</v>
      </c>
      <c r="C4311" s="34" t="s">
        <v>69</v>
      </c>
      <c r="D4311" s="34" t="s">
        <v>39</v>
      </c>
      <c r="E4311" s="34" t="s">
        <v>52</v>
      </c>
      <c r="F4311" s="34" t="s">
        <v>190</v>
      </c>
      <c r="G4311" s="35">
        <v>565</v>
      </c>
      <c r="H4311" s="36">
        <v>600</v>
      </c>
      <c r="I4311" s="37">
        <v>3394.45</v>
      </c>
      <c r="J4311" s="38">
        <f t="shared" si="134"/>
        <v>0.82324087849283389</v>
      </c>
      <c r="K4311" s="60">
        <f t="shared" si="135"/>
        <v>2794.45</v>
      </c>
    </row>
    <row r="4312" spans="1:11" x14ac:dyDescent="0.25">
      <c r="A4312" s="33">
        <v>2015</v>
      </c>
      <c r="B4312" s="34" t="s">
        <v>78</v>
      </c>
      <c r="C4312" s="34" t="s">
        <v>69</v>
      </c>
      <c r="D4312" s="34" t="s">
        <v>39</v>
      </c>
      <c r="E4312" s="34" t="s">
        <v>40</v>
      </c>
      <c r="F4312" s="34" t="s">
        <v>193</v>
      </c>
      <c r="G4312" s="35">
        <v>629</v>
      </c>
      <c r="H4312" s="36">
        <v>673</v>
      </c>
      <c r="I4312" s="37">
        <v>3298.7200000000003</v>
      </c>
      <c r="J4312" s="38">
        <f t="shared" si="134"/>
        <v>0.79598147160110588</v>
      </c>
      <c r="K4312" s="60">
        <f t="shared" si="135"/>
        <v>2625.7200000000003</v>
      </c>
    </row>
    <row r="4313" spans="1:11" x14ac:dyDescent="0.25">
      <c r="A4313" s="33">
        <v>2015</v>
      </c>
      <c r="B4313" s="34" t="s">
        <v>78</v>
      </c>
      <c r="C4313" s="34" t="s">
        <v>69</v>
      </c>
      <c r="D4313" s="34" t="s">
        <v>43</v>
      </c>
      <c r="E4313" s="34" t="s">
        <v>46</v>
      </c>
      <c r="F4313" s="34" t="s">
        <v>47</v>
      </c>
      <c r="G4313" s="35">
        <v>372</v>
      </c>
      <c r="H4313" s="36">
        <v>411</v>
      </c>
      <c r="I4313" s="37">
        <v>3195.34</v>
      </c>
      <c r="J4313" s="38">
        <f t="shared" si="134"/>
        <v>0.87137519012061315</v>
      </c>
      <c r="K4313" s="60">
        <f t="shared" si="135"/>
        <v>2784.34</v>
      </c>
    </row>
    <row r="4314" spans="1:11" x14ac:dyDescent="0.25">
      <c r="A4314" s="33">
        <v>2015</v>
      </c>
      <c r="B4314" s="34" t="s">
        <v>78</v>
      </c>
      <c r="C4314" s="34" t="s">
        <v>69</v>
      </c>
      <c r="D4314" s="34" t="s">
        <v>39</v>
      </c>
      <c r="E4314" s="34" t="s">
        <v>52</v>
      </c>
      <c r="F4314" s="34" t="s">
        <v>57</v>
      </c>
      <c r="G4314" s="35">
        <v>487</v>
      </c>
      <c r="H4314" s="36">
        <v>522</v>
      </c>
      <c r="I4314" s="37">
        <v>3161.23</v>
      </c>
      <c r="J4314" s="38">
        <f t="shared" si="134"/>
        <v>0.83487440015437031</v>
      </c>
      <c r="K4314" s="60">
        <f t="shared" si="135"/>
        <v>2639.23</v>
      </c>
    </row>
    <row r="4315" spans="1:11" x14ac:dyDescent="0.25">
      <c r="A4315" s="33">
        <v>2015</v>
      </c>
      <c r="B4315" s="34" t="s">
        <v>78</v>
      </c>
      <c r="C4315" s="34" t="s">
        <v>69</v>
      </c>
      <c r="D4315" s="34" t="s">
        <v>39</v>
      </c>
      <c r="E4315" s="34" t="s">
        <v>40</v>
      </c>
      <c r="F4315" s="34" t="s">
        <v>142</v>
      </c>
      <c r="G4315" s="35">
        <v>156</v>
      </c>
      <c r="H4315" s="36">
        <v>199</v>
      </c>
      <c r="I4315" s="37">
        <v>2118.46</v>
      </c>
      <c r="J4315" s="38">
        <f t="shared" si="134"/>
        <v>0.90606383882631725</v>
      </c>
      <c r="K4315" s="60">
        <f t="shared" si="135"/>
        <v>1919.46</v>
      </c>
    </row>
    <row r="4316" spans="1:11" x14ac:dyDescent="0.25">
      <c r="A4316" s="33">
        <v>2015</v>
      </c>
      <c r="B4316" s="34" t="s">
        <v>78</v>
      </c>
      <c r="C4316" s="34" t="s">
        <v>69</v>
      </c>
      <c r="D4316" s="34" t="s">
        <v>39</v>
      </c>
      <c r="E4316" s="34" t="s">
        <v>52</v>
      </c>
      <c r="F4316" s="34" t="s">
        <v>55</v>
      </c>
      <c r="G4316" s="35">
        <v>115</v>
      </c>
      <c r="H4316" s="36">
        <v>151</v>
      </c>
      <c r="I4316" s="37">
        <v>2051.94</v>
      </c>
      <c r="J4316" s="38">
        <f t="shared" si="134"/>
        <v>0.92641110363850798</v>
      </c>
      <c r="K4316" s="60">
        <f t="shared" si="135"/>
        <v>1900.94</v>
      </c>
    </row>
    <row r="4317" spans="1:11" x14ac:dyDescent="0.25">
      <c r="A4317" s="33">
        <v>2015</v>
      </c>
      <c r="B4317" s="34" t="s">
        <v>49</v>
      </c>
      <c r="C4317" s="34" t="s">
        <v>69</v>
      </c>
      <c r="D4317" s="34" t="s">
        <v>43</v>
      </c>
      <c r="E4317" s="34" t="s">
        <v>46</v>
      </c>
      <c r="F4317" s="34" t="s">
        <v>175</v>
      </c>
      <c r="G4317" s="35">
        <v>576</v>
      </c>
      <c r="H4317" s="36">
        <v>1444.32</v>
      </c>
      <c r="I4317" s="37">
        <v>4291.32</v>
      </c>
      <c r="J4317" s="38">
        <f t="shared" si="134"/>
        <v>0.66343223064231993</v>
      </c>
      <c r="K4317" s="60">
        <f t="shared" si="135"/>
        <v>2847</v>
      </c>
    </row>
    <row r="4318" spans="1:11" x14ac:dyDescent="0.25">
      <c r="A4318" s="33">
        <v>2015</v>
      </c>
      <c r="B4318" s="34" t="s">
        <v>54</v>
      </c>
      <c r="C4318" s="34" t="s">
        <v>69</v>
      </c>
      <c r="D4318" s="34" t="s">
        <v>43</v>
      </c>
      <c r="E4318" s="34" t="s">
        <v>46</v>
      </c>
      <c r="F4318" s="34" t="s">
        <v>71</v>
      </c>
      <c r="G4318" s="35">
        <v>287</v>
      </c>
      <c r="H4318" s="36">
        <v>331</v>
      </c>
      <c r="I4318" s="37">
        <v>2876.1400000000003</v>
      </c>
      <c r="J4318" s="38">
        <f t="shared" si="134"/>
        <v>0.8849151988428936</v>
      </c>
      <c r="K4318" s="60">
        <f t="shared" si="135"/>
        <v>2545.1400000000003</v>
      </c>
    </row>
    <row r="4319" spans="1:11" x14ac:dyDescent="0.25">
      <c r="A4319" s="33">
        <v>2015</v>
      </c>
      <c r="B4319" s="34" t="s">
        <v>101</v>
      </c>
      <c r="C4319" s="34" t="s">
        <v>69</v>
      </c>
      <c r="D4319" s="34" t="s">
        <v>39</v>
      </c>
      <c r="E4319" s="34" t="s">
        <v>52</v>
      </c>
      <c r="F4319" s="34" t="s">
        <v>133</v>
      </c>
      <c r="G4319" s="35">
        <v>436</v>
      </c>
      <c r="H4319" s="36">
        <v>475</v>
      </c>
      <c r="I4319" s="37">
        <v>3020.7</v>
      </c>
      <c r="J4319" s="38">
        <f t="shared" si="134"/>
        <v>0.84275168007415502</v>
      </c>
      <c r="K4319" s="60">
        <f t="shared" si="135"/>
        <v>2545.6999999999998</v>
      </c>
    </row>
    <row r="4320" spans="1:11" x14ac:dyDescent="0.25">
      <c r="A4320" s="33">
        <v>2015</v>
      </c>
      <c r="B4320" s="34" t="s">
        <v>130</v>
      </c>
      <c r="C4320" s="34" t="s">
        <v>69</v>
      </c>
      <c r="D4320" s="34" t="s">
        <v>39</v>
      </c>
      <c r="E4320" s="34" t="s">
        <v>52</v>
      </c>
      <c r="F4320" s="34" t="s">
        <v>63</v>
      </c>
      <c r="G4320" s="35">
        <v>1001</v>
      </c>
      <c r="H4320" s="36">
        <v>2006.07</v>
      </c>
      <c r="I4320" s="37">
        <v>4994.07</v>
      </c>
      <c r="J4320" s="38">
        <f t="shared" si="134"/>
        <v>0.59830959517988336</v>
      </c>
      <c r="K4320" s="60">
        <f t="shared" si="135"/>
        <v>2988</v>
      </c>
    </row>
    <row r="4321" spans="1:11" x14ac:dyDescent="0.25">
      <c r="A4321" s="33">
        <v>2015</v>
      </c>
      <c r="B4321" s="34" t="s">
        <v>130</v>
      </c>
      <c r="C4321" s="34" t="s">
        <v>69</v>
      </c>
      <c r="D4321" s="34" t="s">
        <v>43</v>
      </c>
      <c r="E4321" s="34" t="s">
        <v>44</v>
      </c>
      <c r="F4321" s="34" t="s">
        <v>150</v>
      </c>
      <c r="G4321" s="35">
        <v>809</v>
      </c>
      <c r="H4321" s="36">
        <v>1821</v>
      </c>
      <c r="I4321" s="37">
        <v>4803.04</v>
      </c>
      <c r="J4321" s="38">
        <f t="shared" si="134"/>
        <v>0.62086511875811989</v>
      </c>
      <c r="K4321" s="60">
        <f t="shared" si="135"/>
        <v>2982.04</v>
      </c>
    </row>
    <row r="4322" spans="1:11" x14ac:dyDescent="0.25">
      <c r="A4322" s="33">
        <v>2015</v>
      </c>
      <c r="B4322" s="34" t="s">
        <v>130</v>
      </c>
      <c r="C4322" s="34" t="s">
        <v>69</v>
      </c>
      <c r="D4322" s="34" t="s">
        <v>39</v>
      </c>
      <c r="E4322" s="34" t="s">
        <v>40</v>
      </c>
      <c r="F4322" s="34" t="s">
        <v>187</v>
      </c>
      <c r="G4322" s="35">
        <v>375</v>
      </c>
      <c r="H4322" s="36">
        <v>412</v>
      </c>
      <c r="I4322" s="37">
        <v>2648.83</v>
      </c>
      <c r="J4322" s="38">
        <f t="shared" si="134"/>
        <v>0.84445962934578667</v>
      </c>
      <c r="K4322" s="60">
        <f t="shared" si="135"/>
        <v>2236.83</v>
      </c>
    </row>
    <row r="4323" spans="1:11" x14ac:dyDescent="0.25">
      <c r="A4323" s="33">
        <v>2015</v>
      </c>
      <c r="B4323" s="34" t="s">
        <v>130</v>
      </c>
      <c r="C4323" s="34" t="s">
        <v>69</v>
      </c>
      <c r="D4323" s="34" t="s">
        <v>43</v>
      </c>
      <c r="E4323" s="34" t="s">
        <v>44</v>
      </c>
      <c r="F4323" s="34" t="s">
        <v>195</v>
      </c>
      <c r="G4323" s="35">
        <v>192</v>
      </c>
      <c r="H4323" s="36">
        <v>236</v>
      </c>
      <c r="I4323" s="37">
        <v>2401.59</v>
      </c>
      <c r="J4323" s="38">
        <f t="shared" si="134"/>
        <v>0.90173176936945942</v>
      </c>
      <c r="K4323" s="60">
        <f t="shared" si="135"/>
        <v>2165.59</v>
      </c>
    </row>
    <row r="4324" spans="1:11" x14ac:dyDescent="0.25">
      <c r="A4324" s="33">
        <v>2015</v>
      </c>
      <c r="B4324" s="34" t="s">
        <v>61</v>
      </c>
      <c r="C4324" s="34" t="s">
        <v>69</v>
      </c>
      <c r="D4324" s="34" t="s">
        <v>43</v>
      </c>
      <c r="E4324" s="34" t="s">
        <v>44</v>
      </c>
      <c r="F4324" s="34" t="s">
        <v>164</v>
      </c>
      <c r="G4324" s="35">
        <v>774</v>
      </c>
      <c r="H4324" s="36">
        <v>1758</v>
      </c>
      <c r="I4324" s="37">
        <v>4705.32</v>
      </c>
      <c r="J4324" s="38">
        <f t="shared" si="134"/>
        <v>0.62638035245211798</v>
      </c>
      <c r="K4324" s="60">
        <f t="shared" si="135"/>
        <v>2947.3199999999997</v>
      </c>
    </row>
    <row r="4325" spans="1:11" x14ac:dyDescent="0.25">
      <c r="A4325" s="33">
        <v>2015</v>
      </c>
      <c r="B4325" s="34" t="s">
        <v>68</v>
      </c>
      <c r="C4325" s="34" t="s">
        <v>82</v>
      </c>
      <c r="D4325" s="34" t="s">
        <v>43</v>
      </c>
      <c r="E4325" s="34" t="s">
        <v>46</v>
      </c>
      <c r="F4325" s="34" t="s">
        <v>214</v>
      </c>
      <c r="G4325" s="35">
        <v>612</v>
      </c>
      <c r="H4325" s="36">
        <v>1526.49</v>
      </c>
      <c r="I4325" s="37">
        <v>4422.99</v>
      </c>
      <c r="J4325" s="38">
        <f t="shared" si="134"/>
        <v>0.65487373925783243</v>
      </c>
      <c r="K4325" s="60">
        <f t="shared" si="135"/>
        <v>2896.5</v>
      </c>
    </row>
    <row r="4326" spans="1:11" x14ac:dyDescent="0.25">
      <c r="A4326" s="33">
        <v>2015</v>
      </c>
      <c r="B4326" s="34" t="s">
        <v>68</v>
      </c>
      <c r="C4326" s="34" t="s">
        <v>82</v>
      </c>
      <c r="D4326" s="34" t="s">
        <v>43</v>
      </c>
      <c r="E4326" s="34" t="s">
        <v>46</v>
      </c>
      <c r="F4326" s="34" t="s">
        <v>83</v>
      </c>
      <c r="G4326" s="35">
        <v>366</v>
      </c>
      <c r="H4326" s="36">
        <v>395</v>
      </c>
      <c r="I4326" s="37">
        <v>3131.5</v>
      </c>
      <c r="J4326" s="38">
        <f t="shared" si="134"/>
        <v>0.87386236627814151</v>
      </c>
      <c r="K4326" s="60">
        <f t="shared" si="135"/>
        <v>2736.5</v>
      </c>
    </row>
    <row r="4327" spans="1:11" x14ac:dyDescent="0.25">
      <c r="A4327" s="33">
        <v>2015</v>
      </c>
      <c r="B4327" s="34" t="s">
        <v>81</v>
      </c>
      <c r="C4327" s="34" t="s">
        <v>82</v>
      </c>
      <c r="D4327" s="34" t="s">
        <v>39</v>
      </c>
      <c r="E4327" s="34" t="s">
        <v>52</v>
      </c>
      <c r="F4327" s="34" t="s">
        <v>129</v>
      </c>
      <c r="G4327" s="35">
        <v>644</v>
      </c>
      <c r="H4327" s="36">
        <v>678</v>
      </c>
      <c r="I4327" s="37">
        <v>3627.67</v>
      </c>
      <c r="J4327" s="38">
        <f t="shared" si="134"/>
        <v>0.81310317641902374</v>
      </c>
      <c r="K4327" s="60">
        <f t="shared" si="135"/>
        <v>2949.67</v>
      </c>
    </row>
    <row r="4328" spans="1:11" x14ac:dyDescent="0.25">
      <c r="A4328" s="33">
        <v>2015</v>
      </c>
      <c r="B4328" s="34" t="s">
        <v>81</v>
      </c>
      <c r="C4328" s="34" t="s">
        <v>82</v>
      </c>
      <c r="D4328" s="34" t="s">
        <v>39</v>
      </c>
      <c r="E4328" s="34" t="s">
        <v>52</v>
      </c>
      <c r="F4328" s="34" t="s">
        <v>127</v>
      </c>
      <c r="G4328" s="35">
        <v>637</v>
      </c>
      <c r="H4328" s="36">
        <v>667</v>
      </c>
      <c r="I4328" s="37">
        <v>3594.7799999999997</v>
      </c>
      <c r="J4328" s="38">
        <f t="shared" si="134"/>
        <v>0.81445317933225403</v>
      </c>
      <c r="K4328" s="60">
        <f t="shared" si="135"/>
        <v>2927.7799999999997</v>
      </c>
    </row>
    <row r="4329" spans="1:11" x14ac:dyDescent="0.25">
      <c r="A4329" s="33">
        <v>2015</v>
      </c>
      <c r="B4329" s="34" t="s">
        <v>81</v>
      </c>
      <c r="C4329" s="34" t="s">
        <v>82</v>
      </c>
      <c r="D4329" s="34" t="s">
        <v>39</v>
      </c>
      <c r="E4329" s="34" t="s">
        <v>52</v>
      </c>
      <c r="F4329" s="34" t="s">
        <v>129</v>
      </c>
      <c r="G4329" s="35">
        <v>543</v>
      </c>
      <c r="H4329" s="36">
        <v>572</v>
      </c>
      <c r="I4329" s="37">
        <v>3310.73</v>
      </c>
      <c r="J4329" s="38">
        <f t="shared" si="134"/>
        <v>0.82722843602468343</v>
      </c>
      <c r="K4329" s="60">
        <f t="shared" si="135"/>
        <v>2738.73</v>
      </c>
    </row>
    <row r="4330" spans="1:11" x14ac:dyDescent="0.25">
      <c r="A4330" s="33">
        <v>2015</v>
      </c>
      <c r="B4330" s="34" t="s">
        <v>81</v>
      </c>
      <c r="C4330" s="34" t="s">
        <v>82</v>
      </c>
      <c r="D4330" s="34" t="s">
        <v>39</v>
      </c>
      <c r="E4330" s="34" t="s">
        <v>40</v>
      </c>
      <c r="F4330" s="34" t="s">
        <v>84</v>
      </c>
      <c r="G4330" s="35">
        <v>313</v>
      </c>
      <c r="H4330" s="36">
        <v>352</v>
      </c>
      <c r="I4330" s="37">
        <v>2499.4299999999998</v>
      </c>
      <c r="J4330" s="38">
        <f t="shared" si="134"/>
        <v>0.85916789027898355</v>
      </c>
      <c r="K4330" s="60">
        <f t="shared" si="135"/>
        <v>2147.4299999999998</v>
      </c>
    </row>
    <row r="4331" spans="1:11" x14ac:dyDescent="0.25">
      <c r="A4331" s="33">
        <v>2015</v>
      </c>
      <c r="B4331" s="34" t="s">
        <v>81</v>
      </c>
      <c r="C4331" s="34" t="s">
        <v>82</v>
      </c>
      <c r="D4331" s="34" t="s">
        <v>43</v>
      </c>
      <c r="E4331" s="34" t="s">
        <v>46</v>
      </c>
      <c r="F4331" s="34" t="s">
        <v>85</v>
      </c>
      <c r="G4331" s="35">
        <v>27</v>
      </c>
      <c r="H4331" s="36">
        <v>57</v>
      </c>
      <c r="I4331" s="37">
        <v>1782.88</v>
      </c>
      <c r="J4331" s="38">
        <f t="shared" si="134"/>
        <v>0.96802925603517909</v>
      </c>
      <c r="K4331" s="60">
        <f t="shared" si="135"/>
        <v>1725.88</v>
      </c>
    </row>
    <row r="4332" spans="1:11" x14ac:dyDescent="0.25">
      <c r="A4332" s="33">
        <v>2015</v>
      </c>
      <c r="B4332" s="34" t="s">
        <v>37</v>
      </c>
      <c r="C4332" s="34" t="s">
        <v>82</v>
      </c>
      <c r="D4332" s="34" t="s">
        <v>43</v>
      </c>
      <c r="E4332" s="34" t="s">
        <v>46</v>
      </c>
      <c r="F4332" s="34" t="s">
        <v>218</v>
      </c>
      <c r="G4332" s="35">
        <v>675</v>
      </c>
      <c r="H4332" s="36">
        <v>1688.34</v>
      </c>
      <c r="I4332" s="37">
        <v>4682.34</v>
      </c>
      <c r="J4332" s="38">
        <f t="shared" si="134"/>
        <v>0.63942387780468735</v>
      </c>
      <c r="K4332" s="60">
        <f t="shared" si="135"/>
        <v>2994</v>
      </c>
    </row>
    <row r="4333" spans="1:11" x14ac:dyDescent="0.25">
      <c r="A4333" s="33">
        <v>2015</v>
      </c>
      <c r="B4333" s="34" t="s">
        <v>90</v>
      </c>
      <c r="C4333" s="34" t="s">
        <v>82</v>
      </c>
      <c r="D4333" s="34" t="s">
        <v>43</v>
      </c>
      <c r="E4333" s="34" t="s">
        <v>46</v>
      </c>
      <c r="F4333" s="34" t="s">
        <v>220</v>
      </c>
      <c r="G4333" s="35">
        <v>851</v>
      </c>
      <c r="H4333" s="36">
        <v>2134.0500000000002</v>
      </c>
      <c r="I4333" s="37">
        <v>5396.55</v>
      </c>
      <c r="J4333" s="38">
        <f t="shared" si="134"/>
        <v>0.60455290880284629</v>
      </c>
      <c r="K4333" s="60">
        <f t="shared" si="135"/>
        <v>3262.5</v>
      </c>
    </row>
    <row r="4334" spans="1:11" x14ac:dyDescent="0.25">
      <c r="A4334" s="33">
        <v>2015</v>
      </c>
      <c r="B4334" s="34" t="s">
        <v>90</v>
      </c>
      <c r="C4334" s="34" t="s">
        <v>82</v>
      </c>
      <c r="D4334" s="34" t="s">
        <v>43</v>
      </c>
      <c r="E4334" s="34" t="s">
        <v>44</v>
      </c>
      <c r="F4334" s="34" t="s">
        <v>217</v>
      </c>
      <c r="G4334" s="35">
        <v>583</v>
      </c>
      <c r="H4334" s="36">
        <v>620</v>
      </c>
      <c r="I4334" s="37">
        <v>3741.75</v>
      </c>
      <c r="J4334" s="38">
        <f t="shared" si="134"/>
        <v>0.83430213135564912</v>
      </c>
      <c r="K4334" s="60">
        <f t="shared" si="135"/>
        <v>3121.75</v>
      </c>
    </row>
    <row r="4335" spans="1:11" x14ac:dyDescent="0.25">
      <c r="A4335" s="33">
        <v>2015</v>
      </c>
      <c r="B4335" s="34" t="s">
        <v>90</v>
      </c>
      <c r="C4335" s="34" t="s">
        <v>82</v>
      </c>
      <c r="D4335" s="34" t="s">
        <v>43</v>
      </c>
      <c r="E4335" s="34" t="s">
        <v>44</v>
      </c>
      <c r="F4335" s="34" t="s">
        <v>217</v>
      </c>
      <c r="G4335" s="35">
        <v>511</v>
      </c>
      <c r="H4335" s="36">
        <v>553</v>
      </c>
      <c r="I4335" s="37">
        <v>3507.92</v>
      </c>
      <c r="J4335" s="38">
        <f t="shared" si="134"/>
        <v>0.84235672421263885</v>
      </c>
      <c r="K4335" s="60">
        <f t="shared" si="135"/>
        <v>2954.92</v>
      </c>
    </row>
    <row r="4336" spans="1:11" x14ac:dyDescent="0.25">
      <c r="A4336" s="33">
        <v>2015</v>
      </c>
      <c r="B4336" s="34" t="s">
        <v>90</v>
      </c>
      <c r="C4336" s="34" t="s">
        <v>82</v>
      </c>
      <c r="D4336" s="34" t="s">
        <v>43</v>
      </c>
      <c r="E4336" s="34" t="s">
        <v>44</v>
      </c>
      <c r="F4336" s="34" t="s">
        <v>212</v>
      </c>
      <c r="G4336" s="35">
        <v>421</v>
      </c>
      <c r="H4336" s="36">
        <v>458</v>
      </c>
      <c r="I4336" s="37">
        <v>3176.37</v>
      </c>
      <c r="J4336" s="38">
        <f t="shared" si="134"/>
        <v>0.85581024880602696</v>
      </c>
      <c r="K4336" s="60">
        <f t="shared" si="135"/>
        <v>2718.37</v>
      </c>
    </row>
    <row r="4337" spans="1:11" x14ac:dyDescent="0.25">
      <c r="A4337" s="33">
        <v>2015</v>
      </c>
      <c r="B4337" s="34" t="s">
        <v>90</v>
      </c>
      <c r="C4337" s="34" t="s">
        <v>82</v>
      </c>
      <c r="D4337" s="34" t="s">
        <v>39</v>
      </c>
      <c r="E4337" s="34" t="s">
        <v>40</v>
      </c>
      <c r="F4337" s="34" t="s">
        <v>87</v>
      </c>
      <c r="G4337" s="35">
        <v>147</v>
      </c>
      <c r="H4337" s="36">
        <v>186</v>
      </c>
      <c r="I4337" s="37">
        <v>2086.09</v>
      </c>
      <c r="J4337" s="38">
        <f t="shared" si="134"/>
        <v>0.91083797918594112</v>
      </c>
      <c r="K4337" s="60">
        <f t="shared" si="135"/>
        <v>1900.0900000000001</v>
      </c>
    </row>
    <row r="4338" spans="1:11" x14ac:dyDescent="0.25">
      <c r="A4338" s="33">
        <v>2015</v>
      </c>
      <c r="B4338" s="34" t="s">
        <v>74</v>
      </c>
      <c r="C4338" s="34" t="s">
        <v>82</v>
      </c>
      <c r="D4338" s="34" t="s">
        <v>43</v>
      </c>
      <c r="E4338" s="34" t="s">
        <v>44</v>
      </c>
      <c r="F4338" s="34" t="s">
        <v>53</v>
      </c>
      <c r="G4338" s="35">
        <v>321</v>
      </c>
      <c r="H4338" s="36">
        <v>363</v>
      </c>
      <c r="I4338" s="37">
        <v>2844.8199999999997</v>
      </c>
      <c r="J4338" s="38">
        <f t="shared" si="134"/>
        <v>0.87239965973242595</v>
      </c>
      <c r="K4338" s="60">
        <f t="shared" si="135"/>
        <v>2481.8199999999997</v>
      </c>
    </row>
    <row r="4339" spans="1:11" x14ac:dyDescent="0.25">
      <c r="A4339" s="33">
        <v>2015</v>
      </c>
      <c r="B4339" s="34" t="s">
        <v>78</v>
      </c>
      <c r="C4339" s="34" t="s">
        <v>82</v>
      </c>
      <c r="D4339" s="34" t="s">
        <v>39</v>
      </c>
      <c r="E4339" s="34" t="s">
        <v>52</v>
      </c>
      <c r="F4339" s="34" t="s">
        <v>57</v>
      </c>
      <c r="G4339" s="35">
        <v>840</v>
      </c>
      <c r="H4339" s="36">
        <v>1695.63</v>
      </c>
      <c r="I4339" s="37">
        <v>4527.63</v>
      </c>
      <c r="J4339" s="38">
        <f t="shared" si="134"/>
        <v>0.62549280749531211</v>
      </c>
      <c r="K4339" s="60">
        <f t="shared" si="135"/>
        <v>2832</v>
      </c>
    </row>
    <row r="4340" spans="1:11" x14ac:dyDescent="0.25">
      <c r="A4340" s="33">
        <v>2015</v>
      </c>
      <c r="B4340" s="34" t="s">
        <v>78</v>
      </c>
      <c r="C4340" s="34" t="s">
        <v>82</v>
      </c>
      <c r="D4340" s="34" t="s">
        <v>43</v>
      </c>
      <c r="E4340" s="34" t="s">
        <v>44</v>
      </c>
      <c r="F4340" s="34" t="s">
        <v>144</v>
      </c>
      <c r="G4340" s="35">
        <v>309</v>
      </c>
      <c r="H4340" s="36">
        <v>343</v>
      </c>
      <c r="I4340" s="37">
        <v>2775.02</v>
      </c>
      <c r="J4340" s="38">
        <f t="shared" si="134"/>
        <v>0.87639728722675869</v>
      </c>
      <c r="K4340" s="60">
        <f t="shared" si="135"/>
        <v>2432.02</v>
      </c>
    </row>
    <row r="4341" spans="1:11" x14ac:dyDescent="0.25">
      <c r="A4341" s="33">
        <v>2015</v>
      </c>
      <c r="B4341" s="34" t="s">
        <v>54</v>
      </c>
      <c r="C4341" s="34" t="s">
        <v>82</v>
      </c>
      <c r="D4341" s="34" t="s">
        <v>39</v>
      </c>
      <c r="E4341" s="34" t="s">
        <v>52</v>
      </c>
      <c r="F4341" s="34" t="s">
        <v>129</v>
      </c>
      <c r="G4341" s="35">
        <v>901</v>
      </c>
      <c r="H4341" s="36">
        <v>1815.03</v>
      </c>
      <c r="I4341" s="37">
        <v>4707.0300000000007</v>
      </c>
      <c r="J4341" s="38">
        <f t="shared" si="134"/>
        <v>0.6144001631602094</v>
      </c>
      <c r="K4341" s="60">
        <f t="shared" si="135"/>
        <v>2892.0000000000009</v>
      </c>
    </row>
    <row r="4342" spans="1:11" x14ac:dyDescent="0.25">
      <c r="A4342" s="33">
        <v>2015</v>
      </c>
      <c r="B4342" s="34" t="s">
        <v>54</v>
      </c>
      <c r="C4342" s="34" t="s">
        <v>82</v>
      </c>
      <c r="D4342" s="34" t="s">
        <v>43</v>
      </c>
      <c r="E4342" s="34" t="s">
        <v>44</v>
      </c>
      <c r="F4342" s="34" t="s">
        <v>154</v>
      </c>
      <c r="G4342" s="35">
        <v>374</v>
      </c>
      <c r="H4342" s="36">
        <v>415</v>
      </c>
      <c r="I4342" s="37">
        <v>3026.3</v>
      </c>
      <c r="J4342" s="38">
        <f t="shared" si="134"/>
        <v>0.86286884975052047</v>
      </c>
      <c r="K4342" s="60">
        <f t="shared" si="135"/>
        <v>2611.3000000000002</v>
      </c>
    </row>
    <row r="4343" spans="1:11" x14ac:dyDescent="0.25">
      <c r="A4343" s="33">
        <v>2015</v>
      </c>
      <c r="B4343" s="34" t="s">
        <v>98</v>
      </c>
      <c r="C4343" s="34" t="s">
        <v>82</v>
      </c>
      <c r="D4343" s="34" t="s">
        <v>43</v>
      </c>
      <c r="E4343" s="34" t="s">
        <v>46</v>
      </c>
      <c r="F4343" s="34" t="s">
        <v>172</v>
      </c>
      <c r="G4343" s="35">
        <v>316</v>
      </c>
      <c r="H4343" s="36">
        <v>352</v>
      </c>
      <c r="I4343" s="37">
        <v>2959.9300000000003</v>
      </c>
      <c r="J4343" s="38">
        <f t="shared" si="134"/>
        <v>0.8810782687428419</v>
      </c>
      <c r="K4343" s="60">
        <f t="shared" si="135"/>
        <v>2607.9300000000003</v>
      </c>
    </row>
    <row r="4344" spans="1:11" x14ac:dyDescent="0.25">
      <c r="A4344" s="33">
        <v>2015</v>
      </c>
      <c r="B4344" s="34" t="s">
        <v>98</v>
      </c>
      <c r="C4344" s="34" t="s">
        <v>82</v>
      </c>
      <c r="D4344" s="34" t="s">
        <v>39</v>
      </c>
      <c r="E4344" s="34" t="s">
        <v>52</v>
      </c>
      <c r="F4344" s="34" t="s">
        <v>169</v>
      </c>
      <c r="G4344" s="35">
        <v>85</v>
      </c>
      <c r="H4344" s="36">
        <v>114</v>
      </c>
      <c r="I4344" s="37">
        <v>1941.31</v>
      </c>
      <c r="J4344" s="38">
        <f t="shared" si="134"/>
        <v>0.94127676671938021</v>
      </c>
      <c r="K4344" s="60">
        <f t="shared" si="135"/>
        <v>1827.31</v>
      </c>
    </row>
    <row r="4345" spans="1:11" x14ac:dyDescent="0.25">
      <c r="A4345" s="33">
        <v>2015</v>
      </c>
      <c r="B4345" s="34" t="s">
        <v>98</v>
      </c>
      <c r="C4345" s="34" t="s">
        <v>82</v>
      </c>
      <c r="D4345" s="34" t="s">
        <v>39</v>
      </c>
      <c r="E4345" s="34" t="s">
        <v>40</v>
      </c>
      <c r="F4345" s="34" t="s">
        <v>84</v>
      </c>
      <c r="G4345" s="35">
        <v>71</v>
      </c>
      <c r="H4345" s="36">
        <v>115</v>
      </c>
      <c r="I4345" s="37">
        <v>1909.3</v>
      </c>
      <c r="J4345" s="38">
        <f t="shared" si="134"/>
        <v>0.93976850154506886</v>
      </c>
      <c r="K4345" s="60">
        <f t="shared" si="135"/>
        <v>1794.3</v>
      </c>
    </row>
    <row r="4346" spans="1:11" x14ac:dyDescent="0.25">
      <c r="A4346" s="33">
        <v>2015</v>
      </c>
      <c r="B4346" s="34" t="s">
        <v>98</v>
      </c>
      <c r="C4346" s="34" t="s">
        <v>82</v>
      </c>
      <c r="D4346" s="34" t="s">
        <v>43</v>
      </c>
      <c r="E4346" s="34" t="s">
        <v>44</v>
      </c>
      <c r="F4346" s="34" t="s">
        <v>99</v>
      </c>
      <c r="G4346" s="35">
        <v>48</v>
      </c>
      <c r="H4346" s="36">
        <v>85</v>
      </c>
      <c r="I4346" s="37">
        <v>1874.6</v>
      </c>
      <c r="J4346" s="38">
        <f t="shared" si="134"/>
        <v>0.95465699349194499</v>
      </c>
      <c r="K4346" s="60">
        <f t="shared" si="135"/>
        <v>1789.6</v>
      </c>
    </row>
    <row r="4347" spans="1:11" x14ac:dyDescent="0.25">
      <c r="A4347" s="33">
        <v>2015</v>
      </c>
      <c r="B4347" s="34" t="s">
        <v>101</v>
      </c>
      <c r="C4347" s="34" t="s">
        <v>82</v>
      </c>
      <c r="D4347" s="34" t="s">
        <v>43</v>
      </c>
      <c r="E4347" s="34" t="s">
        <v>46</v>
      </c>
      <c r="F4347" s="34" t="s">
        <v>91</v>
      </c>
      <c r="G4347" s="35">
        <v>804</v>
      </c>
      <c r="H4347" s="36">
        <v>1994.61</v>
      </c>
      <c r="I4347" s="37">
        <v>5173.1100000000006</v>
      </c>
      <c r="J4347" s="38">
        <f t="shared" si="134"/>
        <v>0.61442729808567775</v>
      </c>
      <c r="K4347" s="60">
        <f t="shared" si="135"/>
        <v>3178.5000000000009</v>
      </c>
    </row>
    <row r="4348" spans="1:11" x14ac:dyDescent="0.25">
      <c r="A4348" s="33">
        <v>2015</v>
      </c>
      <c r="B4348" s="34" t="s">
        <v>101</v>
      </c>
      <c r="C4348" s="34" t="s">
        <v>82</v>
      </c>
      <c r="D4348" s="34" t="s">
        <v>39</v>
      </c>
      <c r="E4348" s="34" t="s">
        <v>52</v>
      </c>
      <c r="F4348" s="34" t="s">
        <v>41</v>
      </c>
      <c r="G4348" s="35">
        <v>692</v>
      </c>
      <c r="H4348" s="36">
        <v>1403.1</v>
      </c>
      <c r="I4348" s="37">
        <v>4088.1</v>
      </c>
      <c r="J4348" s="38">
        <f t="shared" si="134"/>
        <v>0.65678432523666253</v>
      </c>
      <c r="K4348" s="60">
        <f t="shared" si="135"/>
        <v>2685</v>
      </c>
    </row>
    <row r="4349" spans="1:11" x14ac:dyDescent="0.25">
      <c r="A4349" s="33">
        <v>2015</v>
      </c>
      <c r="B4349" s="34" t="s">
        <v>101</v>
      </c>
      <c r="C4349" s="34" t="s">
        <v>82</v>
      </c>
      <c r="D4349" s="34" t="s">
        <v>39</v>
      </c>
      <c r="E4349" s="34" t="s">
        <v>52</v>
      </c>
      <c r="F4349" s="34" t="s">
        <v>107</v>
      </c>
      <c r="G4349" s="35">
        <v>141</v>
      </c>
      <c r="H4349" s="36">
        <v>185</v>
      </c>
      <c r="I4349" s="37">
        <v>2153.6</v>
      </c>
      <c r="J4349" s="38">
        <f t="shared" si="134"/>
        <v>0.9140973254086181</v>
      </c>
      <c r="K4349" s="60">
        <f t="shared" si="135"/>
        <v>1968.6</v>
      </c>
    </row>
    <row r="4350" spans="1:11" x14ac:dyDescent="0.25">
      <c r="A4350" s="33">
        <v>2015</v>
      </c>
      <c r="B4350" s="34" t="s">
        <v>101</v>
      </c>
      <c r="C4350" s="34" t="s">
        <v>82</v>
      </c>
      <c r="D4350" s="34" t="s">
        <v>43</v>
      </c>
      <c r="E4350" s="34" t="s">
        <v>46</v>
      </c>
      <c r="F4350" s="34" t="s">
        <v>173</v>
      </c>
      <c r="G4350" s="35">
        <v>99</v>
      </c>
      <c r="H4350" s="36">
        <v>141</v>
      </c>
      <c r="I4350" s="37">
        <v>2118.04</v>
      </c>
      <c r="J4350" s="38">
        <f t="shared" si="134"/>
        <v>0.93342901928197763</v>
      </c>
      <c r="K4350" s="60">
        <f t="shared" si="135"/>
        <v>1977.04</v>
      </c>
    </row>
    <row r="4351" spans="1:11" x14ac:dyDescent="0.25">
      <c r="A4351" s="33">
        <v>2015</v>
      </c>
      <c r="B4351" s="34" t="s">
        <v>81</v>
      </c>
      <c r="C4351" s="34" t="s">
        <v>103</v>
      </c>
      <c r="D4351" s="34" t="s">
        <v>39</v>
      </c>
      <c r="E4351" s="34" t="s">
        <v>52</v>
      </c>
      <c r="F4351" s="34" t="s">
        <v>201</v>
      </c>
      <c r="G4351" s="35">
        <v>490</v>
      </c>
      <c r="H4351" s="36">
        <v>526</v>
      </c>
      <c r="I4351" s="37">
        <v>3173.19</v>
      </c>
      <c r="J4351" s="38">
        <f t="shared" si="134"/>
        <v>0.8342362102489923</v>
      </c>
      <c r="K4351" s="60">
        <f t="shared" si="135"/>
        <v>2647.19</v>
      </c>
    </row>
    <row r="4352" spans="1:11" x14ac:dyDescent="0.25">
      <c r="A4352" s="33">
        <v>2015</v>
      </c>
      <c r="B4352" s="34" t="s">
        <v>81</v>
      </c>
      <c r="C4352" s="34" t="s">
        <v>103</v>
      </c>
      <c r="D4352" s="34" t="s">
        <v>43</v>
      </c>
      <c r="E4352" s="34" t="s">
        <v>46</v>
      </c>
      <c r="F4352" s="34" t="s">
        <v>118</v>
      </c>
      <c r="G4352" s="35">
        <v>94</v>
      </c>
      <c r="H4352" s="36">
        <v>135</v>
      </c>
      <c r="I4352" s="37">
        <v>2094.1</v>
      </c>
      <c r="J4352" s="38">
        <f t="shared" si="134"/>
        <v>0.93553316460531966</v>
      </c>
      <c r="K4352" s="60">
        <f t="shared" si="135"/>
        <v>1959.1</v>
      </c>
    </row>
    <row r="4353" spans="1:11" x14ac:dyDescent="0.25">
      <c r="A4353" s="33">
        <v>2015</v>
      </c>
      <c r="B4353" s="34" t="s">
        <v>81</v>
      </c>
      <c r="C4353" s="34" t="s">
        <v>103</v>
      </c>
      <c r="D4353" s="34" t="s">
        <v>39</v>
      </c>
      <c r="E4353" s="34" t="s">
        <v>40</v>
      </c>
      <c r="F4353" s="34" t="s">
        <v>176</v>
      </c>
      <c r="G4353" s="35">
        <v>129</v>
      </c>
      <c r="H4353" s="36">
        <v>164</v>
      </c>
      <c r="I4353" s="37">
        <v>2031.31</v>
      </c>
      <c r="J4353" s="38">
        <f t="shared" si="134"/>
        <v>0.91926392328103534</v>
      </c>
      <c r="K4353" s="60">
        <f t="shared" si="135"/>
        <v>1867.31</v>
      </c>
    </row>
    <row r="4354" spans="1:11" x14ac:dyDescent="0.25">
      <c r="A4354" s="33">
        <v>2015</v>
      </c>
      <c r="B4354" s="34" t="s">
        <v>37</v>
      </c>
      <c r="C4354" s="34" t="s">
        <v>103</v>
      </c>
      <c r="D4354" s="34" t="s">
        <v>39</v>
      </c>
      <c r="E4354" s="34" t="s">
        <v>52</v>
      </c>
      <c r="F4354" s="34" t="s">
        <v>162</v>
      </c>
      <c r="G4354" s="35">
        <v>807</v>
      </c>
      <c r="H4354" s="36">
        <v>1610.06</v>
      </c>
      <c r="I4354" s="37">
        <v>4399.0599999999995</v>
      </c>
      <c r="J4354" s="38">
        <f t="shared" ref="J4354:J4417" si="136">(I4354-H4354)/I4354</f>
        <v>0.63399908162198282</v>
      </c>
      <c r="K4354" s="60">
        <f t="shared" ref="K4354:K4417" si="137">I4354-H4354</f>
        <v>2788.9999999999995</v>
      </c>
    </row>
    <row r="4355" spans="1:11" x14ac:dyDescent="0.25">
      <c r="A4355" s="33">
        <v>2015</v>
      </c>
      <c r="B4355" s="34" t="s">
        <v>90</v>
      </c>
      <c r="C4355" s="34" t="s">
        <v>103</v>
      </c>
      <c r="D4355" s="34" t="s">
        <v>43</v>
      </c>
      <c r="E4355" s="34" t="s">
        <v>46</v>
      </c>
      <c r="F4355" s="34" t="s">
        <v>41</v>
      </c>
      <c r="G4355" s="35">
        <v>846</v>
      </c>
      <c r="H4355" s="36">
        <v>2116.62</v>
      </c>
      <c r="I4355" s="37">
        <v>5368.62</v>
      </c>
      <c r="J4355" s="38">
        <f t="shared" si="136"/>
        <v>0.60574225778691737</v>
      </c>
      <c r="K4355" s="60">
        <f t="shared" si="137"/>
        <v>3252</v>
      </c>
    </row>
    <row r="4356" spans="1:11" x14ac:dyDescent="0.25">
      <c r="A4356" s="33">
        <v>2015</v>
      </c>
      <c r="B4356" s="34" t="s">
        <v>90</v>
      </c>
      <c r="C4356" s="34" t="s">
        <v>103</v>
      </c>
      <c r="D4356" s="34" t="s">
        <v>43</v>
      </c>
      <c r="E4356" s="34" t="s">
        <v>44</v>
      </c>
      <c r="F4356" s="34" t="s">
        <v>50</v>
      </c>
      <c r="G4356" s="35">
        <v>655</v>
      </c>
      <c r="H4356" s="36">
        <v>1497</v>
      </c>
      <c r="I4356" s="37">
        <v>4300.4799999999996</v>
      </c>
      <c r="J4356" s="38">
        <f t="shared" si="136"/>
        <v>0.65189932286628471</v>
      </c>
      <c r="K4356" s="60">
        <f t="shared" si="137"/>
        <v>2803.4799999999996</v>
      </c>
    </row>
    <row r="4357" spans="1:11" x14ac:dyDescent="0.25">
      <c r="A4357" s="33">
        <v>2015</v>
      </c>
      <c r="B4357" s="34" t="s">
        <v>90</v>
      </c>
      <c r="C4357" s="34" t="s">
        <v>103</v>
      </c>
      <c r="D4357" s="34" t="s">
        <v>43</v>
      </c>
      <c r="E4357" s="34" t="s">
        <v>44</v>
      </c>
      <c r="F4357" s="34" t="s">
        <v>75</v>
      </c>
      <c r="G4357" s="35">
        <v>532</v>
      </c>
      <c r="H4357" s="36">
        <v>561</v>
      </c>
      <c r="I4357" s="37">
        <v>3535.84</v>
      </c>
      <c r="J4357" s="38">
        <f t="shared" si="136"/>
        <v>0.8413389746142359</v>
      </c>
      <c r="K4357" s="60">
        <f t="shared" si="137"/>
        <v>2974.84</v>
      </c>
    </row>
    <row r="4358" spans="1:11" x14ac:dyDescent="0.25">
      <c r="A4358" s="33">
        <v>2015</v>
      </c>
      <c r="B4358" s="34" t="s">
        <v>90</v>
      </c>
      <c r="C4358" s="34" t="s">
        <v>103</v>
      </c>
      <c r="D4358" s="34" t="s">
        <v>39</v>
      </c>
      <c r="E4358" s="34" t="s">
        <v>52</v>
      </c>
      <c r="F4358" s="34" t="s">
        <v>102</v>
      </c>
      <c r="G4358" s="35">
        <v>545</v>
      </c>
      <c r="H4358" s="36">
        <v>575</v>
      </c>
      <c r="I4358" s="37">
        <v>3319.7</v>
      </c>
      <c r="J4358" s="38">
        <f t="shared" si="136"/>
        <v>0.82679157755218846</v>
      </c>
      <c r="K4358" s="60">
        <f t="shared" si="137"/>
        <v>2744.7</v>
      </c>
    </row>
    <row r="4359" spans="1:11" x14ac:dyDescent="0.25">
      <c r="A4359" s="33">
        <v>2015</v>
      </c>
      <c r="B4359" s="34" t="s">
        <v>49</v>
      </c>
      <c r="C4359" s="34" t="s">
        <v>103</v>
      </c>
      <c r="D4359" s="34" t="s">
        <v>39</v>
      </c>
      <c r="E4359" s="34" t="s">
        <v>52</v>
      </c>
      <c r="F4359" s="34" t="s">
        <v>211</v>
      </c>
      <c r="G4359" s="35">
        <v>878</v>
      </c>
      <c r="H4359" s="36">
        <v>1747.37</v>
      </c>
      <c r="I4359" s="37">
        <v>4605.37</v>
      </c>
      <c r="J4359" s="38">
        <f t="shared" si="136"/>
        <v>0.62057988826087807</v>
      </c>
      <c r="K4359" s="60">
        <f t="shared" si="137"/>
        <v>2858</v>
      </c>
    </row>
    <row r="4360" spans="1:11" x14ac:dyDescent="0.25">
      <c r="A4360" s="33">
        <v>2015</v>
      </c>
      <c r="B4360" s="34" t="s">
        <v>54</v>
      </c>
      <c r="C4360" s="34" t="s">
        <v>103</v>
      </c>
      <c r="D4360" s="34" t="s">
        <v>43</v>
      </c>
      <c r="E4360" s="34" t="s">
        <v>46</v>
      </c>
      <c r="F4360" s="34" t="s">
        <v>118</v>
      </c>
      <c r="G4360" s="35">
        <v>978</v>
      </c>
      <c r="H4360" s="36">
        <v>2445.3000000000002</v>
      </c>
      <c r="I4360" s="37">
        <v>5895.3</v>
      </c>
      <c r="J4360" s="38">
        <f t="shared" si="136"/>
        <v>0.5852119485013485</v>
      </c>
      <c r="K4360" s="60">
        <f t="shared" si="137"/>
        <v>3450</v>
      </c>
    </row>
    <row r="4361" spans="1:11" x14ac:dyDescent="0.25">
      <c r="A4361" s="33">
        <v>2015</v>
      </c>
      <c r="B4361" s="34" t="s">
        <v>98</v>
      </c>
      <c r="C4361" s="34" t="s">
        <v>103</v>
      </c>
      <c r="D4361" s="34" t="s">
        <v>43</v>
      </c>
      <c r="E4361" s="34" t="s">
        <v>44</v>
      </c>
      <c r="F4361" s="34" t="s">
        <v>75</v>
      </c>
      <c r="G4361" s="35">
        <v>920</v>
      </c>
      <c r="H4361" s="36">
        <v>2075.25</v>
      </c>
      <c r="I4361" s="37">
        <v>5197.41</v>
      </c>
      <c r="J4361" s="38">
        <f t="shared" si="136"/>
        <v>0.60071458668836974</v>
      </c>
      <c r="K4361" s="60">
        <f t="shared" si="137"/>
        <v>3122.16</v>
      </c>
    </row>
    <row r="4362" spans="1:11" x14ac:dyDescent="0.25">
      <c r="A4362" s="33">
        <v>2015</v>
      </c>
      <c r="B4362" s="34" t="s">
        <v>98</v>
      </c>
      <c r="C4362" s="34" t="s">
        <v>103</v>
      </c>
      <c r="D4362" s="34" t="s">
        <v>43</v>
      </c>
      <c r="E4362" s="34" t="s">
        <v>44</v>
      </c>
      <c r="F4362" s="34" t="s">
        <v>75</v>
      </c>
      <c r="G4362" s="35">
        <v>885</v>
      </c>
      <c r="H4362" s="36">
        <v>2019</v>
      </c>
      <c r="I4362" s="37">
        <v>5110.16</v>
      </c>
      <c r="J4362" s="38">
        <f t="shared" si="136"/>
        <v>0.60490473879487139</v>
      </c>
      <c r="K4362" s="60">
        <f t="shared" si="137"/>
        <v>3091.16</v>
      </c>
    </row>
    <row r="4363" spans="1:11" x14ac:dyDescent="0.25">
      <c r="A4363" s="33">
        <v>2015</v>
      </c>
      <c r="B4363" s="34" t="s">
        <v>98</v>
      </c>
      <c r="C4363" s="34" t="s">
        <v>103</v>
      </c>
      <c r="D4363" s="34" t="s">
        <v>39</v>
      </c>
      <c r="E4363" s="34" t="s">
        <v>52</v>
      </c>
      <c r="F4363" s="34" t="s">
        <v>108</v>
      </c>
      <c r="G4363" s="35">
        <v>692</v>
      </c>
      <c r="H4363" s="36">
        <v>1401.11</v>
      </c>
      <c r="I4363" s="37">
        <v>4085.11</v>
      </c>
      <c r="J4363" s="38">
        <f t="shared" si="136"/>
        <v>0.65702025159665223</v>
      </c>
      <c r="K4363" s="60">
        <f t="shared" si="137"/>
        <v>2684</v>
      </c>
    </row>
    <row r="4364" spans="1:11" x14ac:dyDescent="0.25">
      <c r="A4364" s="33">
        <v>2015</v>
      </c>
      <c r="B4364" s="34" t="s">
        <v>98</v>
      </c>
      <c r="C4364" s="34" t="s">
        <v>103</v>
      </c>
      <c r="D4364" s="34" t="s">
        <v>43</v>
      </c>
      <c r="E4364" s="34" t="s">
        <v>46</v>
      </c>
      <c r="F4364" s="34" t="s">
        <v>172</v>
      </c>
      <c r="G4364" s="35">
        <v>514</v>
      </c>
      <c r="H4364" s="36">
        <v>555</v>
      </c>
      <c r="I4364" s="37">
        <v>3769.9</v>
      </c>
      <c r="J4364" s="38">
        <f t="shared" si="136"/>
        <v>0.85278124088172103</v>
      </c>
      <c r="K4364" s="60">
        <f t="shared" si="137"/>
        <v>3214.9</v>
      </c>
    </row>
    <row r="4365" spans="1:11" x14ac:dyDescent="0.25">
      <c r="A4365" s="33">
        <v>2015</v>
      </c>
      <c r="B4365" s="34" t="s">
        <v>98</v>
      </c>
      <c r="C4365" s="34" t="s">
        <v>103</v>
      </c>
      <c r="D4365" s="34" t="s">
        <v>43</v>
      </c>
      <c r="E4365" s="34" t="s">
        <v>44</v>
      </c>
      <c r="F4365" s="34" t="s">
        <v>150</v>
      </c>
      <c r="G4365" s="35">
        <v>310</v>
      </c>
      <c r="H4365" s="36">
        <v>342</v>
      </c>
      <c r="I4365" s="37">
        <v>2771.5299999999997</v>
      </c>
      <c r="J4365" s="38">
        <f t="shared" si="136"/>
        <v>0.87660245424007677</v>
      </c>
      <c r="K4365" s="60">
        <f t="shared" si="137"/>
        <v>2429.5299999999997</v>
      </c>
    </row>
    <row r="4366" spans="1:11" x14ac:dyDescent="0.25">
      <c r="A4366" s="33">
        <v>2015</v>
      </c>
      <c r="B4366" s="34" t="s">
        <v>98</v>
      </c>
      <c r="C4366" s="34" t="s">
        <v>103</v>
      </c>
      <c r="D4366" s="34" t="s">
        <v>39</v>
      </c>
      <c r="E4366" s="34" t="s">
        <v>52</v>
      </c>
      <c r="F4366" s="34" t="s">
        <v>156</v>
      </c>
      <c r="G4366" s="35">
        <v>294</v>
      </c>
      <c r="H4366" s="36">
        <v>323</v>
      </c>
      <c r="I4366" s="37">
        <v>2566.2200000000003</v>
      </c>
      <c r="J4366" s="38">
        <f t="shared" si="136"/>
        <v>0.87413394019218926</v>
      </c>
      <c r="K4366" s="60">
        <f t="shared" si="137"/>
        <v>2243.2200000000003</v>
      </c>
    </row>
    <row r="4367" spans="1:11" x14ac:dyDescent="0.25">
      <c r="A4367" s="33">
        <v>2015</v>
      </c>
      <c r="B4367" s="34" t="s">
        <v>101</v>
      </c>
      <c r="C4367" s="34" t="s">
        <v>103</v>
      </c>
      <c r="D4367" s="34" t="s">
        <v>43</v>
      </c>
      <c r="E4367" s="34" t="s">
        <v>46</v>
      </c>
      <c r="F4367" s="34" t="s">
        <v>79</v>
      </c>
      <c r="G4367" s="35">
        <v>754</v>
      </c>
      <c r="H4367" s="36">
        <v>1892.52</v>
      </c>
      <c r="I4367" s="37">
        <v>5009.5200000000004</v>
      </c>
      <c r="J4367" s="38">
        <f t="shared" si="136"/>
        <v>0.62221530206486853</v>
      </c>
      <c r="K4367" s="60">
        <f t="shared" si="137"/>
        <v>3117.0000000000005</v>
      </c>
    </row>
    <row r="4368" spans="1:11" x14ac:dyDescent="0.25">
      <c r="A4368" s="33">
        <v>2015</v>
      </c>
      <c r="B4368" s="34" t="s">
        <v>101</v>
      </c>
      <c r="C4368" s="34" t="s">
        <v>103</v>
      </c>
      <c r="D4368" s="34" t="s">
        <v>43</v>
      </c>
      <c r="E4368" s="34" t="s">
        <v>44</v>
      </c>
      <c r="F4368" s="34" t="s">
        <v>161</v>
      </c>
      <c r="G4368" s="35">
        <v>803</v>
      </c>
      <c r="H4368" s="36">
        <v>1803</v>
      </c>
      <c r="I4368" s="37">
        <v>4775.12</v>
      </c>
      <c r="J4368" s="38">
        <f t="shared" si="136"/>
        <v>0.62241786593844761</v>
      </c>
      <c r="K4368" s="60">
        <f t="shared" si="137"/>
        <v>2972.12</v>
      </c>
    </row>
    <row r="4369" spans="1:11" x14ac:dyDescent="0.25">
      <c r="A4369" s="33">
        <v>2015</v>
      </c>
      <c r="B4369" s="34" t="s">
        <v>101</v>
      </c>
      <c r="C4369" s="34" t="s">
        <v>103</v>
      </c>
      <c r="D4369" s="34" t="s">
        <v>43</v>
      </c>
      <c r="E4369" s="34" t="s">
        <v>44</v>
      </c>
      <c r="F4369" s="34" t="s">
        <v>200</v>
      </c>
      <c r="G4369" s="35">
        <v>515</v>
      </c>
      <c r="H4369" s="36">
        <v>558</v>
      </c>
      <c r="I4369" s="37">
        <v>3525.37</v>
      </c>
      <c r="J4369" s="38">
        <f t="shared" si="136"/>
        <v>0.84171874157889814</v>
      </c>
      <c r="K4369" s="60">
        <f t="shared" si="137"/>
        <v>2967.37</v>
      </c>
    </row>
    <row r="4370" spans="1:11" x14ac:dyDescent="0.25">
      <c r="A4370" s="33">
        <v>2015</v>
      </c>
      <c r="B4370" s="34" t="s">
        <v>101</v>
      </c>
      <c r="C4370" s="34" t="s">
        <v>103</v>
      </c>
      <c r="D4370" s="34" t="s">
        <v>39</v>
      </c>
      <c r="E4370" s="34" t="s">
        <v>52</v>
      </c>
      <c r="F4370" s="34" t="s">
        <v>57</v>
      </c>
      <c r="G4370" s="35">
        <v>510</v>
      </c>
      <c r="H4370" s="36">
        <v>552</v>
      </c>
      <c r="I4370" s="37">
        <v>3250.9300000000003</v>
      </c>
      <c r="J4370" s="38">
        <f t="shared" si="136"/>
        <v>0.83020243438031582</v>
      </c>
      <c r="K4370" s="60">
        <f t="shared" si="137"/>
        <v>2698.9300000000003</v>
      </c>
    </row>
    <row r="4371" spans="1:11" x14ac:dyDescent="0.25">
      <c r="A4371" s="33">
        <v>2015</v>
      </c>
      <c r="B4371" s="34" t="s">
        <v>101</v>
      </c>
      <c r="C4371" s="34" t="s">
        <v>103</v>
      </c>
      <c r="D4371" s="34" t="s">
        <v>39</v>
      </c>
      <c r="E4371" s="34" t="s">
        <v>52</v>
      </c>
      <c r="F4371" s="34" t="s">
        <v>115</v>
      </c>
      <c r="G4371" s="35">
        <v>484</v>
      </c>
      <c r="H4371" s="36">
        <v>514</v>
      </c>
      <c r="I4371" s="37">
        <v>3137.31</v>
      </c>
      <c r="J4371" s="38">
        <f t="shared" si="136"/>
        <v>0.8361653773455604</v>
      </c>
      <c r="K4371" s="60">
        <f t="shared" si="137"/>
        <v>2623.31</v>
      </c>
    </row>
    <row r="4372" spans="1:11" x14ac:dyDescent="0.25">
      <c r="A4372" s="33">
        <v>2015</v>
      </c>
      <c r="B4372" s="34" t="s">
        <v>101</v>
      </c>
      <c r="C4372" s="34" t="s">
        <v>103</v>
      </c>
      <c r="D4372" s="34" t="s">
        <v>39</v>
      </c>
      <c r="E4372" s="34" t="s">
        <v>40</v>
      </c>
      <c r="F4372" s="34" t="s">
        <v>41</v>
      </c>
      <c r="G4372" s="35">
        <v>357</v>
      </c>
      <c r="H4372" s="36">
        <v>391</v>
      </c>
      <c r="I4372" s="37">
        <v>2596.54</v>
      </c>
      <c r="J4372" s="38">
        <f t="shared" si="136"/>
        <v>0.84941499071841764</v>
      </c>
      <c r="K4372" s="60">
        <f t="shared" si="137"/>
        <v>2205.54</v>
      </c>
    </row>
    <row r="4373" spans="1:11" x14ac:dyDescent="0.25">
      <c r="A4373" s="33">
        <v>2015</v>
      </c>
      <c r="B4373" s="34" t="s">
        <v>130</v>
      </c>
      <c r="C4373" s="34" t="s">
        <v>103</v>
      </c>
      <c r="D4373" s="34" t="s">
        <v>39</v>
      </c>
      <c r="E4373" s="34" t="s">
        <v>40</v>
      </c>
      <c r="F4373" s="34" t="s">
        <v>191</v>
      </c>
      <c r="G4373" s="35">
        <v>383</v>
      </c>
      <c r="H4373" s="36">
        <v>425</v>
      </c>
      <c r="I4373" s="37">
        <v>2681.2</v>
      </c>
      <c r="J4373" s="38">
        <f t="shared" si="136"/>
        <v>0.84148888557362378</v>
      </c>
      <c r="K4373" s="60">
        <f t="shared" si="137"/>
        <v>2256.1999999999998</v>
      </c>
    </row>
    <row r="4374" spans="1:11" x14ac:dyDescent="0.25">
      <c r="A4374" s="33">
        <v>2015</v>
      </c>
      <c r="B4374" s="34" t="s">
        <v>61</v>
      </c>
      <c r="C4374" s="34" t="s">
        <v>103</v>
      </c>
      <c r="D4374" s="34" t="s">
        <v>43</v>
      </c>
      <c r="E4374" s="34" t="s">
        <v>44</v>
      </c>
      <c r="F4374" s="34" t="s">
        <v>195</v>
      </c>
      <c r="G4374" s="35">
        <v>345</v>
      </c>
      <c r="H4374" s="36">
        <v>375</v>
      </c>
      <c r="I4374" s="37">
        <v>2886.7</v>
      </c>
      <c r="J4374" s="38">
        <f t="shared" si="136"/>
        <v>0.87009387882357014</v>
      </c>
      <c r="K4374" s="60">
        <f t="shared" si="137"/>
        <v>2511.6999999999998</v>
      </c>
    </row>
    <row r="4375" spans="1:11" x14ac:dyDescent="0.25">
      <c r="A4375" s="33">
        <v>2015</v>
      </c>
      <c r="B4375" s="34" t="s">
        <v>68</v>
      </c>
      <c r="C4375" s="34" t="s">
        <v>121</v>
      </c>
      <c r="D4375" s="34" t="s">
        <v>43</v>
      </c>
      <c r="E4375" s="34" t="s">
        <v>44</v>
      </c>
      <c r="F4375" s="34" t="s">
        <v>123</v>
      </c>
      <c r="G4375" s="35">
        <v>693</v>
      </c>
      <c r="H4375" s="36">
        <v>1553.25</v>
      </c>
      <c r="I4375" s="37">
        <v>4387.7299999999996</v>
      </c>
      <c r="J4375" s="38">
        <f t="shared" si="136"/>
        <v>0.64600146317116136</v>
      </c>
      <c r="K4375" s="60">
        <f t="shared" si="137"/>
        <v>2834.4799999999996</v>
      </c>
    </row>
    <row r="4376" spans="1:11" x14ac:dyDescent="0.25">
      <c r="A4376" s="33">
        <v>2015</v>
      </c>
      <c r="B4376" s="34" t="s">
        <v>68</v>
      </c>
      <c r="C4376" s="34" t="s">
        <v>121</v>
      </c>
      <c r="D4376" s="34" t="s">
        <v>39</v>
      </c>
      <c r="E4376" s="34" t="s">
        <v>52</v>
      </c>
      <c r="F4376" s="34" t="s">
        <v>166</v>
      </c>
      <c r="G4376" s="35">
        <v>724</v>
      </c>
      <c r="H4376" s="36">
        <v>1438.92</v>
      </c>
      <c r="I4376" s="37">
        <v>4141.92</v>
      </c>
      <c r="J4376" s="38">
        <f t="shared" si="136"/>
        <v>0.65259589755475722</v>
      </c>
      <c r="K4376" s="60">
        <f t="shared" si="137"/>
        <v>2703</v>
      </c>
    </row>
    <row r="4377" spans="1:11" x14ac:dyDescent="0.25">
      <c r="A4377" s="33">
        <v>2015</v>
      </c>
      <c r="B4377" s="34" t="s">
        <v>68</v>
      </c>
      <c r="C4377" s="34" t="s">
        <v>121</v>
      </c>
      <c r="D4377" s="34" t="s">
        <v>43</v>
      </c>
      <c r="E4377" s="34" t="s">
        <v>46</v>
      </c>
      <c r="F4377" s="34" t="s">
        <v>134</v>
      </c>
      <c r="G4377" s="35">
        <v>451</v>
      </c>
      <c r="H4377" s="36">
        <v>495</v>
      </c>
      <c r="I4377" s="37">
        <v>3530.5</v>
      </c>
      <c r="J4377" s="38">
        <f t="shared" si="136"/>
        <v>0.85979323042062028</v>
      </c>
      <c r="K4377" s="60">
        <f t="shared" si="137"/>
        <v>3035.5</v>
      </c>
    </row>
    <row r="4378" spans="1:11" x14ac:dyDescent="0.25">
      <c r="A4378" s="33">
        <v>2015</v>
      </c>
      <c r="B4378" s="34" t="s">
        <v>68</v>
      </c>
      <c r="C4378" s="34" t="s">
        <v>121</v>
      </c>
      <c r="D4378" s="34" t="s">
        <v>43</v>
      </c>
      <c r="E4378" s="34" t="s">
        <v>44</v>
      </c>
      <c r="F4378" s="34" t="s">
        <v>122</v>
      </c>
      <c r="G4378" s="35">
        <v>233</v>
      </c>
      <c r="H4378" s="36">
        <v>277</v>
      </c>
      <c r="I4378" s="37">
        <v>2544.6799999999998</v>
      </c>
      <c r="J4378" s="38">
        <f t="shared" si="136"/>
        <v>0.89114544854362832</v>
      </c>
      <c r="K4378" s="60">
        <f t="shared" si="137"/>
        <v>2267.6799999999998</v>
      </c>
    </row>
    <row r="4379" spans="1:11" x14ac:dyDescent="0.25">
      <c r="A4379" s="33">
        <v>2015</v>
      </c>
      <c r="B4379" s="34" t="s">
        <v>68</v>
      </c>
      <c r="C4379" s="34" t="s">
        <v>121</v>
      </c>
      <c r="D4379" s="34" t="s">
        <v>39</v>
      </c>
      <c r="E4379" s="34" t="s">
        <v>52</v>
      </c>
      <c r="F4379" s="34" t="s">
        <v>165</v>
      </c>
      <c r="G4379" s="35">
        <v>218</v>
      </c>
      <c r="H4379" s="36">
        <v>259</v>
      </c>
      <c r="I4379" s="37">
        <v>2374.86</v>
      </c>
      <c r="J4379" s="38">
        <f t="shared" si="136"/>
        <v>0.89094093967644405</v>
      </c>
      <c r="K4379" s="60">
        <f t="shared" si="137"/>
        <v>2115.86</v>
      </c>
    </row>
    <row r="4380" spans="1:11" x14ac:dyDescent="0.25">
      <c r="A4380" s="33">
        <v>2015</v>
      </c>
      <c r="B4380" s="34" t="s">
        <v>68</v>
      </c>
      <c r="C4380" s="34" t="s">
        <v>121</v>
      </c>
      <c r="D4380" s="34" t="s">
        <v>39</v>
      </c>
      <c r="E4380" s="34" t="s">
        <v>40</v>
      </c>
      <c r="F4380" s="34" t="s">
        <v>202</v>
      </c>
      <c r="G4380" s="35">
        <v>234</v>
      </c>
      <c r="H4380" s="36">
        <v>269</v>
      </c>
      <c r="I4380" s="37">
        <v>2292.7600000000002</v>
      </c>
      <c r="J4380" s="38">
        <f t="shared" si="136"/>
        <v>0.8826741569113209</v>
      </c>
      <c r="K4380" s="60">
        <f t="shared" si="137"/>
        <v>2023.7600000000002</v>
      </c>
    </row>
    <row r="4381" spans="1:11" x14ac:dyDescent="0.25">
      <c r="A4381" s="33">
        <v>2015</v>
      </c>
      <c r="B4381" s="34" t="s">
        <v>68</v>
      </c>
      <c r="C4381" s="34" t="s">
        <v>121</v>
      </c>
      <c r="D4381" s="34" t="s">
        <v>39</v>
      </c>
      <c r="E4381" s="34" t="s">
        <v>40</v>
      </c>
      <c r="F4381" s="34" t="s">
        <v>181</v>
      </c>
      <c r="G4381" s="35">
        <v>107</v>
      </c>
      <c r="H4381" s="36">
        <v>139</v>
      </c>
      <c r="I4381" s="37">
        <v>1969.06</v>
      </c>
      <c r="J4381" s="38">
        <f t="shared" si="136"/>
        <v>0.92940794084487011</v>
      </c>
      <c r="K4381" s="60">
        <f t="shared" si="137"/>
        <v>1830.06</v>
      </c>
    </row>
    <row r="4382" spans="1:11" x14ac:dyDescent="0.25">
      <c r="A4382" s="33">
        <v>2015</v>
      </c>
      <c r="B4382" s="34" t="s">
        <v>68</v>
      </c>
      <c r="C4382" s="34" t="s">
        <v>121</v>
      </c>
      <c r="D4382" s="34" t="s">
        <v>43</v>
      </c>
      <c r="E4382" s="34" t="s">
        <v>44</v>
      </c>
      <c r="F4382" s="34" t="s">
        <v>122</v>
      </c>
      <c r="G4382" s="35">
        <v>41</v>
      </c>
      <c r="H4382" s="36">
        <v>76</v>
      </c>
      <c r="I4382" s="37">
        <v>1843.19</v>
      </c>
      <c r="J4382" s="38">
        <f t="shared" si="136"/>
        <v>0.9587671374085146</v>
      </c>
      <c r="K4382" s="60">
        <f t="shared" si="137"/>
        <v>1767.19</v>
      </c>
    </row>
    <row r="4383" spans="1:11" x14ac:dyDescent="0.25">
      <c r="A4383" s="33">
        <v>2015</v>
      </c>
      <c r="B4383" s="34" t="s">
        <v>68</v>
      </c>
      <c r="C4383" s="34" t="s">
        <v>121</v>
      </c>
      <c r="D4383" s="34" t="s">
        <v>43</v>
      </c>
      <c r="E4383" s="34" t="s">
        <v>44</v>
      </c>
      <c r="F4383" s="34" t="s">
        <v>123</v>
      </c>
      <c r="G4383" s="35">
        <v>8</v>
      </c>
      <c r="H4383" s="36">
        <v>52</v>
      </c>
      <c r="I4383" s="37">
        <v>1759.4299999999998</v>
      </c>
      <c r="J4383" s="38">
        <f t="shared" si="136"/>
        <v>0.97044497365624094</v>
      </c>
      <c r="K4383" s="60">
        <f t="shared" si="137"/>
        <v>1707.4299999999998</v>
      </c>
    </row>
    <row r="4384" spans="1:11" x14ac:dyDescent="0.25">
      <c r="A4384" s="33">
        <v>2015</v>
      </c>
      <c r="B4384" s="34" t="s">
        <v>37</v>
      </c>
      <c r="C4384" s="34" t="s">
        <v>121</v>
      </c>
      <c r="D4384" s="34" t="s">
        <v>43</v>
      </c>
      <c r="E4384" s="34" t="s">
        <v>46</v>
      </c>
      <c r="F4384" s="34" t="s">
        <v>107</v>
      </c>
      <c r="G4384" s="35">
        <v>965</v>
      </c>
      <c r="H4384" s="36">
        <v>2400.48</v>
      </c>
      <c r="I4384" s="37">
        <v>5823.48</v>
      </c>
      <c r="J4384" s="38">
        <f t="shared" si="136"/>
        <v>0.58779286612128823</v>
      </c>
      <c r="K4384" s="60">
        <f t="shared" si="137"/>
        <v>3422.9999999999995</v>
      </c>
    </row>
    <row r="4385" spans="1:11" x14ac:dyDescent="0.25">
      <c r="A4385" s="33">
        <v>2015</v>
      </c>
      <c r="B4385" s="34" t="s">
        <v>37</v>
      </c>
      <c r="C4385" s="34" t="s">
        <v>121</v>
      </c>
      <c r="D4385" s="34" t="s">
        <v>43</v>
      </c>
      <c r="E4385" s="34" t="s">
        <v>44</v>
      </c>
      <c r="F4385" s="34" t="s">
        <v>53</v>
      </c>
      <c r="G4385" s="35">
        <v>705</v>
      </c>
      <c r="H4385" s="36">
        <v>1596</v>
      </c>
      <c r="I4385" s="37">
        <v>4454.04</v>
      </c>
      <c r="J4385" s="38">
        <f t="shared" si="136"/>
        <v>0.64167362664008409</v>
      </c>
      <c r="K4385" s="60">
        <f t="shared" si="137"/>
        <v>2858.04</v>
      </c>
    </row>
    <row r="4386" spans="1:11" x14ac:dyDescent="0.25">
      <c r="A4386" s="33">
        <v>2015</v>
      </c>
      <c r="B4386" s="34" t="s">
        <v>37</v>
      </c>
      <c r="C4386" s="34" t="s">
        <v>121</v>
      </c>
      <c r="D4386" s="34" t="s">
        <v>39</v>
      </c>
      <c r="E4386" s="34" t="s">
        <v>40</v>
      </c>
      <c r="F4386" s="34" t="s">
        <v>53</v>
      </c>
      <c r="G4386" s="35">
        <v>443</v>
      </c>
      <c r="H4386" s="36">
        <v>479</v>
      </c>
      <c r="I4386" s="37">
        <v>2815.66</v>
      </c>
      <c r="J4386" s="38">
        <f t="shared" si="136"/>
        <v>0.82988002812839623</v>
      </c>
      <c r="K4386" s="60">
        <f t="shared" si="137"/>
        <v>2336.66</v>
      </c>
    </row>
    <row r="4387" spans="1:11" x14ac:dyDescent="0.25">
      <c r="A4387" s="33">
        <v>2015</v>
      </c>
      <c r="B4387" s="34" t="s">
        <v>90</v>
      </c>
      <c r="C4387" s="34" t="s">
        <v>121</v>
      </c>
      <c r="D4387" s="34" t="s">
        <v>39</v>
      </c>
      <c r="E4387" s="34" t="s">
        <v>40</v>
      </c>
      <c r="F4387" s="34" t="s">
        <v>191</v>
      </c>
      <c r="G4387" s="35">
        <v>985</v>
      </c>
      <c r="H4387" s="36">
        <v>1248.75</v>
      </c>
      <c r="I4387" s="37">
        <v>4452.75</v>
      </c>
      <c r="J4387" s="38">
        <f t="shared" si="136"/>
        <v>0.71955533097524005</v>
      </c>
      <c r="K4387" s="60">
        <f t="shared" si="137"/>
        <v>3204</v>
      </c>
    </row>
    <row r="4388" spans="1:11" x14ac:dyDescent="0.25">
      <c r="A4388" s="33">
        <v>2015</v>
      </c>
      <c r="B4388" s="34" t="s">
        <v>90</v>
      </c>
      <c r="C4388" s="34" t="s">
        <v>121</v>
      </c>
      <c r="D4388" s="34" t="s">
        <v>39</v>
      </c>
      <c r="E4388" s="34" t="s">
        <v>40</v>
      </c>
      <c r="F4388" s="34" t="s">
        <v>63</v>
      </c>
      <c r="G4388" s="35">
        <v>369</v>
      </c>
      <c r="H4388" s="36">
        <v>405</v>
      </c>
      <c r="I4388" s="37">
        <v>2631.4</v>
      </c>
      <c r="J4388" s="38">
        <f t="shared" si="136"/>
        <v>0.846089534088318</v>
      </c>
      <c r="K4388" s="60">
        <f t="shared" si="137"/>
        <v>2226.4</v>
      </c>
    </row>
    <row r="4389" spans="1:11" x14ac:dyDescent="0.25">
      <c r="A4389" s="33">
        <v>2015</v>
      </c>
      <c r="B4389" s="34" t="s">
        <v>74</v>
      </c>
      <c r="C4389" s="34" t="s">
        <v>121</v>
      </c>
      <c r="D4389" s="34" t="s">
        <v>43</v>
      </c>
      <c r="E4389" s="34" t="s">
        <v>46</v>
      </c>
      <c r="F4389" s="34" t="s">
        <v>167</v>
      </c>
      <c r="G4389" s="35">
        <v>886</v>
      </c>
      <c r="H4389" s="36">
        <v>2196.3000000000002</v>
      </c>
      <c r="I4389" s="37">
        <v>5496.3</v>
      </c>
      <c r="J4389" s="38">
        <f t="shared" si="136"/>
        <v>0.60040390808361987</v>
      </c>
      <c r="K4389" s="60">
        <f t="shared" si="137"/>
        <v>3300</v>
      </c>
    </row>
    <row r="4390" spans="1:11" x14ac:dyDescent="0.25">
      <c r="A4390" s="33">
        <v>2015</v>
      </c>
      <c r="B4390" s="34" t="s">
        <v>74</v>
      </c>
      <c r="C4390" s="34" t="s">
        <v>121</v>
      </c>
      <c r="D4390" s="34" t="s">
        <v>43</v>
      </c>
      <c r="E4390" s="34" t="s">
        <v>44</v>
      </c>
      <c r="F4390" s="34" t="s">
        <v>137</v>
      </c>
      <c r="G4390" s="35">
        <v>622</v>
      </c>
      <c r="H4390" s="36">
        <v>1404.75</v>
      </c>
      <c r="I4390" s="37">
        <v>4157.3899999999994</v>
      </c>
      <c r="J4390" s="38">
        <f t="shared" si="136"/>
        <v>0.66210771662028334</v>
      </c>
      <c r="K4390" s="60">
        <f t="shared" si="137"/>
        <v>2752.6399999999994</v>
      </c>
    </row>
    <row r="4391" spans="1:11" x14ac:dyDescent="0.25">
      <c r="A4391" s="33">
        <v>2015</v>
      </c>
      <c r="B4391" s="34" t="s">
        <v>74</v>
      </c>
      <c r="C4391" s="34" t="s">
        <v>121</v>
      </c>
      <c r="D4391" s="34" t="s">
        <v>39</v>
      </c>
      <c r="E4391" s="34" t="s">
        <v>40</v>
      </c>
      <c r="F4391" s="34" t="s">
        <v>204</v>
      </c>
      <c r="G4391" s="35">
        <v>265</v>
      </c>
      <c r="H4391" s="36">
        <v>307</v>
      </c>
      <c r="I4391" s="37">
        <v>2387.38</v>
      </c>
      <c r="J4391" s="38">
        <f t="shared" si="136"/>
        <v>0.87140714925985807</v>
      </c>
      <c r="K4391" s="60">
        <f t="shared" si="137"/>
        <v>2080.38</v>
      </c>
    </row>
    <row r="4392" spans="1:11" x14ac:dyDescent="0.25">
      <c r="A4392" s="33">
        <v>2015</v>
      </c>
      <c r="B4392" s="34" t="s">
        <v>78</v>
      </c>
      <c r="C4392" s="34" t="s">
        <v>121</v>
      </c>
      <c r="D4392" s="34" t="s">
        <v>43</v>
      </c>
      <c r="E4392" s="34" t="s">
        <v>46</v>
      </c>
      <c r="F4392" s="34" t="s">
        <v>97</v>
      </c>
      <c r="G4392" s="35">
        <v>860</v>
      </c>
      <c r="H4392" s="36">
        <v>2166.42</v>
      </c>
      <c r="I4392" s="37">
        <v>5448.42</v>
      </c>
      <c r="J4392" s="38">
        <f t="shared" si="136"/>
        <v>0.60237646877443363</v>
      </c>
      <c r="K4392" s="60">
        <f t="shared" si="137"/>
        <v>3282</v>
      </c>
    </row>
    <row r="4393" spans="1:11" x14ac:dyDescent="0.25">
      <c r="A4393" s="33">
        <v>2015</v>
      </c>
      <c r="B4393" s="34" t="s">
        <v>78</v>
      </c>
      <c r="C4393" s="34" t="s">
        <v>121</v>
      </c>
      <c r="D4393" s="34" t="s">
        <v>43</v>
      </c>
      <c r="E4393" s="34" t="s">
        <v>44</v>
      </c>
      <c r="F4393" s="34" t="s">
        <v>105</v>
      </c>
      <c r="G4393" s="35">
        <v>642</v>
      </c>
      <c r="H4393" s="36">
        <v>1454.25</v>
      </c>
      <c r="I4393" s="37">
        <v>4234.17</v>
      </c>
      <c r="J4393" s="38">
        <f t="shared" si="136"/>
        <v>0.6565442577884214</v>
      </c>
      <c r="K4393" s="60">
        <f t="shared" si="137"/>
        <v>2779.92</v>
      </c>
    </row>
    <row r="4394" spans="1:11" x14ac:dyDescent="0.25">
      <c r="A4394" s="33">
        <v>2015</v>
      </c>
      <c r="B4394" s="34" t="s">
        <v>78</v>
      </c>
      <c r="C4394" s="34" t="s">
        <v>121</v>
      </c>
      <c r="D4394" s="34" t="s">
        <v>39</v>
      </c>
      <c r="E4394" s="34" t="s">
        <v>52</v>
      </c>
      <c r="F4394" s="34" t="s">
        <v>188</v>
      </c>
      <c r="G4394" s="35">
        <v>263</v>
      </c>
      <c r="H4394" s="36">
        <v>300</v>
      </c>
      <c r="I4394" s="37">
        <v>2497.4499999999998</v>
      </c>
      <c r="J4394" s="38">
        <f t="shared" si="136"/>
        <v>0.87987747502452496</v>
      </c>
      <c r="K4394" s="60">
        <f t="shared" si="137"/>
        <v>2197.4499999999998</v>
      </c>
    </row>
    <row r="4395" spans="1:11" x14ac:dyDescent="0.25">
      <c r="A4395" s="33">
        <v>2015</v>
      </c>
      <c r="B4395" s="34" t="s">
        <v>78</v>
      </c>
      <c r="C4395" s="34" t="s">
        <v>121</v>
      </c>
      <c r="D4395" s="34" t="s">
        <v>43</v>
      </c>
      <c r="E4395" s="34" t="s">
        <v>44</v>
      </c>
      <c r="F4395" s="34" t="s">
        <v>95</v>
      </c>
      <c r="G4395" s="35">
        <v>91</v>
      </c>
      <c r="H4395" s="36">
        <v>125</v>
      </c>
      <c r="I4395" s="37">
        <v>2014.2</v>
      </c>
      <c r="J4395" s="38">
        <f t="shared" si="136"/>
        <v>0.93794062158673419</v>
      </c>
      <c r="K4395" s="60">
        <f t="shared" si="137"/>
        <v>1889.2</v>
      </c>
    </row>
    <row r="4396" spans="1:11" x14ac:dyDescent="0.25">
      <c r="A4396" s="33">
        <v>2015</v>
      </c>
      <c r="B4396" s="34" t="s">
        <v>49</v>
      </c>
      <c r="C4396" s="34" t="s">
        <v>121</v>
      </c>
      <c r="D4396" s="34" t="s">
        <v>43</v>
      </c>
      <c r="E4396" s="34" t="s">
        <v>46</v>
      </c>
      <c r="F4396" s="34" t="s">
        <v>109</v>
      </c>
      <c r="G4396" s="35">
        <v>683</v>
      </c>
      <c r="H4396" s="36">
        <v>1723.2</v>
      </c>
      <c r="I4396" s="37">
        <v>4738.2</v>
      </c>
      <c r="J4396" s="38">
        <f t="shared" si="136"/>
        <v>0.63631758895783208</v>
      </c>
      <c r="K4396" s="60">
        <f t="shared" si="137"/>
        <v>3015</v>
      </c>
    </row>
    <row r="4397" spans="1:11" x14ac:dyDescent="0.25">
      <c r="A4397" s="33">
        <v>2015</v>
      </c>
      <c r="B4397" s="34" t="s">
        <v>49</v>
      </c>
      <c r="C4397" s="34" t="s">
        <v>121</v>
      </c>
      <c r="D4397" s="34" t="s">
        <v>43</v>
      </c>
      <c r="E4397" s="34" t="s">
        <v>46</v>
      </c>
      <c r="F4397" s="34" t="s">
        <v>129</v>
      </c>
      <c r="G4397" s="35">
        <v>415</v>
      </c>
      <c r="H4397" s="36">
        <v>447</v>
      </c>
      <c r="I4397" s="37">
        <v>3338.98</v>
      </c>
      <c r="J4397" s="38">
        <f t="shared" si="136"/>
        <v>0.86612678123259201</v>
      </c>
      <c r="K4397" s="60">
        <f t="shared" si="137"/>
        <v>2891.98</v>
      </c>
    </row>
    <row r="4398" spans="1:11" x14ac:dyDescent="0.25">
      <c r="A4398" s="33">
        <v>2015</v>
      </c>
      <c r="B4398" s="34" t="s">
        <v>49</v>
      </c>
      <c r="C4398" s="34" t="s">
        <v>121</v>
      </c>
      <c r="D4398" s="34" t="s">
        <v>43</v>
      </c>
      <c r="E4398" s="34" t="s">
        <v>44</v>
      </c>
      <c r="F4398" s="34" t="s">
        <v>147</v>
      </c>
      <c r="G4398" s="35">
        <v>272</v>
      </c>
      <c r="H4398" s="36">
        <v>313</v>
      </c>
      <c r="I4398" s="37">
        <v>2670.32</v>
      </c>
      <c r="J4398" s="38">
        <f t="shared" si="136"/>
        <v>0.88278558375026217</v>
      </c>
      <c r="K4398" s="60">
        <f t="shared" si="137"/>
        <v>2357.3200000000002</v>
      </c>
    </row>
    <row r="4399" spans="1:11" x14ac:dyDescent="0.25">
      <c r="A4399" s="33">
        <v>2015</v>
      </c>
      <c r="B4399" s="34" t="s">
        <v>54</v>
      </c>
      <c r="C4399" s="34" t="s">
        <v>121</v>
      </c>
      <c r="D4399" s="34" t="s">
        <v>39</v>
      </c>
      <c r="E4399" s="34" t="s">
        <v>52</v>
      </c>
      <c r="F4399" s="34" t="s">
        <v>55</v>
      </c>
      <c r="G4399" s="35">
        <v>765</v>
      </c>
      <c r="H4399" s="36">
        <v>1544.39</v>
      </c>
      <c r="I4399" s="37">
        <v>4300.3899999999994</v>
      </c>
      <c r="J4399" s="38">
        <f t="shared" si="136"/>
        <v>0.64087210694843944</v>
      </c>
      <c r="K4399" s="60">
        <f t="shared" si="137"/>
        <v>2755.9999999999991</v>
      </c>
    </row>
    <row r="4400" spans="1:11" x14ac:dyDescent="0.25">
      <c r="A4400" s="33">
        <v>2015</v>
      </c>
      <c r="B4400" s="34" t="s">
        <v>54</v>
      </c>
      <c r="C4400" s="34" t="s">
        <v>121</v>
      </c>
      <c r="D4400" s="34" t="s">
        <v>43</v>
      </c>
      <c r="E4400" s="34" t="s">
        <v>44</v>
      </c>
      <c r="F4400" s="34" t="s">
        <v>184</v>
      </c>
      <c r="G4400" s="35">
        <v>322</v>
      </c>
      <c r="H4400" s="36">
        <v>363</v>
      </c>
      <c r="I4400" s="37">
        <v>2844.8199999999997</v>
      </c>
      <c r="J4400" s="38">
        <f t="shared" si="136"/>
        <v>0.87239965973242595</v>
      </c>
      <c r="K4400" s="60">
        <f t="shared" si="137"/>
        <v>2481.8199999999997</v>
      </c>
    </row>
    <row r="4401" spans="1:11" x14ac:dyDescent="0.25">
      <c r="A4401" s="33">
        <v>2015</v>
      </c>
      <c r="B4401" s="34" t="s">
        <v>98</v>
      </c>
      <c r="C4401" s="34" t="s">
        <v>121</v>
      </c>
      <c r="D4401" s="34" t="s">
        <v>43</v>
      </c>
      <c r="E4401" s="34" t="s">
        <v>46</v>
      </c>
      <c r="F4401" s="34" t="s">
        <v>77</v>
      </c>
      <c r="G4401" s="35">
        <v>627</v>
      </c>
      <c r="H4401" s="36">
        <v>1581.27</v>
      </c>
      <c r="I4401" s="37">
        <v>4510.7700000000004</v>
      </c>
      <c r="J4401" s="38">
        <f t="shared" si="136"/>
        <v>0.64944566005360505</v>
      </c>
      <c r="K4401" s="60">
        <f t="shared" si="137"/>
        <v>2929.5000000000005</v>
      </c>
    </row>
    <row r="4402" spans="1:11" x14ac:dyDescent="0.25">
      <c r="A4402" s="33">
        <v>2015</v>
      </c>
      <c r="B4402" s="34" t="s">
        <v>130</v>
      </c>
      <c r="C4402" s="34" t="s">
        <v>121</v>
      </c>
      <c r="D4402" s="34" t="s">
        <v>43</v>
      </c>
      <c r="E4402" s="34" t="s">
        <v>44</v>
      </c>
      <c r="F4402" s="34" t="s">
        <v>102</v>
      </c>
      <c r="G4402" s="35">
        <v>803</v>
      </c>
      <c r="H4402" s="36">
        <v>1800.75</v>
      </c>
      <c r="I4402" s="37">
        <v>4771.63</v>
      </c>
      <c r="J4402" s="38">
        <f t="shared" si="136"/>
        <v>0.62261323698610327</v>
      </c>
      <c r="K4402" s="60">
        <f t="shared" si="137"/>
        <v>2970.88</v>
      </c>
    </row>
    <row r="4403" spans="1:11" x14ac:dyDescent="0.25">
      <c r="A4403" s="33">
        <v>2015</v>
      </c>
      <c r="B4403" s="34" t="s">
        <v>130</v>
      </c>
      <c r="C4403" s="34" t="s">
        <v>121</v>
      </c>
      <c r="D4403" s="34" t="s">
        <v>39</v>
      </c>
      <c r="E4403" s="34" t="s">
        <v>52</v>
      </c>
      <c r="F4403" s="34" t="s">
        <v>139</v>
      </c>
      <c r="G4403" s="35">
        <v>677</v>
      </c>
      <c r="H4403" s="36">
        <v>713</v>
      </c>
      <c r="I4403" s="37">
        <v>3732.3199999999997</v>
      </c>
      <c r="J4403" s="38">
        <f t="shared" si="136"/>
        <v>0.8089660050585159</v>
      </c>
      <c r="K4403" s="60">
        <f t="shared" si="137"/>
        <v>3019.3199999999997</v>
      </c>
    </row>
    <row r="4404" spans="1:11" x14ac:dyDescent="0.25">
      <c r="A4404" s="33">
        <v>2015</v>
      </c>
      <c r="B4404" s="34" t="s">
        <v>130</v>
      </c>
      <c r="C4404" s="34" t="s">
        <v>121</v>
      </c>
      <c r="D4404" s="34" t="s">
        <v>39</v>
      </c>
      <c r="E4404" s="34" t="s">
        <v>52</v>
      </c>
      <c r="F4404" s="34" t="s">
        <v>188</v>
      </c>
      <c r="G4404" s="35">
        <v>575</v>
      </c>
      <c r="H4404" s="36">
        <v>611</v>
      </c>
      <c r="I4404" s="37">
        <v>3427.34</v>
      </c>
      <c r="J4404" s="38">
        <f t="shared" si="136"/>
        <v>0.82172763717635255</v>
      </c>
      <c r="K4404" s="60">
        <f t="shared" si="137"/>
        <v>2816.34</v>
      </c>
    </row>
    <row r="4405" spans="1:11" x14ac:dyDescent="0.25">
      <c r="A4405" s="33">
        <v>2015</v>
      </c>
      <c r="B4405" s="34" t="s">
        <v>130</v>
      </c>
      <c r="C4405" s="34" t="s">
        <v>121</v>
      </c>
      <c r="D4405" s="34" t="s">
        <v>39</v>
      </c>
      <c r="E4405" s="34" t="s">
        <v>52</v>
      </c>
      <c r="F4405" s="34" t="s">
        <v>205</v>
      </c>
      <c r="G4405" s="35">
        <v>369</v>
      </c>
      <c r="H4405" s="36">
        <v>404</v>
      </c>
      <c r="I4405" s="37">
        <v>2808.41</v>
      </c>
      <c r="J4405" s="38">
        <f t="shared" si="136"/>
        <v>0.85614636039609604</v>
      </c>
      <c r="K4405" s="60">
        <f t="shared" si="137"/>
        <v>2404.41</v>
      </c>
    </row>
    <row r="4406" spans="1:11" x14ac:dyDescent="0.25">
      <c r="A4406" s="33">
        <v>2015</v>
      </c>
      <c r="B4406" s="34" t="s">
        <v>130</v>
      </c>
      <c r="C4406" s="34" t="s">
        <v>121</v>
      </c>
      <c r="D4406" s="34" t="s">
        <v>39</v>
      </c>
      <c r="E4406" s="34" t="s">
        <v>52</v>
      </c>
      <c r="F4406" s="34" t="s">
        <v>205</v>
      </c>
      <c r="G4406" s="35">
        <v>264</v>
      </c>
      <c r="H4406" s="36">
        <v>305</v>
      </c>
      <c r="I4406" s="37">
        <v>2512.4</v>
      </c>
      <c r="J4406" s="38">
        <f t="shared" si="136"/>
        <v>0.87860213341824556</v>
      </c>
      <c r="K4406" s="60">
        <f t="shared" si="137"/>
        <v>2207.4</v>
      </c>
    </row>
    <row r="4407" spans="1:11" x14ac:dyDescent="0.25">
      <c r="A4407" s="33">
        <v>2015</v>
      </c>
      <c r="B4407" s="34" t="s">
        <v>130</v>
      </c>
      <c r="C4407" s="34" t="s">
        <v>121</v>
      </c>
      <c r="D4407" s="34" t="s">
        <v>39</v>
      </c>
      <c r="E4407" s="34" t="s">
        <v>40</v>
      </c>
      <c r="F4407" s="34" t="s">
        <v>187</v>
      </c>
      <c r="G4407" s="35">
        <v>289</v>
      </c>
      <c r="H4407" s="36">
        <v>319</v>
      </c>
      <c r="I4407" s="37">
        <v>2417.2600000000002</v>
      </c>
      <c r="J4407" s="38">
        <f t="shared" si="136"/>
        <v>0.86803240032102469</v>
      </c>
      <c r="K4407" s="60">
        <f t="shared" si="137"/>
        <v>2098.2600000000002</v>
      </c>
    </row>
    <row r="4408" spans="1:11" x14ac:dyDescent="0.25">
      <c r="A4408" s="33">
        <v>2015</v>
      </c>
      <c r="B4408" s="34" t="s">
        <v>130</v>
      </c>
      <c r="C4408" s="34" t="s">
        <v>121</v>
      </c>
      <c r="D4408" s="34" t="s">
        <v>43</v>
      </c>
      <c r="E4408" s="34" t="s">
        <v>44</v>
      </c>
      <c r="F4408" s="34" t="s">
        <v>174</v>
      </c>
      <c r="G4408" s="35">
        <v>172</v>
      </c>
      <c r="H4408" s="36">
        <v>208</v>
      </c>
      <c r="I4408" s="37">
        <v>2303.87</v>
      </c>
      <c r="J4408" s="38">
        <f t="shared" si="136"/>
        <v>0.90971712813657024</v>
      </c>
      <c r="K4408" s="60">
        <f t="shared" si="137"/>
        <v>2095.87</v>
      </c>
    </row>
    <row r="4409" spans="1:11" x14ac:dyDescent="0.25">
      <c r="A4409" s="33">
        <v>2015</v>
      </c>
      <c r="B4409" s="34" t="s">
        <v>130</v>
      </c>
      <c r="C4409" s="34" t="s">
        <v>121</v>
      </c>
      <c r="D4409" s="34" t="s">
        <v>43</v>
      </c>
      <c r="E4409" s="34" t="s">
        <v>44</v>
      </c>
      <c r="F4409" s="34" t="s">
        <v>184</v>
      </c>
      <c r="G4409" s="35">
        <v>101</v>
      </c>
      <c r="H4409" s="36">
        <v>138</v>
      </c>
      <c r="I4409" s="37">
        <v>2059.5699999999997</v>
      </c>
      <c r="J4409" s="38">
        <f t="shared" si="136"/>
        <v>0.93299572240807549</v>
      </c>
      <c r="K4409" s="60">
        <f t="shared" si="137"/>
        <v>1921.5699999999997</v>
      </c>
    </row>
    <row r="4410" spans="1:11" x14ac:dyDescent="0.25">
      <c r="A4410" s="33">
        <v>2015</v>
      </c>
      <c r="B4410" s="34" t="s">
        <v>61</v>
      </c>
      <c r="C4410" s="34" t="s">
        <v>121</v>
      </c>
      <c r="D4410" s="34" t="s">
        <v>43</v>
      </c>
      <c r="E4410" s="34" t="s">
        <v>46</v>
      </c>
      <c r="F4410" s="34" t="s">
        <v>110</v>
      </c>
      <c r="G4410" s="35">
        <v>978</v>
      </c>
      <c r="H4410" s="36">
        <v>2442.81</v>
      </c>
      <c r="I4410" s="37">
        <v>5891.3099999999995</v>
      </c>
      <c r="J4410" s="38">
        <f t="shared" si="136"/>
        <v>0.58535368194849702</v>
      </c>
      <c r="K4410" s="60">
        <f t="shared" si="137"/>
        <v>3448.4999999999995</v>
      </c>
    </row>
    <row r="4411" spans="1:11" x14ac:dyDescent="0.25">
      <c r="A4411" s="33">
        <v>2015</v>
      </c>
      <c r="B4411" s="34" t="s">
        <v>61</v>
      </c>
      <c r="C4411" s="34" t="s">
        <v>121</v>
      </c>
      <c r="D4411" s="34" t="s">
        <v>43</v>
      </c>
      <c r="E4411" s="34" t="s">
        <v>46</v>
      </c>
      <c r="F4411" s="34" t="s">
        <v>53</v>
      </c>
      <c r="G4411" s="35">
        <v>332</v>
      </c>
      <c r="H4411" s="36">
        <v>374</v>
      </c>
      <c r="I4411" s="37">
        <v>3047.71</v>
      </c>
      <c r="J4411" s="38">
        <f t="shared" si="136"/>
        <v>0.87728491227839922</v>
      </c>
      <c r="K4411" s="60">
        <f t="shared" si="137"/>
        <v>2673.71</v>
      </c>
    </row>
    <row r="4412" spans="1:11" x14ac:dyDescent="0.25">
      <c r="A4412" s="33">
        <v>2015</v>
      </c>
      <c r="B4412" s="34" t="s">
        <v>61</v>
      </c>
      <c r="C4412" s="34" t="s">
        <v>121</v>
      </c>
      <c r="D4412" s="34" t="s">
        <v>43</v>
      </c>
      <c r="E4412" s="34" t="s">
        <v>44</v>
      </c>
      <c r="F4412" s="34" t="s">
        <v>67</v>
      </c>
      <c r="G4412" s="35">
        <v>308</v>
      </c>
      <c r="H4412" s="36">
        <v>337</v>
      </c>
      <c r="I4412" s="37">
        <v>2754.08</v>
      </c>
      <c r="J4412" s="38">
        <f t="shared" si="136"/>
        <v>0.87763608900249812</v>
      </c>
      <c r="K4412" s="60">
        <f t="shared" si="137"/>
        <v>2417.08</v>
      </c>
    </row>
    <row r="4413" spans="1:11" x14ac:dyDescent="0.25">
      <c r="A4413" s="33">
        <v>2015</v>
      </c>
      <c r="B4413" s="34" t="s">
        <v>68</v>
      </c>
      <c r="C4413" s="34" t="s">
        <v>135</v>
      </c>
      <c r="D4413" s="34" t="s">
        <v>43</v>
      </c>
      <c r="E4413" s="34" t="s">
        <v>46</v>
      </c>
      <c r="F4413" s="34" t="s">
        <v>214</v>
      </c>
      <c r="G4413" s="35">
        <v>345</v>
      </c>
      <c r="H4413" s="36">
        <v>388</v>
      </c>
      <c r="I4413" s="37">
        <v>3103.5699999999997</v>
      </c>
      <c r="J4413" s="38">
        <f t="shared" si="136"/>
        <v>0.87498268123483602</v>
      </c>
      <c r="K4413" s="60">
        <f t="shared" si="137"/>
        <v>2715.5699999999997</v>
      </c>
    </row>
    <row r="4414" spans="1:11" x14ac:dyDescent="0.25">
      <c r="A4414" s="33">
        <v>2015</v>
      </c>
      <c r="B4414" s="34" t="s">
        <v>68</v>
      </c>
      <c r="C4414" s="34" t="s">
        <v>135</v>
      </c>
      <c r="D4414" s="34" t="s">
        <v>39</v>
      </c>
      <c r="E4414" s="34" t="s">
        <v>40</v>
      </c>
      <c r="F4414" s="34" t="s">
        <v>176</v>
      </c>
      <c r="G4414" s="35">
        <v>498</v>
      </c>
      <c r="H4414" s="36">
        <v>532</v>
      </c>
      <c r="I4414" s="37">
        <v>2947.63</v>
      </c>
      <c r="J4414" s="38">
        <f t="shared" si="136"/>
        <v>0.81951601795340667</v>
      </c>
      <c r="K4414" s="60">
        <f t="shared" si="137"/>
        <v>2415.63</v>
      </c>
    </row>
    <row r="4415" spans="1:11" x14ac:dyDescent="0.25">
      <c r="A4415" s="33">
        <v>2015</v>
      </c>
      <c r="B4415" s="34" t="s">
        <v>81</v>
      </c>
      <c r="C4415" s="34" t="s">
        <v>135</v>
      </c>
      <c r="D4415" s="34" t="s">
        <v>43</v>
      </c>
      <c r="E4415" s="34" t="s">
        <v>46</v>
      </c>
      <c r="F4415" s="34" t="s">
        <v>218</v>
      </c>
      <c r="G4415" s="35">
        <v>814</v>
      </c>
      <c r="H4415" s="36">
        <v>2034.45</v>
      </c>
      <c r="I4415" s="37">
        <v>5236.95</v>
      </c>
      <c r="J4415" s="38">
        <f t="shared" si="136"/>
        <v>0.61152006415948212</v>
      </c>
      <c r="K4415" s="60">
        <f t="shared" si="137"/>
        <v>3202.5</v>
      </c>
    </row>
    <row r="4416" spans="1:11" x14ac:dyDescent="0.25">
      <c r="A4416" s="33">
        <v>2015</v>
      </c>
      <c r="B4416" s="34" t="s">
        <v>81</v>
      </c>
      <c r="C4416" s="34" t="s">
        <v>135</v>
      </c>
      <c r="D4416" s="34" t="s">
        <v>43</v>
      </c>
      <c r="E4416" s="34" t="s">
        <v>46</v>
      </c>
      <c r="F4416" s="34" t="s">
        <v>170</v>
      </c>
      <c r="G4416" s="35">
        <v>683</v>
      </c>
      <c r="H4416" s="36">
        <v>1725.69</v>
      </c>
      <c r="I4416" s="37">
        <v>4742.1900000000005</v>
      </c>
      <c r="J4416" s="38">
        <f t="shared" si="136"/>
        <v>0.63609851144724272</v>
      </c>
      <c r="K4416" s="60">
        <f t="shared" si="137"/>
        <v>3016.5000000000005</v>
      </c>
    </row>
    <row r="4417" spans="1:11" x14ac:dyDescent="0.25">
      <c r="A4417" s="33">
        <v>2015</v>
      </c>
      <c r="B4417" s="34" t="s">
        <v>37</v>
      </c>
      <c r="C4417" s="34" t="s">
        <v>135</v>
      </c>
      <c r="D4417" s="34" t="s">
        <v>43</v>
      </c>
      <c r="E4417" s="34" t="s">
        <v>44</v>
      </c>
      <c r="F4417" s="34" t="s">
        <v>100</v>
      </c>
      <c r="G4417" s="35">
        <v>872</v>
      </c>
      <c r="H4417" s="36">
        <v>1987.5</v>
      </c>
      <c r="I4417" s="37">
        <v>5061.3</v>
      </c>
      <c r="J4417" s="38">
        <f t="shared" si="136"/>
        <v>0.60731432635884064</v>
      </c>
      <c r="K4417" s="60">
        <f t="shared" si="137"/>
        <v>3073.8</v>
      </c>
    </row>
    <row r="4418" spans="1:11" x14ac:dyDescent="0.25">
      <c r="A4418" s="33">
        <v>2015</v>
      </c>
      <c r="B4418" s="34" t="s">
        <v>37</v>
      </c>
      <c r="C4418" s="34" t="s">
        <v>135</v>
      </c>
      <c r="D4418" s="34" t="s">
        <v>39</v>
      </c>
      <c r="E4418" s="34" t="s">
        <v>40</v>
      </c>
      <c r="F4418" s="34" t="s">
        <v>53</v>
      </c>
      <c r="G4418" s="35">
        <v>866</v>
      </c>
      <c r="H4418" s="36">
        <v>1096.25</v>
      </c>
      <c r="I4418" s="37">
        <v>4148.9699999999993</v>
      </c>
      <c r="J4418" s="38">
        <f t="shared" ref="J4418:J4481" si="138">(I4418-H4418)/I4418</f>
        <v>0.73577779545284727</v>
      </c>
      <c r="K4418" s="60">
        <f t="shared" ref="K4418:K4481" si="139">I4418-H4418</f>
        <v>3052.7199999999993</v>
      </c>
    </row>
    <row r="4419" spans="1:11" x14ac:dyDescent="0.25">
      <c r="A4419" s="33">
        <v>2015</v>
      </c>
      <c r="B4419" s="34" t="s">
        <v>37</v>
      </c>
      <c r="C4419" s="34" t="s">
        <v>135</v>
      </c>
      <c r="D4419" s="34" t="s">
        <v>39</v>
      </c>
      <c r="E4419" s="34" t="s">
        <v>52</v>
      </c>
      <c r="F4419" s="34" t="s">
        <v>127</v>
      </c>
      <c r="G4419" s="35">
        <v>500</v>
      </c>
      <c r="H4419" s="36">
        <v>541</v>
      </c>
      <c r="I4419" s="37">
        <v>3218.04</v>
      </c>
      <c r="J4419" s="38">
        <f t="shared" si="138"/>
        <v>0.83188524692048571</v>
      </c>
      <c r="K4419" s="60">
        <f t="shared" si="139"/>
        <v>2677.04</v>
      </c>
    </row>
    <row r="4420" spans="1:11" x14ac:dyDescent="0.25">
      <c r="A4420" s="33">
        <v>2015</v>
      </c>
      <c r="B4420" s="34" t="s">
        <v>37</v>
      </c>
      <c r="C4420" s="34" t="s">
        <v>135</v>
      </c>
      <c r="D4420" s="34" t="s">
        <v>39</v>
      </c>
      <c r="E4420" s="34" t="s">
        <v>40</v>
      </c>
      <c r="F4420" s="34" t="s">
        <v>53</v>
      </c>
      <c r="G4420" s="35">
        <v>580</v>
      </c>
      <c r="H4420" s="36">
        <v>614</v>
      </c>
      <c r="I4420" s="37">
        <v>3151.81</v>
      </c>
      <c r="J4420" s="38">
        <f t="shared" si="138"/>
        <v>0.80519130277523077</v>
      </c>
      <c r="K4420" s="60">
        <f t="shared" si="139"/>
        <v>2537.81</v>
      </c>
    </row>
    <row r="4421" spans="1:11" x14ac:dyDescent="0.25">
      <c r="A4421" s="33">
        <v>2015</v>
      </c>
      <c r="B4421" s="34" t="s">
        <v>37</v>
      </c>
      <c r="C4421" s="34" t="s">
        <v>135</v>
      </c>
      <c r="D4421" s="34" t="s">
        <v>39</v>
      </c>
      <c r="E4421" s="34" t="s">
        <v>40</v>
      </c>
      <c r="F4421" s="34" t="s">
        <v>202</v>
      </c>
      <c r="G4421" s="35">
        <v>319</v>
      </c>
      <c r="H4421" s="36">
        <v>361</v>
      </c>
      <c r="I4421" s="37">
        <v>2521.84</v>
      </c>
      <c r="J4421" s="38">
        <f t="shared" si="138"/>
        <v>0.85685055356406437</v>
      </c>
      <c r="K4421" s="60">
        <f t="shared" si="139"/>
        <v>2160.84</v>
      </c>
    </row>
    <row r="4422" spans="1:11" x14ac:dyDescent="0.25">
      <c r="A4422" s="33">
        <v>2015</v>
      </c>
      <c r="B4422" s="34" t="s">
        <v>37</v>
      </c>
      <c r="C4422" s="34" t="s">
        <v>135</v>
      </c>
      <c r="D4422" s="34" t="s">
        <v>43</v>
      </c>
      <c r="E4422" s="34" t="s">
        <v>44</v>
      </c>
      <c r="F4422" s="34" t="s">
        <v>42</v>
      </c>
      <c r="G4422" s="35">
        <v>177</v>
      </c>
      <c r="H4422" s="36">
        <v>214</v>
      </c>
      <c r="I4422" s="37">
        <v>2324.81</v>
      </c>
      <c r="J4422" s="38">
        <f t="shared" si="138"/>
        <v>0.90794946683815025</v>
      </c>
      <c r="K4422" s="60">
        <f t="shared" si="139"/>
        <v>2110.81</v>
      </c>
    </row>
    <row r="4423" spans="1:11" x14ac:dyDescent="0.25">
      <c r="A4423" s="33">
        <v>2015</v>
      </c>
      <c r="B4423" s="34" t="s">
        <v>37</v>
      </c>
      <c r="C4423" s="34" t="s">
        <v>135</v>
      </c>
      <c r="D4423" s="34" t="s">
        <v>43</v>
      </c>
      <c r="E4423" s="34" t="s">
        <v>44</v>
      </c>
      <c r="F4423" s="34" t="s">
        <v>136</v>
      </c>
      <c r="G4423" s="35">
        <v>51</v>
      </c>
      <c r="H4423" s="36">
        <v>93</v>
      </c>
      <c r="I4423" s="37">
        <v>1902.52</v>
      </c>
      <c r="J4423" s="38">
        <f t="shared" si="138"/>
        <v>0.95111746525660701</v>
      </c>
      <c r="K4423" s="60">
        <f t="shared" si="139"/>
        <v>1809.52</v>
      </c>
    </row>
    <row r="4424" spans="1:11" x14ac:dyDescent="0.25">
      <c r="A4424" s="33">
        <v>2015</v>
      </c>
      <c r="B4424" s="34" t="s">
        <v>37</v>
      </c>
      <c r="C4424" s="34" t="s">
        <v>135</v>
      </c>
      <c r="D4424" s="34" t="s">
        <v>43</v>
      </c>
      <c r="E4424" s="34" t="s">
        <v>44</v>
      </c>
      <c r="F4424" s="34" t="s">
        <v>86</v>
      </c>
      <c r="G4424" s="35">
        <v>47</v>
      </c>
      <c r="H4424" s="36">
        <v>83</v>
      </c>
      <c r="I4424" s="37">
        <v>1867.62</v>
      </c>
      <c r="J4424" s="38">
        <f t="shared" si="138"/>
        <v>0.95555841123997387</v>
      </c>
      <c r="K4424" s="60">
        <f t="shared" si="139"/>
        <v>1784.62</v>
      </c>
    </row>
    <row r="4425" spans="1:11" x14ac:dyDescent="0.25">
      <c r="A4425" s="33">
        <v>2015</v>
      </c>
      <c r="B4425" s="34" t="s">
        <v>90</v>
      </c>
      <c r="C4425" s="34" t="s">
        <v>135</v>
      </c>
      <c r="D4425" s="34" t="s">
        <v>43</v>
      </c>
      <c r="E4425" s="34" t="s">
        <v>44</v>
      </c>
      <c r="F4425" s="34" t="s">
        <v>168</v>
      </c>
      <c r="G4425" s="35">
        <v>757</v>
      </c>
      <c r="H4425" s="36">
        <v>1708.5</v>
      </c>
      <c r="I4425" s="37">
        <v>4628.54</v>
      </c>
      <c r="J4425" s="38">
        <f t="shared" si="138"/>
        <v>0.63087712323972567</v>
      </c>
      <c r="K4425" s="60">
        <f t="shared" si="139"/>
        <v>2920.04</v>
      </c>
    </row>
    <row r="4426" spans="1:11" x14ac:dyDescent="0.25">
      <c r="A4426" s="33">
        <v>2015</v>
      </c>
      <c r="B4426" s="34" t="s">
        <v>90</v>
      </c>
      <c r="C4426" s="34" t="s">
        <v>135</v>
      </c>
      <c r="D4426" s="34" t="s">
        <v>43</v>
      </c>
      <c r="E4426" s="34" t="s">
        <v>44</v>
      </c>
      <c r="F4426" s="34" t="s">
        <v>212</v>
      </c>
      <c r="G4426" s="35">
        <v>750</v>
      </c>
      <c r="H4426" s="36">
        <v>1681.5</v>
      </c>
      <c r="I4426" s="37">
        <v>4586.66</v>
      </c>
      <c r="J4426" s="38">
        <f t="shared" si="138"/>
        <v>0.6333933624903525</v>
      </c>
      <c r="K4426" s="60">
        <f t="shared" si="139"/>
        <v>2905.16</v>
      </c>
    </row>
    <row r="4427" spans="1:11" x14ac:dyDescent="0.25">
      <c r="A4427" s="33">
        <v>2015</v>
      </c>
      <c r="B4427" s="34" t="s">
        <v>74</v>
      </c>
      <c r="C4427" s="34" t="s">
        <v>135</v>
      </c>
      <c r="D4427" s="34" t="s">
        <v>43</v>
      </c>
      <c r="E4427" s="34" t="s">
        <v>44</v>
      </c>
      <c r="F4427" s="34" t="s">
        <v>155</v>
      </c>
      <c r="G4427" s="35">
        <v>259</v>
      </c>
      <c r="H4427" s="36">
        <v>294</v>
      </c>
      <c r="I4427" s="37">
        <v>2604.0100000000002</v>
      </c>
      <c r="J4427" s="38">
        <f t="shared" si="138"/>
        <v>0.88709720776801937</v>
      </c>
      <c r="K4427" s="60">
        <f t="shared" si="139"/>
        <v>2310.0100000000002</v>
      </c>
    </row>
    <row r="4428" spans="1:11" x14ac:dyDescent="0.25">
      <c r="A4428" s="33">
        <v>2015</v>
      </c>
      <c r="B4428" s="34" t="s">
        <v>78</v>
      </c>
      <c r="C4428" s="34" t="s">
        <v>135</v>
      </c>
      <c r="D4428" s="34" t="s">
        <v>39</v>
      </c>
      <c r="E4428" s="34" t="s">
        <v>40</v>
      </c>
      <c r="F4428" s="34" t="s">
        <v>187</v>
      </c>
      <c r="G4428" s="35">
        <v>917</v>
      </c>
      <c r="H4428" s="36">
        <v>1168.75</v>
      </c>
      <c r="I4428" s="37">
        <v>4293.3899999999994</v>
      </c>
      <c r="J4428" s="38">
        <f t="shared" si="138"/>
        <v>0.72777921409422386</v>
      </c>
      <c r="K4428" s="60">
        <f t="shared" si="139"/>
        <v>3124.6399999999994</v>
      </c>
    </row>
    <row r="4429" spans="1:11" x14ac:dyDescent="0.25">
      <c r="A4429" s="33">
        <v>2015</v>
      </c>
      <c r="B4429" s="34" t="s">
        <v>78</v>
      </c>
      <c r="C4429" s="34" t="s">
        <v>135</v>
      </c>
      <c r="D4429" s="34" t="s">
        <v>43</v>
      </c>
      <c r="E4429" s="34" t="s">
        <v>46</v>
      </c>
      <c r="F4429" s="34" t="s">
        <v>120</v>
      </c>
      <c r="G4429" s="35">
        <v>281</v>
      </c>
      <c r="H4429" s="36">
        <v>324</v>
      </c>
      <c r="I4429" s="37">
        <v>2848.21</v>
      </c>
      <c r="J4429" s="38">
        <f t="shared" si="138"/>
        <v>0.88624434293819632</v>
      </c>
      <c r="K4429" s="60">
        <f t="shared" si="139"/>
        <v>2524.21</v>
      </c>
    </row>
    <row r="4430" spans="1:11" x14ac:dyDescent="0.25">
      <c r="A4430" s="33">
        <v>2015</v>
      </c>
      <c r="B4430" s="34" t="s">
        <v>49</v>
      </c>
      <c r="C4430" s="34" t="s">
        <v>135</v>
      </c>
      <c r="D4430" s="34" t="s">
        <v>43</v>
      </c>
      <c r="E4430" s="34" t="s">
        <v>46</v>
      </c>
      <c r="F4430" s="34" t="s">
        <v>173</v>
      </c>
      <c r="G4430" s="35">
        <v>979</v>
      </c>
      <c r="H4430" s="36">
        <v>2442.81</v>
      </c>
      <c r="I4430" s="37">
        <v>5891.3099999999995</v>
      </c>
      <c r="J4430" s="38">
        <f t="shared" si="138"/>
        <v>0.58535368194849702</v>
      </c>
      <c r="K4430" s="60">
        <f t="shared" si="139"/>
        <v>3448.4999999999995</v>
      </c>
    </row>
    <row r="4431" spans="1:11" x14ac:dyDescent="0.25">
      <c r="A4431" s="33">
        <v>2015</v>
      </c>
      <c r="B4431" s="34" t="s">
        <v>49</v>
      </c>
      <c r="C4431" s="34" t="s">
        <v>135</v>
      </c>
      <c r="D4431" s="34" t="s">
        <v>43</v>
      </c>
      <c r="E4431" s="34" t="s">
        <v>46</v>
      </c>
      <c r="F4431" s="34" t="s">
        <v>183</v>
      </c>
      <c r="G4431" s="35">
        <v>804</v>
      </c>
      <c r="H4431" s="36">
        <v>1992.12</v>
      </c>
      <c r="I4431" s="37">
        <v>5169.12</v>
      </c>
      <c r="J4431" s="38">
        <f t="shared" si="138"/>
        <v>0.61461138452966846</v>
      </c>
      <c r="K4431" s="60">
        <f t="shared" si="139"/>
        <v>3177</v>
      </c>
    </row>
    <row r="4432" spans="1:11" x14ac:dyDescent="0.25">
      <c r="A4432" s="33">
        <v>2015</v>
      </c>
      <c r="B4432" s="34" t="s">
        <v>49</v>
      </c>
      <c r="C4432" s="34" t="s">
        <v>135</v>
      </c>
      <c r="D4432" s="34" t="s">
        <v>43</v>
      </c>
      <c r="E4432" s="34" t="s">
        <v>44</v>
      </c>
      <c r="F4432" s="34" t="s">
        <v>147</v>
      </c>
      <c r="G4432" s="35">
        <v>867</v>
      </c>
      <c r="H4432" s="36">
        <v>1974</v>
      </c>
      <c r="I4432" s="37">
        <v>5040.3600000000006</v>
      </c>
      <c r="J4432" s="38">
        <f t="shared" si="138"/>
        <v>0.60836130752565298</v>
      </c>
      <c r="K4432" s="60">
        <f t="shared" si="139"/>
        <v>3066.3600000000006</v>
      </c>
    </row>
    <row r="4433" spans="1:11" x14ac:dyDescent="0.25">
      <c r="A4433" s="33">
        <v>2015</v>
      </c>
      <c r="B4433" s="34" t="s">
        <v>49</v>
      </c>
      <c r="C4433" s="34" t="s">
        <v>135</v>
      </c>
      <c r="D4433" s="34" t="s">
        <v>43</v>
      </c>
      <c r="E4433" s="34" t="s">
        <v>46</v>
      </c>
      <c r="F4433" s="34" t="s">
        <v>156</v>
      </c>
      <c r="G4433" s="35">
        <v>749</v>
      </c>
      <c r="H4433" s="36">
        <v>1872.6</v>
      </c>
      <c r="I4433" s="37">
        <v>4977.6000000000004</v>
      </c>
      <c r="J4433" s="38">
        <f t="shared" si="138"/>
        <v>0.62379459980713603</v>
      </c>
      <c r="K4433" s="60">
        <f t="shared" si="139"/>
        <v>3105.0000000000005</v>
      </c>
    </row>
    <row r="4434" spans="1:11" x14ac:dyDescent="0.25">
      <c r="A4434" s="33">
        <v>2015</v>
      </c>
      <c r="B4434" s="34" t="s">
        <v>49</v>
      </c>
      <c r="C4434" s="34" t="s">
        <v>135</v>
      </c>
      <c r="D4434" s="34" t="s">
        <v>39</v>
      </c>
      <c r="E4434" s="34" t="s">
        <v>52</v>
      </c>
      <c r="F4434" s="34" t="s">
        <v>188</v>
      </c>
      <c r="G4434" s="35">
        <v>844</v>
      </c>
      <c r="H4434" s="36">
        <v>1705.58</v>
      </c>
      <c r="I4434" s="37">
        <v>4542.58</v>
      </c>
      <c r="J4434" s="38">
        <f t="shared" si="138"/>
        <v>0.62453495590611507</v>
      </c>
      <c r="K4434" s="60">
        <f t="shared" si="139"/>
        <v>2837</v>
      </c>
    </row>
    <row r="4435" spans="1:11" x14ac:dyDescent="0.25">
      <c r="A4435" s="33">
        <v>2015</v>
      </c>
      <c r="B4435" s="34" t="s">
        <v>49</v>
      </c>
      <c r="C4435" s="34" t="s">
        <v>135</v>
      </c>
      <c r="D4435" s="34" t="s">
        <v>39</v>
      </c>
      <c r="E4435" s="34" t="s">
        <v>52</v>
      </c>
      <c r="F4435" s="34" t="s">
        <v>185</v>
      </c>
      <c r="G4435" s="35">
        <v>581</v>
      </c>
      <c r="H4435" s="36">
        <v>620</v>
      </c>
      <c r="I4435" s="37">
        <v>3454.25</v>
      </c>
      <c r="J4435" s="38">
        <f t="shared" si="138"/>
        <v>0.82051096475356444</v>
      </c>
      <c r="K4435" s="60">
        <f t="shared" si="139"/>
        <v>2834.25</v>
      </c>
    </row>
    <row r="4436" spans="1:11" x14ac:dyDescent="0.25">
      <c r="A4436" s="33">
        <v>2015</v>
      </c>
      <c r="B4436" s="34" t="s">
        <v>49</v>
      </c>
      <c r="C4436" s="34" t="s">
        <v>135</v>
      </c>
      <c r="D4436" s="34" t="s">
        <v>39</v>
      </c>
      <c r="E4436" s="34" t="s">
        <v>52</v>
      </c>
      <c r="F4436" s="34" t="s">
        <v>133</v>
      </c>
      <c r="G4436" s="35">
        <v>272</v>
      </c>
      <c r="H4436" s="36">
        <v>315</v>
      </c>
      <c r="I4436" s="37">
        <v>2542.3000000000002</v>
      </c>
      <c r="J4436" s="38">
        <f t="shared" si="138"/>
        <v>0.87609644809817877</v>
      </c>
      <c r="K4436" s="60">
        <f t="shared" si="139"/>
        <v>2227.3000000000002</v>
      </c>
    </row>
    <row r="4437" spans="1:11" x14ac:dyDescent="0.25">
      <c r="A4437" s="33">
        <v>2015</v>
      </c>
      <c r="B4437" s="34" t="s">
        <v>49</v>
      </c>
      <c r="C4437" s="34" t="s">
        <v>135</v>
      </c>
      <c r="D4437" s="34" t="s">
        <v>39</v>
      </c>
      <c r="E4437" s="34" t="s">
        <v>52</v>
      </c>
      <c r="F4437" s="34" t="s">
        <v>156</v>
      </c>
      <c r="G4437" s="35">
        <v>221</v>
      </c>
      <c r="H4437" s="36">
        <v>264</v>
      </c>
      <c r="I4437" s="37">
        <v>2389.81</v>
      </c>
      <c r="J4437" s="38">
        <f t="shared" si="138"/>
        <v>0.88953096689694999</v>
      </c>
      <c r="K4437" s="60">
        <f t="shared" si="139"/>
        <v>2125.81</v>
      </c>
    </row>
    <row r="4438" spans="1:11" x14ac:dyDescent="0.25">
      <c r="A4438" s="33">
        <v>2015</v>
      </c>
      <c r="B4438" s="34" t="s">
        <v>49</v>
      </c>
      <c r="C4438" s="34" t="s">
        <v>135</v>
      </c>
      <c r="D4438" s="34" t="s">
        <v>39</v>
      </c>
      <c r="E4438" s="34" t="s">
        <v>52</v>
      </c>
      <c r="F4438" s="34" t="s">
        <v>156</v>
      </c>
      <c r="G4438" s="35">
        <v>59</v>
      </c>
      <c r="H4438" s="36">
        <v>102</v>
      </c>
      <c r="I4438" s="37">
        <v>1905.43</v>
      </c>
      <c r="J4438" s="38">
        <f t="shared" si="138"/>
        <v>0.94646877607679103</v>
      </c>
      <c r="K4438" s="60">
        <f t="shared" si="139"/>
        <v>1803.43</v>
      </c>
    </row>
    <row r="4439" spans="1:11" x14ac:dyDescent="0.25">
      <c r="A4439" s="33">
        <v>2015</v>
      </c>
      <c r="B4439" s="34" t="s">
        <v>49</v>
      </c>
      <c r="C4439" s="34" t="s">
        <v>135</v>
      </c>
      <c r="D4439" s="34" t="s">
        <v>43</v>
      </c>
      <c r="E4439" s="34" t="s">
        <v>46</v>
      </c>
      <c r="F4439" s="34" t="s">
        <v>95</v>
      </c>
      <c r="G4439" s="35">
        <v>43</v>
      </c>
      <c r="H4439" s="36">
        <v>84</v>
      </c>
      <c r="I4439" s="37">
        <v>1890.6100000000001</v>
      </c>
      <c r="J4439" s="38">
        <f t="shared" si="138"/>
        <v>0.95556989543057536</v>
      </c>
      <c r="K4439" s="60">
        <f t="shared" si="139"/>
        <v>1806.6100000000001</v>
      </c>
    </row>
    <row r="4440" spans="1:11" x14ac:dyDescent="0.25">
      <c r="A4440" s="33">
        <v>2015</v>
      </c>
      <c r="B4440" s="34" t="s">
        <v>54</v>
      </c>
      <c r="C4440" s="34" t="s">
        <v>135</v>
      </c>
      <c r="D4440" s="34" t="s">
        <v>43</v>
      </c>
      <c r="E4440" s="34" t="s">
        <v>46</v>
      </c>
      <c r="F4440" s="34" t="s">
        <v>70</v>
      </c>
      <c r="G4440" s="35">
        <v>916</v>
      </c>
      <c r="H4440" s="36">
        <v>2273.4899999999998</v>
      </c>
      <c r="I4440" s="37">
        <v>5619.99</v>
      </c>
      <c r="J4440" s="38">
        <f t="shared" si="138"/>
        <v>0.59546369299589508</v>
      </c>
      <c r="K4440" s="60">
        <f t="shared" si="139"/>
        <v>3346.5</v>
      </c>
    </row>
    <row r="4441" spans="1:11" x14ac:dyDescent="0.25">
      <c r="A4441" s="33">
        <v>2015</v>
      </c>
      <c r="B4441" s="34" t="s">
        <v>54</v>
      </c>
      <c r="C4441" s="34" t="s">
        <v>135</v>
      </c>
      <c r="D4441" s="34" t="s">
        <v>39</v>
      </c>
      <c r="E4441" s="34" t="s">
        <v>52</v>
      </c>
      <c r="F4441" s="34" t="s">
        <v>143</v>
      </c>
      <c r="G4441" s="35">
        <v>39</v>
      </c>
      <c r="H4441" s="36">
        <v>73</v>
      </c>
      <c r="I4441" s="37">
        <v>1818.72</v>
      </c>
      <c r="J4441" s="38">
        <f t="shared" si="138"/>
        <v>0.95986188088325852</v>
      </c>
      <c r="K4441" s="60">
        <f t="shared" si="139"/>
        <v>1745.72</v>
      </c>
    </row>
    <row r="4442" spans="1:11" x14ac:dyDescent="0.25">
      <c r="A4442" s="33">
        <v>2015</v>
      </c>
      <c r="B4442" s="34" t="s">
        <v>98</v>
      </c>
      <c r="C4442" s="34" t="s">
        <v>135</v>
      </c>
      <c r="D4442" s="34" t="s">
        <v>39</v>
      </c>
      <c r="E4442" s="34" t="s">
        <v>40</v>
      </c>
      <c r="F4442" s="34" t="s">
        <v>106</v>
      </c>
      <c r="G4442" s="35">
        <v>886</v>
      </c>
      <c r="H4442" s="36">
        <v>1125</v>
      </c>
      <c r="I4442" s="37">
        <v>4206.24</v>
      </c>
      <c r="J4442" s="38">
        <f t="shared" si="138"/>
        <v>0.73254022595001711</v>
      </c>
      <c r="K4442" s="60">
        <f t="shared" si="139"/>
        <v>3081.24</v>
      </c>
    </row>
    <row r="4443" spans="1:11" x14ac:dyDescent="0.25">
      <c r="A4443" s="33">
        <v>2015</v>
      </c>
      <c r="B4443" s="34" t="s">
        <v>98</v>
      </c>
      <c r="C4443" s="34" t="s">
        <v>135</v>
      </c>
      <c r="D4443" s="34" t="s">
        <v>43</v>
      </c>
      <c r="E4443" s="34" t="s">
        <v>46</v>
      </c>
      <c r="F4443" s="34" t="s">
        <v>107</v>
      </c>
      <c r="G4443" s="35">
        <v>141</v>
      </c>
      <c r="H4443" s="36">
        <v>173</v>
      </c>
      <c r="I4443" s="37">
        <v>2245.7200000000003</v>
      </c>
      <c r="J4443" s="38">
        <f t="shared" si="138"/>
        <v>0.92296457260923004</v>
      </c>
      <c r="K4443" s="60">
        <f t="shared" si="139"/>
        <v>2072.7200000000003</v>
      </c>
    </row>
    <row r="4444" spans="1:11" x14ac:dyDescent="0.25">
      <c r="A4444" s="33">
        <v>2015</v>
      </c>
      <c r="B4444" s="34" t="s">
        <v>101</v>
      </c>
      <c r="C4444" s="34" t="s">
        <v>135</v>
      </c>
      <c r="D4444" s="34" t="s">
        <v>43</v>
      </c>
      <c r="E4444" s="34" t="s">
        <v>44</v>
      </c>
      <c r="F4444" s="34" t="s">
        <v>146</v>
      </c>
      <c r="G4444" s="35">
        <v>283</v>
      </c>
      <c r="H4444" s="36">
        <v>327</v>
      </c>
      <c r="I4444" s="37">
        <v>2719.18</v>
      </c>
      <c r="J4444" s="38">
        <f t="shared" si="138"/>
        <v>0.87974315786376778</v>
      </c>
      <c r="K4444" s="60">
        <f t="shared" si="139"/>
        <v>2392.1799999999998</v>
      </c>
    </row>
    <row r="4445" spans="1:11" x14ac:dyDescent="0.25">
      <c r="A4445" s="33">
        <v>2015</v>
      </c>
      <c r="B4445" s="34" t="s">
        <v>101</v>
      </c>
      <c r="C4445" s="34" t="s">
        <v>135</v>
      </c>
      <c r="D4445" s="34" t="s">
        <v>43</v>
      </c>
      <c r="E4445" s="34" t="s">
        <v>44</v>
      </c>
      <c r="F4445" s="34" t="s">
        <v>60</v>
      </c>
      <c r="G4445" s="35">
        <v>270</v>
      </c>
      <c r="H4445" s="36">
        <v>309</v>
      </c>
      <c r="I4445" s="37">
        <v>2656.36</v>
      </c>
      <c r="J4445" s="38">
        <f t="shared" si="138"/>
        <v>0.88367540544203349</v>
      </c>
      <c r="K4445" s="60">
        <f t="shared" si="139"/>
        <v>2347.36</v>
      </c>
    </row>
    <row r="4446" spans="1:11" x14ac:dyDescent="0.25">
      <c r="A4446" s="33">
        <v>2015</v>
      </c>
      <c r="B4446" s="34" t="s">
        <v>130</v>
      </c>
      <c r="C4446" s="34" t="s">
        <v>135</v>
      </c>
      <c r="D4446" s="34" t="s">
        <v>43</v>
      </c>
      <c r="E4446" s="34" t="s">
        <v>46</v>
      </c>
      <c r="F4446" s="34" t="s">
        <v>97</v>
      </c>
      <c r="G4446" s="35">
        <v>592</v>
      </c>
      <c r="H4446" s="36">
        <v>1501.59</v>
      </c>
      <c r="I4446" s="37">
        <v>4383.09</v>
      </c>
      <c r="J4446" s="38">
        <f t="shared" si="138"/>
        <v>0.65741292102147109</v>
      </c>
      <c r="K4446" s="60">
        <f t="shared" si="139"/>
        <v>2881.5</v>
      </c>
    </row>
    <row r="4447" spans="1:11" x14ac:dyDescent="0.25">
      <c r="A4447" s="33">
        <v>2015</v>
      </c>
      <c r="B4447" s="34" t="s">
        <v>61</v>
      </c>
      <c r="C4447" s="34" t="s">
        <v>135</v>
      </c>
      <c r="D4447" s="34" t="s">
        <v>39</v>
      </c>
      <c r="E4447" s="34" t="s">
        <v>52</v>
      </c>
      <c r="F4447" s="34" t="s">
        <v>165</v>
      </c>
      <c r="G4447" s="35">
        <v>697</v>
      </c>
      <c r="H4447" s="36">
        <v>1415.04</v>
      </c>
      <c r="I4447" s="37">
        <v>4106.04</v>
      </c>
      <c r="J4447" s="38">
        <f t="shared" si="138"/>
        <v>0.6553759826986586</v>
      </c>
      <c r="K4447" s="60">
        <f t="shared" si="139"/>
        <v>2691</v>
      </c>
    </row>
    <row r="4448" spans="1:11" x14ac:dyDescent="0.25">
      <c r="A4448" s="33">
        <v>2015</v>
      </c>
      <c r="B4448" s="34" t="s">
        <v>61</v>
      </c>
      <c r="C4448" s="34" t="s">
        <v>135</v>
      </c>
      <c r="D4448" s="34" t="s">
        <v>39</v>
      </c>
      <c r="E4448" s="34" t="s">
        <v>52</v>
      </c>
      <c r="F4448" s="34" t="s">
        <v>87</v>
      </c>
      <c r="G4448" s="35">
        <v>398</v>
      </c>
      <c r="H4448" s="36">
        <v>427</v>
      </c>
      <c r="I4448" s="37">
        <v>2877.1800000000003</v>
      </c>
      <c r="J4448" s="38">
        <f t="shared" si="138"/>
        <v>0.85159079376333768</v>
      </c>
      <c r="K4448" s="60">
        <f t="shared" si="139"/>
        <v>2450.1800000000003</v>
      </c>
    </row>
    <row r="4449" spans="1:11" x14ac:dyDescent="0.25">
      <c r="A4449" s="33">
        <v>2015</v>
      </c>
      <c r="B4449" s="34" t="s">
        <v>61</v>
      </c>
      <c r="C4449" s="34" t="s">
        <v>135</v>
      </c>
      <c r="D4449" s="34" t="s">
        <v>39</v>
      </c>
      <c r="E4449" s="34" t="s">
        <v>40</v>
      </c>
      <c r="F4449" s="34" t="s">
        <v>53</v>
      </c>
      <c r="G4449" s="35">
        <v>5</v>
      </c>
      <c r="H4449" s="36">
        <v>48</v>
      </c>
      <c r="I4449" s="37">
        <v>1742.47</v>
      </c>
      <c r="J4449" s="38">
        <f t="shared" si="138"/>
        <v>0.97245289732391371</v>
      </c>
      <c r="K4449" s="60">
        <f t="shared" si="139"/>
        <v>1694.47</v>
      </c>
    </row>
    <row r="4450" spans="1:11" x14ac:dyDescent="0.25">
      <c r="A4450" s="33">
        <v>2016</v>
      </c>
      <c r="B4450" s="34" t="s">
        <v>81</v>
      </c>
      <c r="C4450" s="34" t="s">
        <v>38</v>
      </c>
      <c r="D4450" s="34" t="s">
        <v>39</v>
      </c>
      <c r="E4450" s="34" t="s">
        <v>52</v>
      </c>
      <c r="F4450" s="34" t="s">
        <v>180</v>
      </c>
      <c r="G4450" s="35">
        <v>479</v>
      </c>
      <c r="H4450" s="36">
        <v>509</v>
      </c>
      <c r="I4450" s="37">
        <v>3122.3599999999997</v>
      </c>
      <c r="J4450" s="38">
        <f t="shared" si="138"/>
        <v>0.83698228263236785</v>
      </c>
      <c r="K4450" s="60">
        <f t="shared" si="139"/>
        <v>2613.3599999999997</v>
      </c>
    </row>
    <row r="4451" spans="1:11" x14ac:dyDescent="0.25">
      <c r="A4451" s="33">
        <v>2016</v>
      </c>
      <c r="B4451" s="34" t="s">
        <v>37</v>
      </c>
      <c r="C4451" s="34" t="s">
        <v>38</v>
      </c>
      <c r="D4451" s="34" t="s">
        <v>39</v>
      </c>
      <c r="E4451" s="34" t="s">
        <v>52</v>
      </c>
      <c r="F4451" s="34" t="s">
        <v>162</v>
      </c>
      <c r="G4451" s="35">
        <v>804</v>
      </c>
      <c r="H4451" s="36">
        <v>839</v>
      </c>
      <c r="I4451" s="37">
        <v>4109.0599999999995</v>
      </c>
      <c r="J4451" s="38">
        <f t="shared" si="138"/>
        <v>0.79581704818133581</v>
      </c>
      <c r="K4451" s="60">
        <f t="shared" si="139"/>
        <v>3270.0599999999995</v>
      </c>
    </row>
    <row r="4452" spans="1:11" x14ac:dyDescent="0.25">
      <c r="A4452" s="33">
        <v>2016</v>
      </c>
      <c r="B4452" s="34" t="s">
        <v>37</v>
      </c>
      <c r="C4452" s="34" t="s">
        <v>38</v>
      </c>
      <c r="D4452" s="34" t="s">
        <v>39</v>
      </c>
      <c r="E4452" s="34" t="s">
        <v>52</v>
      </c>
      <c r="F4452" s="34" t="s">
        <v>129</v>
      </c>
      <c r="G4452" s="35">
        <v>154</v>
      </c>
      <c r="H4452" s="36">
        <v>186</v>
      </c>
      <c r="I4452" s="37">
        <v>2156.59</v>
      </c>
      <c r="J4452" s="38">
        <f t="shared" si="138"/>
        <v>0.91375273000431234</v>
      </c>
      <c r="K4452" s="60">
        <f t="shared" si="139"/>
        <v>1970.5900000000001</v>
      </c>
    </row>
    <row r="4453" spans="1:11" x14ac:dyDescent="0.25">
      <c r="A4453" s="33">
        <v>2016</v>
      </c>
      <c r="B4453" s="34" t="s">
        <v>37</v>
      </c>
      <c r="C4453" s="34" t="s">
        <v>38</v>
      </c>
      <c r="D4453" s="34" t="s">
        <v>43</v>
      </c>
      <c r="E4453" s="34" t="s">
        <v>44</v>
      </c>
      <c r="F4453" s="34" t="s">
        <v>45</v>
      </c>
      <c r="G4453" s="35">
        <v>45</v>
      </c>
      <c r="H4453" s="36">
        <v>87</v>
      </c>
      <c r="I4453" s="37">
        <v>1881.58</v>
      </c>
      <c r="J4453" s="38">
        <f t="shared" si="138"/>
        <v>0.95376226362950289</v>
      </c>
      <c r="K4453" s="60">
        <f t="shared" si="139"/>
        <v>1794.58</v>
      </c>
    </row>
    <row r="4454" spans="1:11" x14ac:dyDescent="0.25">
      <c r="A4454" s="33">
        <v>2016</v>
      </c>
      <c r="B4454" s="34" t="s">
        <v>49</v>
      </c>
      <c r="C4454" s="34" t="s">
        <v>38</v>
      </c>
      <c r="D4454" s="34" t="s">
        <v>39</v>
      </c>
      <c r="E4454" s="34" t="s">
        <v>40</v>
      </c>
      <c r="F4454" s="34" t="s">
        <v>172</v>
      </c>
      <c r="G4454" s="35">
        <v>666</v>
      </c>
      <c r="H4454" s="36">
        <v>702</v>
      </c>
      <c r="I4454" s="37">
        <v>3370.9300000000003</v>
      </c>
      <c r="J4454" s="38">
        <f t="shared" si="138"/>
        <v>0.79174886455666538</v>
      </c>
      <c r="K4454" s="60">
        <f t="shared" si="139"/>
        <v>2668.9300000000003</v>
      </c>
    </row>
    <row r="4455" spans="1:11" x14ac:dyDescent="0.25">
      <c r="A4455" s="33">
        <v>2016</v>
      </c>
      <c r="B4455" s="34" t="s">
        <v>54</v>
      </c>
      <c r="C4455" s="34" t="s">
        <v>38</v>
      </c>
      <c r="D4455" s="34" t="s">
        <v>43</v>
      </c>
      <c r="E4455" s="34" t="s">
        <v>46</v>
      </c>
      <c r="F4455" s="34" t="s">
        <v>118</v>
      </c>
      <c r="G4455" s="35">
        <v>974</v>
      </c>
      <c r="H4455" s="36">
        <v>1015</v>
      </c>
      <c r="I4455" s="37">
        <v>5605.3</v>
      </c>
      <c r="J4455" s="38">
        <f t="shared" si="138"/>
        <v>0.81892137798155318</v>
      </c>
      <c r="K4455" s="60">
        <f t="shared" si="139"/>
        <v>4590.3</v>
      </c>
    </row>
    <row r="4456" spans="1:11" x14ac:dyDescent="0.25">
      <c r="A4456" s="33">
        <v>2016</v>
      </c>
      <c r="B4456" s="34" t="s">
        <v>54</v>
      </c>
      <c r="C4456" s="34" t="s">
        <v>38</v>
      </c>
      <c r="D4456" s="34" t="s">
        <v>43</v>
      </c>
      <c r="E4456" s="34" t="s">
        <v>46</v>
      </c>
      <c r="F4456" s="34" t="s">
        <v>70</v>
      </c>
      <c r="G4456" s="35">
        <v>912</v>
      </c>
      <c r="H4456" s="36">
        <v>946</v>
      </c>
      <c r="I4456" s="37">
        <v>5329.99</v>
      </c>
      <c r="J4456" s="38">
        <f t="shared" si="138"/>
        <v>0.82251373829969665</v>
      </c>
      <c r="K4456" s="60">
        <f t="shared" si="139"/>
        <v>4383.99</v>
      </c>
    </row>
    <row r="4457" spans="1:11" x14ac:dyDescent="0.25">
      <c r="A4457" s="33">
        <v>2016</v>
      </c>
      <c r="B4457" s="34" t="s">
        <v>54</v>
      </c>
      <c r="C4457" s="34" t="s">
        <v>38</v>
      </c>
      <c r="D4457" s="34" t="s">
        <v>43</v>
      </c>
      <c r="E4457" s="34" t="s">
        <v>46</v>
      </c>
      <c r="F4457" s="34" t="s">
        <v>71</v>
      </c>
      <c r="G4457" s="35">
        <v>853</v>
      </c>
      <c r="H4457" s="36">
        <v>897</v>
      </c>
      <c r="I4457" s="37">
        <v>5134.4799999999996</v>
      </c>
      <c r="J4457" s="38">
        <f t="shared" si="138"/>
        <v>0.82529876443184114</v>
      </c>
      <c r="K4457" s="60">
        <f t="shared" si="139"/>
        <v>4237.4799999999996</v>
      </c>
    </row>
    <row r="4458" spans="1:11" x14ac:dyDescent="0.25">
      <c r="A4458" s="33">
        <v>2016</v>
      </c>
      <c r="B4458" s="34" t="s">
        <v>54</v>
      </c>
      <c r="C4458" s="34" t="s">
        <v>38</v>
      </c>
      <c r="D4458" s="34" t="s">
        <v>43</v>
      </c>
      <c r="E4458" s="34" t="s">
        <v>46</v>
      </c>
      <c r="F4458" s="34" t="s">
        <v>102</v>
      </c>
      <c r="G4458" s="35">
        <v>848</v>
      </c>
      <c r="H4458" s="36">
        <v>891</v>
      </c>
      <c r="I4458" s="37">
        <v>5110.54</v>
      </c>
      <c r="J4458" s="38">
        <f t="shared" si="138"/>
        <v>0.82565443182129483</v>
      </c>
      <c r="K4458" s="60">
        <f t="shared" si="139"/>
        <v>4219.54</v>
      </c>
    </row>
    <row r="4459" spans="1:11" x14ac:dyDescent="0.25">
      <c r="A4459" s="33">
        <v>2016</v>
      </c>
      <c r="B4459" s="34" t="s">
        <v>54</v>
      </c>
      <c r="C4459" s="34" t="s">
        <v>38</v>
      </c>
      <c r="D4459" s="34" t="s">
        <v>39</v>
      </c>
      <c r="E4459" s="34" t="s">
        <v>52</v>
      </c>
      <c r="F4459" s="34" t="s">
        <v>116</v>
      </c>
      <c r="G4459" s="35">
        <v>899</v>
      </c>
      <c r="H4459" s="36">
        <v>940</v>
      </c>
      <c r="I4459" s="37">
        <v>4411.05</v>
      </c>
      <c r="J4459" s="38">
        <f t="shared" si="138"/>
        <v>0.78689881094070568</v>
      </c>
      <c r="K4459" s="60">
        <f t="shared" si="139"/>
        <v>3471.05</v>
      </c>
    </row>
    <row r="4460" spans="1:11" x14ac:dyDescent="0.25">
      <c r="A4460" s="33">
        <v>2016</v>
      </c>
      <c r="B4460" s="34" t="s">
        <v>54</v>
      </c>
      <c r="C4460" s="34" t="s">
        <v>38</v>
      </c>
      <c r="D4460" s="34" t="s">
        <v>39</v>
      </c>
      <c r="E4460" s="34" t="s">
        <v>52</v>
      </c>
      <c r="F4460" s="34" t="s">
        <v>55</v>
      </c>
      <c r="G4460" s="35">
        <v>763</v>
      </c>
      <c r="H4460" s="36">
        <v>806</v>
      </c>
      <c r="I4460" s="37">
        <v>4010.39</v>
      </c>
      <c r="J4460" s="38">
        <f t="shared" si="138"/>
        <v>0.79902204025044943</v>
      </c>
      <c r="K4460" s="60">
        <f t="shared" si="139"/>
        <v>3204.39</v>
      </c>
    </row>
    <row r="4461" spans="1:11" x14ac:dyDescent="0.25">
      <c r="A4461" s="33">
        <v>2016</v>
      </c>
      <c r="B4461" s="34" t="s">
        <v>54</v>
      </c>
      <c r="C4461" s="34" t="s">
        <v>38</v>
      </c>
      <c r="D4461" s="34" t="s">
        <v>39</v>
      </c>
      <c r="E4461" s="34" t="s">
        <v>40</v>
      </c>
      <c r="F4461" s="34" t="s">
        <v>114</v>
      </c>
      <c r="G4461" s="35">
        <v>791</v>
      </c>
      <c r="H4461" s="36">
        <v>828</v>
      </c>
      <c r="I4461" s="37">
        <v>3684.67</v>
      </c>
      <c r="J4461" s="38">
        <f t="shared" si="138"/>
        <v>0.77528516800690428</v>
      </c>
      <c r="K4461" s="60">
        <f t="shared" si="139"/>
        <v>2856.67</v>
      </c>
    </row>
    <row r="4462" spans="1:11" x14ac:dyDescent="0.25">
      <c r="A4462" s="33">
        <v>2016</v>
      </c>
      <c r="B4462" s="34" t="s">
        <v>54</v>
      </c>
      <c r="C4462" s="34" t="s">
        <v>38</v>
      </c>
      <c r="D4462" s="34" t="s">
        <v>43</v>
      </c>
      <c r="E4462" s="34" t="s">
        <v>44</v>
      </c>
      <c r="F4462" s="34" t="s">
        <v>192</v>
      </c>
      <c r="G4462" s="35">
        <v>208</v>
      </c>
      <c r="H4462" s="36">
        <v>244</v>
      </c>
      <c r="I4462" s="37">
        <v>2429.5100000000002</v>
      </c>
      <c r="J4462" s="38">
        <f t="shared" si="138"/>
        <v>0.89956822569160033</v>
      </c>
      <c r="K4462" s="60">
        <f t="shared" si="139"/>
        <v>2185.5100000000002</v>
      </c>
    </row>
    <row r="4463" spans="1:11" x14ac:dyDescent="0.25">
      <c r="A4463" s="33">
        <v>2016</v>
      </c>
      <c r="B4463" s="34" t="s">
        <v>54</v>
      </c>
      <c r="C4463" s="34" t="s">
        <v>38</v>
      </c>
      <c r="D4463" s="34" t="s">
        <v>39</v>
      </c>
      <c r="E4463" s="34" t="s">
        <v>52</v>
      </c>
      <c r="F4463" s="34" t="s">
        <v>129</v>
      </c>
      <c r="G4463" s="35">
        <v>240</v>
      </c>
      <c r="H4463" s="36">
        <v>275</v>
      </c>
      <c r="I4463" s="37">
        <v>2422.6999999999998</v>
      </c>
      <c r="J4463" s="38">
        <f t="shared" si="138"/>
        <v>0.8864902794402939</v>
      </c>
      <c r="K4463" s="60">
        <f t="shared" si="139"/>
        <v>2147.6999999999998</v>
      </c>
    </row>
    <row r="4464" spans="1:11" x14ac:dyDescent="0.25">
      <c r="A4464" s="33">
        <v>2016</v>
      </c>
      <c r="B4464" s="34" t="s">
        <v>54</v>
      </c>
      <c r="C4464" s="34" t="s">
        <v>38</v>
      </c>
      <c r="D4464" s="34" t="s">
        <v>43</v>
      </c>
      <c r="E4464" s="34" t="s">
        <v>46</v>
      </c>
      <c r="F4464" s="34" t="s">
        <v>118</v>
      </c>
      <c r="G4464" s="35">
        <v>183</v>
      </c>
      <c r="H4464" s="36">
        <v>215</v>
      </c>
      <c r="I4464" s="37">
        <v>2413.3000000000002</v>
      </c>
      <c r="J4464" s="38">
        <f t="shared" si="138"/>
        <v>0.91091037169021671</v>
      </c>
      <c r="K4464" s="60">
        <f t="shared" si="139"/>
        <v>2198.3000000000002</v>
      </c>
    </row>
    <row r="4465" spans="1:11" x14ac:dyDescent="0.25">
      <c r="A4465" s="33">
        <v>2016</v>
      </c>
      <c r="B4465" s="34" t="s">
        <v>54</v>
      </c>
      <c r="C4465" s="34" t="s">
        <v>38</v>
      </c>
      <c r="D4465" s="34" t="s">
        <v>39</v>
      </c>
      <c r="E4465" s="34" t="s">
        <v>52</v>
      </c>
      <c r="F4465" s="34" t="s">
        <v>55</v>
      </c>
      <c r="G4465" s="35">
        <v>175</v>
      </c>
      <c r="H4465" s="36">
        <v>209</v>
      </c>
      <c r="I4465" s="37">
        <v>2225.36</v>
      </c>
      <c r="J4465" s="38">
        <f t="shared" si="138"/>
        <v>0.90608261135276991</v>
      </c>
      <c r="K4465" s="60">
        <f t="shared" si="139"/>
        <v>2016.3600000000001</v>
      </c>
    </row>
    <row r="4466" spans="1:11" x14ac:dyDescent="0.25">
      <c r="A4466" s="33">
        <v>2016</v>
      </c>
      <c r="B4466" s="34" t="s">
        <v>98</v>
      </c>
      <c r="C4466" s="34" t="s">
        <v>38</v>
      </c>
      <c r="D4466" s="34" t="s">
        <v>43</v>
      </c>
      <c r="E4466" s="34" t="s">
        <v>44</v>
      </c>
      <c r="F4466" s="34" t="s">
        <v>75</v>
      </c>
      <c r="G4466" s="35">
        <v>899</v>
      </c>
      <c r="H4466" s="36">
        <v>929</v>
      </c>
      <c r="I4466" s="37">
        <v>4820.16</v>
      </c>
      <c r="J4466" s="38">
        <f t="shared" si="138"/>
        <v>0.80726780853747593</v>
      </c>
      <c r="K4466" s="60">
        <f t="shared" si="139"/>
        <v>3891.16</v>
      </c>
    </row>
    <row r="4467" spans="1:11" x14ac:dyDescent="0.25">
      <c r="A4467" s="33">
        <v>2016</v>
      </c>
      <c r="B4467" s="34" t="s">
        <v>98</v>
      </c>
      <c r="C4467" s="34" t="s">
        <v>38</v>
      </c>
      <c r="D4467" s="34" t="s">
        <v>43</v>
      </c>
      <c r="E4467" s="34" t="s">
        <v>46</v>
      </c>
      <c r="F4467" s="34" t="s">
        <v>172</v>
      </c>
      <c r="G4467" s="35">
        <v>313</v>
      </c>
      <c r="H4467" s="36">
        <v>352</v>
      </c>
      <c r="I4467" s="37">
        <v>2959.9300000000003</v>
      </c>
      <c r="J4467" s="38">
        <f t="shared" si="138"/>
        <v>0.8810782687428419</v>
      </c>
      <c r="K4467" s="60">
        <f t="shared" si="139"/>
        <v>2607.9300000000003</v>
      </c>
    </row>
    <row r="4468" spans="1:11" x14ac:dyDescent="0.25">
      <c r="A4468" s="33">
        <v>2016</v>
      </c>
      <c r="B4468" s="34" t="s">
        <v>130</v>
      </c>
      <c r="C4468" s="34" t="s">
        <v>38</v>
      </c>
      <c r="D4468" s="34" t="s">
        <v>43</v>
      </c>
      <c r="E4468" s="34" t="s">
        <v>44</v>
      </c>
      <c r="F4468" s="34" t="s">
        <v>102</v>
      </c>
      <c r="G4468" s="35">
        <v>800</v>
      </c>
      <c r="H4468" s="36">
        <v>832</v>
      </c>
      <c r="I4468" s="37">
        <v>4481.63</v>
      </c>
      <c r="J4468" s="38">
        <f t="shared" si="138"/>
        <v>0.81435325986304086</v>
      </c>
      <c r="K4468" s="60">
        <f t="shared" si="139"/>
        <v>3649.63</v>
      </c>
    </row>
    <row r="4469" spans="1:11" x14ac:dyDescent="0.25">
      <c r="A4469" s="33">
        <v>2016</v>
      </c>
      <c r="B4469" s="34" t="s">
        <v>61</v>
      </c>
      <c r="C4469" s="34" t="s">
        <v>38</v>
      </c>
      <c r="D4469" s="34" t="s">
        <v>43</v>
      </c>
      <c r="E4469" s="34" t="s">
        <v>46</v>
      </c>
      <c r="F4469" s="34" t="s">
        <v>110</v>
      </c>
      <c r="G4469" s="35">
        <v>975</v>
      </c>
      <c r="H4469" s="36">
        <v>1014</v>
      </c>
      <c r="I4469" s="37">
        <v>5601.3099999999995</v>
      </c>
      <c r="J4469" s="38">
        <f t="shared" si="138"/>
        <v>0.81897091930280597</v>
      </c>
      <c r="K4469" s="60">
        <f t="shared" si="139"/>
        <v>4587.3099999999995</v>
      </c>
    </row>
    <row r="4470" spans="1:11" x14ac:dyDescent="0.25">
      <c r="A4470" s="33">
        <v>2016</v>
      </c>
      <c r="B4470" s="34" t="s">
        <v>61</v>
      </c>
      <c r="C4470" s="34" t="s">
        <v>38</v>
      </c>
      <c r="D4470" s="34" t="s">
        <v>43</v>
      </c>
      <c r="E4470" s="34" t="s">
        <v>46</v>
      </c>
      <c r="F4470" s="34" t="s">
        <v>152</v>
      </c>
      <c r="G4470" s="35">
        <v>805</v>
      </c>
      <c r="H4470" s="36">
        <v>842</v>
      </c>
      <c r="I4470" s="37">
        <v>4915.0300000000007</v>
      </c>
      <c r="J4470" s="38">
        <f t="shared" si="138"/>
        <v>0.82868873638614615</v>
      </c>
      <c r="K4470" s="60">
        <f t="shared" si="139"/>
        <v>4073.0300000000007</v>
      </c>
    </row>
    <row r="4471" spans="1:11" x14ac:dyDescent="0.25">
      <c r="A4471" s="33">
        <v>2016</v>
      </c>
      <c r="B4471" s="34" t="s">
        <v>61</v>
      </c>
      <c r="C4471" s="34" t="s">
        <v>38</v>
      </c>
      <c r="D4471" s="34" t="s">
        <v>43</v>
      </c>
      <c r="E4471" s="34" t="s">
        <v>44</v>
      </c>
      <c r="F4471" s="34" t="s">
        <v>75</v>
      </c>
      <c r="G4471" s="35">
        <v>546</v>
      </c>
      <c r="H4471" s="36">
        <v>581</v>
      </c>
      <c r="I4471" s="37">
        <v>3605.6400000000003</v>
      </c>
      <c r="J4471" s="38">
        <f t="shared" si="138"/>
        <v>0.83886355820325931</v>
      </c>
      <c r="K4471" s="60">
        <f t="shared" si="139"/>
        <v>3024.6400000000003</v>
      </c>
    </row>
    <row r="4472" spans="1:11" x14ac:dyDescent="0.25">
      <c r="A4472" s="33">
        <v>2016</v>
      </c>
      <c r="B4472" s="34" t="s">
        <v>61</v>
      </c>
      <c r="C4472" s="34" t="s">
        <v>38</v>
      </c>
      <c r="D4472" s="34" t="s">
        <v>43</v>
      </c>
      <c r="E4472" s="34" t="s">
        <v>44</v>
      </c>
      <c r="F4472" s="34" t="s">
        <v>215</v>
      </c>
      <c r="G4472" s="35">
        <v>495</v>
      </c>
      <c r="H4472" s="36">
        <v>536</v>
      </c>
      <c r="I4472" s="37">
        <v>3448.59</v>
      </c>
      <c r="J4472" s="38">
        <f t="shared" si="138"/>
        <v>0.8445741592940883</v>
      </c>
      <c r="K4472" s="60">
        <f t="shared" si="139"/>
        <v>2912.59</v>
      </c>
    </row>
    <row r="4473" spans="1:11" x14ac:dyDescent="0.25">
      <c r="A4473" s="33">
        <v>2016</v>
      </c>
      <c r="B4473" s="34" t="s">
        <v>61</v>
      </c>
      <c r="C4473" s="34" t="s">
        <v>38</v>
      </c>
      <c r="D4473" s="34" t="s">
        <v>39</v>
      </c>
      <c r="E4473" s="34" t="s">
        <v>40</v>
      </c>
      <c r="F4473" s="34" t="s">
        <v>156</v>
      </c>
      <c r="G4473" s="35">
        <v>629</v>
      </c>
      <c r="H4473" s="36">
        <v>658</v>
      </c>
      <c r="I4473" s="37">
        <v>3261.37</v>
      </c>
      <c r="J4473" s="38">
        <f t="shared" si="138"/>
        <v>0.79824429610869052</v>
      </c>
      <c r="K4473" s="60">
        <f t="shared" si="139"/>
        <v>2603.37</v>
      </c>
    </row>
    <row r="4474" spans="1:11" x14ac:dyDescent="0.25">
      <c r="A4474" s="33">
        <v>2016</v>
      </c>
      <c r="B4474" s="34" t="s">
        <v>61</v>
      </c>
      <c r="C4474" s="34" t="s">
        <v>38</v>
      </c>
      <c r="D4474" s="34" t="s">
        <v>43</v>
      </c>
      <c r="E4474" s="34" t="s">
        <v>44</v>
      </c>
      <c r="F4474" s="34" t="s">
        <v>67</v>
      </c>
      <c r="G4474" s="35">
        <v>305</v>
      </c>
      <c r="H4474" s="36">
        <v>337</v>
      </c>
      <c r="I4474" s="37">
        <v>2754.08</v>
      </c>
      <c r="J4474" s="38">
        <f t="shared" si="138"/>
        <v>0.87763608900249812</v>
      </c>
      <c r="K4474" s="60">
        <f t="shared" si="139"/>
        <v>2417.08</v>
      </c>
    </row>
    <row r="4475" spans="1:11" x14ac:dyDescent="0.25">
      <c r="A4475" s="33">
        <v>2016</v>
      </c>
      <c r="B4475" s="34" t="s">
        <v>61</v>
      </c>
      <c r="C4475" s="34" t="s">
        <v>38</v>
      </c>
      <c r="D4475" s="34" t="s">
        <v>39</v>
      </c>
      <c r="E4475" s="34" t="s">
        <v>52</v>
      </c>
      <c r="F4475" s="34" t="s">
        <v>156</v>
      </c>
      <c r="G4475" s="35">
        <v>293</v>
      </c>
      <c r="H4475" s="36">
        <v>327</v>
      </c>
      <c r="I4475" s="37">
        <v>2578.1799999999998</v>
      </c>
      <c r="J4475" s="38">
        <f t="shared" si="138"/>
        <v>0.87316634214833722</v>
      </c>
      <c r="K4475" s="60">
        <f t="shared" si="139"/>
        <v>2251.1799999999998</v>
      </c>
    </row>
    <row r="4476" spans="1:11" x14ac:dyDescent="0.25">
      <c r="A4476" s="33">
        <v>2016</v>
      </c>
      <c r="B4476" s="34" t="s">
        <v>61</v>
      </c>
      <c r="C4476" s="34" t="s">
        <v>38</v>
      </c>
      <c r="D4476" s="34" t="s">
        <v>43</v>
      </c>
      <c r="E4476" s="34" t="s">
        <v>46</v>
      </c>
      <c r="F4476" s="34" t="s">
        <v>158</v>
      </c>
      <c r="G4476" s="35">
        <v>187</v>
      </c>
      <c r="H4476" s="36">
        <v>226</v>
      </c>
      <c r="I4476" s="37">
        <v>2457.19</v>
      </c>
      <c r="J4476" s="38">
        <f t="shared" si="138"/>
        <v>0.90802502045018907</v>
      </c>
      <c r="K4476" s="60">
        <f t="shared" si="139"/>
        <v>2231.19</v>
      </c>
    </row>
    <row r="4477" spans="1:11" x14ac:dyDescent="0.25">
      <c r="A4477" s="33">
        <v>2016</v>
      </c>
      <c r="B4477" s="34" t="s">
        <v>61</v>
      </c>
      <c r="C4477" s="34" t="s">
        <v>38</v>
      </c>
      <c r="D4477" s="34" t="s">
        <v>43</v>
      </c>
      <c r="E4477" s="34" t="s">
        <v>46</v>
      </c>
      <c r="F4477" s="34" t="s">
        <v>62</v>
      </c>
      <c r="G4477" s="35">
        <v>20</v>
      </c>
      <c r="H4477" s="36">
        <v>52</v>
      </c>
      <c r="I4477" s="37">
        <v>1762.9299999999998</v>
      </c>
      <c r="J4477" s="38">
        <f t="shared" si="138"/>
        <v>0.9705036501732911</v>
      </c>
      <c r="K4477" s="60">
        <f t="shared" si="139"/>
        <v>1710.9299999999998</v>
      </c>
    </row>
    <row r="4478" spans="1:11" x14ac:dyDescent="0.25">
      <c r="A4478" s="33">
        <v>2016</v>
      </c>
      <c r="B4478" s="34" t="s">
        <v>61</v>
      </c>
      <c r="C4478" s="34" t="s">
        <v>38</v>
      </c>
      <c r="D4478" s="34" t="s">
        <v>39</v>
      </c>
      <c r="E4478" s="34" t="s">
        <v>40</v>
      </c>
      <c r="F4478" s="34" t="s">
        <v>53</v>
      </c>
      <c r="G4478" s="35">
        <v>19</v>
      </c>
      <c r="H4478" s="36">
        <v>48</v>
      </c>
      <c r="I4478" s="37">
        <v>1742.47</v>
      </c>
      <c r="J4478" s="38">
        <f t="shared" si="138"/>
        <v>0.97245289732391371</v>
      </c>
      <c r="K4478" s="60">
        <f t="shared" si="139"/>
        <v>1694.47</v>
      </c>
    </row>
    <row r="4479" spans="1:11" x14ac:dyDescent="0.25">
      <c r="A4479" s="33">
        <v>2016</v>
      </c>
      <c r="B4479" s="34" t="s">
        <v>68</v>
      </c>
      <c r="C4479" s="34" t="s">
        <v>69</v>
      </c>
      <c r="D4479" s="34" t="s">
        <v>39</v>
      </c>
      <c r="E4479" s="34" t="s">
        <v>40</v>
      </c>
      <c r="F4479" s="34" t="s">
        <v>114</v>
      </c>
      <c r="G4479" s="35">
        <v>693</v>
      </c>
      <c r="H4479" s="36">
        <v>736</v>
      </c>
      <c r="I4479" s="37">
        <v>3455.59</v>
      </c>
      <c r="J4479" s="38">
        <f t="shared" si="138"/>
        <v>0.78701176933606132</v>
      </c>
      <c r="K4479" s="60">
        <f t="shared" si="139"/>
        <v>2719.59</v>
      </c>
    </row>
    <row r="4480" spans="1:11" x14ac:dyDescent="0.25">
      <c r="A4480" s="33">
        <v>2016</v>
      </c>
      <c r="B4480" s="34" t="s">
        <v>68</v>
      </c>
      <c r="C4480" s="34" t="s">
        <v>69</v>
      </c>
      <c r="D4480" s="34" t="s">
        <v>43</v>
      </c>
      <c r="E4480" s="34" t="s">
        <v>46</v>
      </c>
      <c r="F4480" s="34" t="s">
        <v>214</v>
      </c>
      <c r="G4480" s="35">
        <v>359</v>
      </c>
      <c r="H4480" s="36">
        <v>388</v>
      </c>
      <c r="I4480" s="37">
        <v>3103.5699999999997</v>
      </c>
      <c r="J4480" s="38">
        <f t="shared" si="138"/>
        <v>0.87498268123483602</v>
      </c>
      <c r="K4480" s="60">
        <f t="shared" si="139"/>
        <v>2715.5699999999997</v>
      </c>
    </row>
    <row r="4481" spans="1:11" x14ac:dyDescent="0.25">
      <c r="A4481" s="33">
        <v>2016</v>
      </c>
      <c r="B4481" s="34" t="s">
        <v>68</v>
      </c>
      <c r="C4481" s="34" t="s">
        <v>69</v>
      </c>
      <c r="D4481" s="34" t="s">
        <v>43</v>
      </c>
      <c r="E4481" s="34" t="s">
        <v>44</v>
      </c>
      <c r="F4481" s="34" t="s">
        <v>192</v>
      </c>
      <c r="G4481" s="35">
        <v>254</v>
      </c>
      <c r="H4481" s="36">
        <v>289</v>
      </c>
      <c r="I4481" s="37">
        <v>2586.56</v>
      </c>
      <c r="J4481" s="38">
        <f t="shared" si="138"/>
        <v>0.8882685883953978</v>
      </c>
      <c r="K4481" s="60">
        <f t="shared" si="139"/>
        <v>2297.56</v>
      </c>
    </row>
    <row r="4482" spans="1:11" x14ac:dyDescent="0.25">
      <c r="A4482" s="33">
        <v>2016</v>
      </c>
      <c r="B4482" s="34" t="s">
        <v>68</v>
      </c>
      <c r="C4482" s="34" t="s">
        <v>69</v>
      </c>
      <c r="D4482" s="34" t="s">
        <v>43</v>
      </c>
      <c r="E4482" s="34" t="s">
        <v>46</v>
      </c>
      <c r="F4482" s="34" t="s">
        <v>59</v>
      </c>
      <c r="G4482" s="35">
        <v>183</v>
      </c>
      <c r="H4482" s="36">
        <v>220</v>
      </c>
      <c r="I4482" s="37">
        <v>2433.25</v>
      </c>
      <c r="J4482" s="38">
        <f t="shared" ref="J4482:J4545" si="140">(I4482-H4482)/I4482</f>
        <v>0.90958594472413434</v>
      </c>
      <c r="K4482" s="60">
        <f t="shared" ref="K4482:K4545" si="141">I4482-H4482</f>
        <v>2213.25</v>
      </c>
    </row>
    <row r="4483" spans="1:11" x14ac:dyDescent="0.25">
      <c r="A4483" s="33">
        <v>2016</v>
      </c>
      <c r="B4483" s="34" t="s">
        <v>68</v>
      </c>
      <c r="C4483" s="34" t="s">
        <v>69</v>
      </c>
      <c r="D4483" s="34" t="s">
        <v>43</v>
      </c>
      <c r="E4483" s="34" t="s">
        <v>44</v>
      </c>
      <c r="F4483" s="34" t="s">
        <v>146</v>
      </c>
      <c r="G4483" s="35">
        <v>159</v>
      </c>
      <c r="H4483" s="36">
        <v>195</v>
      </c>
      <c r="I4483" s="37">
        <v>2258.5</v>
      </c>
      <c r="J4483" s="38">
        <f t="shared" si="140"/>
        <v>0.9136595085233562</v>
      </c>
      <c r="K4483" s="60">
        <f t="shared" si="141"/>
        <v>2063.5</v>
      </c>
    </row>
    <row r="4484" spans="1:11" x14ac:dyDescent="0.25">
      <c r="A4484" s="33">
        <v>2016</v>
      </c>
      <c r="B4484" s="34" t="s">
        <v>68</v>
      </c>
      <c r="C4484" s="34" t="s">
        <v>69</v>
      </c>
      <c r="D4484" s="34" t="s">
        <v>39</v>
      </c>
      <c r="E4484" s="34" t="s">
        <v>40</v>
      </c>
      <c r="F4484" s="34" t="s">
        <v>41</v>
      </c>
      <c r="G4484" s="35">
        <v>32</v>
      </c>
      <c r="H4484" s="36">
        <v>67</v>
      </c>
      <c r="I4484" s="37">
        <v>1789.78</v>
      </c>
      <c r="J4484" s="38">
        <f t="shared" si="140"/>
        <v>0.96256523148096418</v>
      </c>
      <c r="K4484" s="60">
        <f t="shared" si="141"/>
        <v>1722.78</v>
      </c>
    </row>
    <row r="4485" spans="1:11" x14ac:dyDescent="0.25">
      <c r="A4485" s="33">
        <v>2016</v>
      </c>
      <c r="B4485" s="34" t="s">
        <v>37</v>
      </c>
      <c r="C4485" s="34" t="s">
        <v>69</v>
      </c>
      <c r="D4485" s="34" t="s">
        <v>39</v>
      </c>
      <c r="E4485" s="34" t="s">
        <v>52</v>
      </c>
      <c r="F4485" s="34" t="s">
        <v>127</v>
      </c>
      <c r="G4485" s="35">
        <v>498</v>
      </c>
      <c r="H4485" s="36">
        <v>541</v>
      </c>
      <c r="I4485" s="37">
        <v>3218.04</v>
      </c>
      <c r="J4485" s="38">
        <f t="shared" si="140"/>
        <v>0.83188524692048571</v>
      </c>
      <c r="K4485" s="60">
        <f t="shared" si="141"/>
        <v>2677.04</v>
      </c>
    </row>
    <row r="4486" spans="1:11" x14ac:dyDescent="0.25">
      <c r="A4486" s="33">
        <v>2016</v>
      </c>
      <c r="B4486" s="34" t="s">
        <v>37</v>
      </c>
      <c r="C4486" s="34" t="s">
        <v>69</v>
      </c>
      <c r="D4486" s="34" t="s">
        <v>39</v>
      </c>
      <c r="E4486" s="34" t="s">
        <v>40</v>
      </c>
      <c r="F4486" s="34" t="s">
        <v>53</v>
      </c>
      <c r="G4486" s="35">
        <v>578</v>
      </c>
      <c r="H4486" s="36">
        <v>614</v>
      </c>
      <c r="I4486" s="37">
        <v>3151.81</v>
      </c>
      <c r="J4486" s="38">
        <f t="shared" si="140"/>
        <v>0.80519130277523077</v>
      </c>
      <c r="K4486" s="60">
        <f t="shared" si="141"/>
        <v>2537.81</v>
      </c>
    </row>
    <row r="4487" spans="1:11" x14ac:dyDescent="0.25">
      <c r="A4487" s="33">
        <v>2016</v>
      </c>
      <c r="B4487" s="34" t="s">
        <v>90</v>
      </c>
      <c r="C4487" s="34" t="s">
        <v>69</v>
      </c>
      <c r="D4487" s="34" t="s">
        <v>43</v>
      </c>
      <c r="E4487" s="34" t="s">
        <v>44</v>
      </c>
      <c r="F4487" s="34" t="s">
        <v>168</v>
      </c>
      <c r="G4487" s="35">
        <v>755</v>
      </c>
      <c r="H4487" s="36">
        <v>791</v>
      </c>
      <c r="I4487" s="37">
        <v>4338.54</v>
      </c>
      <c r="J4487" s="38">
        <f t="shared" si="140"/>
        <v>0.8176806022302433</v>
      </c>
      <c r="K4487" s="60">
        <f t="shared" si="141"/>
        <v>3547.54</v>
      </c>
    </row>
    <row r="4488" spans="1:11" x14ac:dyDescent="0.25">
      <c r="A4488" s="33">
        <v>2016</v>
      </c>
      <c r="B4488" s="34" t="s">
        <v>90</v>
      </c>
      <c r="C4488" s="34" t="s">
        <v>69</v>
      </c>
      <c r="D4488" s="34" t="s">
        <v>43</v>
      </c>
      <c r="E4488" s="34" t="s">
        <v>44</v>
      </c>
      <c r="F4488" s="34" t="s">
        <v>212</v>
      </c>
      <c r="G4488" s="35">
        <v>417</v>
      </c>
      <c r="H4488" s="36">
        <v>458</v>
      </c>
      <c r="I4488" s="37">
        <v>3176.37</v>
      </c>
      <c r="J4488" s="38">
        <f t="shared" si="140"/>
        <v>0.85581024880602696</v>
      </c>
      <c r="K4488" s="60">
        <f t="shared" si="141"/>
        <v>2718.37</v>
      </c>
    </row>
    <row r="4489" spans="1:11" x14ac:dyDescent="0.25">
      <c r="A4489" s="33">
        <v>2016</v>
      </c>
      <c r="B4489" s="34" t="s">
        <v>74</v>
      </c>
      <c r="C4489" s="34" t="s">
        <v>69</v>
      </c>
      <c r="D4489" s="34" t="s">
        <v>43</v>
      </c>
      <c r="E4489" s="34" t="s">
        <v>46</v>
      </c>
      <c r="F4489" s="34" t="s">
        <v>109</v>
      </c>
      <c r="G4489" s="35">
        <v>999</v>
      </c>
      <c r="H4489" s="36">
        <v>1041</v>
      </c>
      <c r="I4489" s="37">
        <v>5709.04</v>
      </c>
      <c r="J4489" s="38">
        <f t="shared" si="140"/>
        <v>0.81765760968569146</v>
      </c>
      <c r="K4489" s="60">
        <f t="shared" si="141"/>
        <v>4668.04</v>
      </c>
    </row>
    <row r="4490" spans="1:11" x14ac:dyDescent="0.25">
      <c r="A4490" s="33">
        <v>2016</v>
      </c>
      <c r="B4490" s="34" t="s">
        <v>74</v>
      </c>
      <c r="C4490" s="34" t="s">
        <v>69</v>
      </c>
      <c r="D4490" s="34" t="s">
        <v>43</v>
      </c>
      <c r="E4490" s="34" t="s">
        <v>46</v>
      </c>
      <c r="F4490" s="34" t="s">
        <v>109</v>
      </c>
      <c r="G4490" s="35">
        <v>881</v>
      </c>
      <c r="H4490" s="36">
        <v>911</v>
      </c>
      <c r="I4490" s="37">
        <v>5190.34</v>
      </c>
      <c r="J4490" s="38">
        <f t="shared" si="140"/>
        <v>0.82448163318780654</v>
      </c>
      <c r="K4490" s="60">
        <f t="shared" si="141"/>
        <v>4279.34</v>
      </c>
    </row>
    <row r="4491" spans="1:11" x14ac:dyDescent="0.25">
      <c r="A4491" s="33">
        <v>2016</v>
      </c>
      <c r="B4491" s="34" t="s">
        <v>74</v>
      </c>
      <c r="C4491" s="34" t="s">
        <v>69</v>
      </c>
      <c r="D4491" s="34" t="s">
        <v>39</v>
      </c>
      <c r="E4491" s="34" t="s">
        <v>52</v>
      </c>
      <c r="F4491" s="34" t="s">
        <v>63</v>
      </c>
      <c r="G4491" s="35">
        <v>804</v>
      </c>
      <c r="H4491" s="36">
        <v>838</v>
      </c>
      <c r="I4491" s="37">
        <v>4106.07</v>
      </c>
      <c r="J4491" s="38">
        <f t="shared" si="140"/>
        <v>0.79591190603180173</v>
      </c>
      <c r="K4491" s="60">
        <f t="shared" si="141"/>
        <v>3268.0699999999997</v>
      </c>
    </row>
    <row r="4492" spans="1:11" x14ac:dyDescent="0.25">
      <c r="A4492" s="33">
        <v>2016</v>
      </c>
      <c r="B4492" s="34" t="s">
        <v>74</v>
      </c>
      <c r="C4492" s="34" t="s">
        <v>69</v>
      </c>
      <c r="D4492" s="34" t="s">
        <v>43</v>
      </c>
      <c r="E4492" s="34" t="s">
        <v>46</v>
      </c>
      <c r="F4492" s="34" t="s">
        <v>64</v>
      </c>
      <c r="G4492" s="35">
        <v>543</v>
      </c>
      <c r="H4492" s="36">
        <v>577</v>
      </c>
      <c r="I4492" s="37">
        <v>3857.68</v>
      </c>
      <c r="J4492" s="38">
        <f t="shared" si="140"/>
        <v>0.85042823666037615</v>
      </c>
      <c r="K4492" s="60">
        <f t="shared" si="141"/>
        <v>3280.68</v>
      </c>
    </row>
    <row r="4493" spans="1:11" x14ac:dyDescent="0.25">
      <c r="A4493" s="33">
        <v>2016</v>
      </c>
      <c r="B4493" s="34" t="s">
        <v>74</v>
      </c>
      <c r="C4493" s="34" t="s">
        <v>69</v>
      </c>
      <c r="D4493" s="34" t="s">
        <v>39</v>
      </c>
      <c r="E4493" s="34" t="s">
        <v>52</v>
      </c>
      <c r="F4493" s="34" t="s">
        <v>126</v>
      </c>
      <c r="G4493" s="35">
        <v>415</v>
      </c>
      <c r="H4493" s="36">
        <v>450</v>
      </c>
      <c r="I4493" s="37">
        <v>2945.95</v>
      </c>
      <c r="J4493" s="38">
        <f t="shared" si="140"/>
        <v>0.84724791663130739</v>
      </c>
      <c r="K4493" s="60">
        <f t="shared" si="141"/>
        <v>2495.9499999999998</v>
      </c>
    </row>
    <row r="4494" spans="1:11" x14ac:dyDescent="0.25">
      <c r="A4494" s="33">
        <v>2016</v>
      </c>
      <c r="B4494" s="34" t="s">
        <v>74</v>
      </c>
      <c r="C4494" s="34" t="s">
        <v>69</v>
      </c>
      <c r="D4494" s="34" t="s">
        <v>43</v>
      </c>
      <c r="E4494" s="34" t="s">
        <v>44</v>
      </c>
      <c r="F4494" s="34" t="s">
        <v>155</v>
      </c>
      <c r="G4494" s="35">
        <v>257</v>
      </c>
      <c r="H4494" s="36">
        <v>294</v>
      </c>
      <c r="I4494" s="37">
        <v>2604.0100000000002</v>
      </c>
      <c r="J4494" s="38">
        <f t="shared" si="140"/>
        <v>0.88709720776801937</v>
      </c>
      <c r="K4494" s="60">
        <f t="shared" si="141"/>
        <v>2310.0100000000002</v>
      </c>
    </row>
    <row r="4495" spans="1:11" x14ac:dyDescent="0.25">
      <c r="A4495" s="33">
        <v>2016</v>
      </c>
      <c r="B4495" s="34" t="s">
        <v>74</v>
      </c>
      <c r="C4495" s="34" t="s">
        <v>69</v>
      </c>
      <c r="D4495" s="34" t="s">
        <v>43</v>
      </c>
      <c r="E4495" s="34" t="s">
        <v>44</v>
      </c>
      <c r="F4495" s="34" t="s">
        <v>129</v>
      </c>
      <c r="G4495" s="35">
        <v>173</v>
      </c>
      <c r="H4495" s="36">
        <v>215</v>
      </c>
      <c r="I4495" s="37">
        <v>2328.3000000000002</v>
      </c>
      <c r="J4495" s="38">
        <f t="shared" si="140"/>
        <v>0.90765794785895293</v>
      </c>
      <c r="K4495" s="60">
        <f t="shared" si="141"/>
        <v>2113.3000000000002</v>
      </c>
    </row>
    <row r="4496" spans="1:11" x14ac:dyDescent="0.25">
      <c r="A4496" s="33">
        <v>2016</v>
      </c>
      <c r="B4496" s="34" t="s">
        <v>74</v>
      </c>
      <c r="C4496" s="34" t="s">
        <v>69</v>
      </c>
      <c r="D4496" s="34" t="s">
        <v>43</v>
      </c>
      <c r="E4496" s="34" t="s">
        <v>44</v>
      </c>
      <c r="F4496" s="34" t="s">
        <v>155</v>
      </c>
      <c r="G4496" s="35">
        <v>71</v>
      </c>
      <c r="H4496" s="36">
        <v>105</v>
      </c>
      <c r="I4496" s="37">
        <v>1944.4</v>
      </c>
      <c r="J4496" s="38">
        <f t="shared" si="140"/>
        <v>0.94599876568607277</v>
      </c>
      <c r="K4496" s="60">
        <f t="shared" si="141"/>
        <v>1839.4</v>
      </c>
    </row>
    <row r="4497" spans="1:11" x14ac:dyDescent="0.25">
      <c r="A4497" s="33">
        <v>2016</v>
      </c>
      <c r="B4497" s="34" t="s">
        <v>78</v>
      </c>
      <c r="C4497" s="34" t="s">
        <v>69</v>
      </c>
      <c r="D4497" s="34" t="s">
        <v>43</v>
      </c>
      <c r="E4497" s="34" t="s">
        <v>44</v>
      </c>
      <c r="F4497" s="34" t="s">
        <v>105</v>
      </c>
      <c r="G4497" s="35">
        <v>742</v>
      </c>
      <c r="H4497" s="36">
        <v>772</v>
      </c>
      <c r="I4497" s="37">
        <v>4272.2299999999996</v>
      </c>
      <c r="J4497" s="38">
        <f t="shared" si="140"/>
        <v>0.81929811831291854</v>
      </c>
      <c r="K4497" s="60">
        <f t="shared" si="141"/>
        <v>3500.2299999999996</v>
      </c>
    </row>
    <row r="4498" spans="1:11" x14ac:dyDescent="0.25">
      <c r="A4498" s="33">
        <v>2016</v>
      </c>
      <c r="B4498" s="34" t="s">
        <v>78</v>
      </c>
      <c r="C4498" s="34" t="s">
        <v>69</v>
      </c>
      <c r="D4498" s="34" t="s">
        <v>43</v>
      </c>
      <c r="E4498" s="34" t="s">
        <v>46</v>
      </c>
      <c r="F4498" s="34" t="s">
        <v>47</v>
      </c>
      <c r="G4498" s="35">
        <v>617</v>
      </c>
      <c r="H4498" s="36">
        <v>658</v>
      </c>
      <c r="I4498" s="37">
        <v>4180.87</v>
      </c>
      <c r="J4498" s="38">
        <f t="shared" si="140"/>
        <v>0.84261648891259477</v>
      </c>
      <c r="K4498" s="60">
        <f t="shared" si="141"/>
        <v>3522.87</v>
      </c>
    </row>
    <row r="4499" spans="1:11" x14ac:dyDescent="0.25">
      <c r="A4499" s="33">
        <v>2016</v>
      </c>
      <c r="B4499" s="34" t="s">
        <v>78</v>
      </c>
      <c r="C4499" s="34" t="s">
        <v>69</v>
      </c>
      <c r="D4499" s="34" t="s">
        <v>43</v>
      </c>
      <c r="E4499" s="34" t="s">
        <v>44</v>
      </c>
      <c r="F4499" s="34" t="s">
        <v>105</v>
      </c>
      <c r="G4499" s="35">
        <v>639</v>
      </c>
      <c r="H4499" s="36">
        <v>678</v>
      </c>
      <c r="I4499" s="37">
        <v>3944.17</v>
      </c>
      <c r="J4499" s="38">
        <f t="shared" si="140"/>
        <v>0.82810071573994026</v>
      </c>
      <c r="K4499" s="60">
        <f t="shared" si="141"/>
        <v>3266.17</v>
      </c>
    </row>
    <row r="4500" spans="1:11" x14ac:dyDescent="0.25">
      <c r="A4500" s="33">
        <v>2016</v>
      </c>
      <c r="B4500" s="34" t="s">
        <v>78</v>
      </c>
      <c r="C4500" s="34" t="s">
        <v>69</v>
      </c>
      <c r="D4500" s="34" t="s">
        <v>39</v>
      </c>
      <c r="E4500" s="34" t="s">
        <v>52</v>
      </c>
      <c r="F4500" s="34" t="s">
        <v>55</v>
      </c>
      <c r="G4500" s="35">
        <v>676</v>
      </c>
      <c r="H4500" s="36">
        <v>718</v>
      </c>
      <c r="I4500" s="37">
        <v>3747.27</v>
      </c>
      <c r="J4500" s="38">
        <f t="shared" si="140"/>
        <v>0.80839384405180303</v>
      </c>
      <c r="K4500" s="60">
        <f t="shared" si="141"/>
        <v>3029.27</v>
      </c>
    </row>
    <row r="4501" spans="1:11" x14ac:dyDescent="0.25">
      <c r="A4501" s="33">
        <v>2016</v>
      </c>
      <c r="B4501" s="34" t="s">
        <v>78</v>
      </c>
      <c r="C4501" s="34" t="s">
        <v>69</v>
      </c>
      <c r="D4501" s="34" t="s">
        <v>39</v>
      </c>
      <c r="E4501" s="34" t="s">
        <v>52</v>
      </c>
      <c r="F4501" s="34" t="s">
        <v>190</v>
      </c>
      <c r="G4501" s="35">
        <v>563</v>
      </c>
      <c r="H4501" s="36">
        <v>600</v>
      </c>
      <c r="I4501" s="37">
        <v>3394.45</v>
      </c>
      <c r="J4501" s="38">
        <f t="shared" si="140"/>
        <v>0.82324087849283389</v>
      </c>
      <c r="K4501" s="60">
        <f t="shared" si="141"/>
        <v>2794.45</v>
      </c>
    </row>
    <row r="4502" spans="1:11" x14ac:dyDescent="0.25">
      <c r="A4502" s="33">
        <v>2016</v>
      </c>
      <c r="B4502" s="34" t="s">
        <v>78</v>
      </c>
      <c r="C4502" s="34" t="s">
        <v>69</v>
      </c>
      <c r="D4502" s="34" t="s">
        <v>39</v>
      </c>
      <c r="E4502" s="34" t="s">
        <v>40</v>
      </c>
      <c r="F4502" s="34" t="s">
        <v>193</v>
      </c>
      <c r="G4502" s="35">
        <v>643</v>
      </c>
      <c r="H4502" s="36">
        <v>673</v>
      </c>
      <c r="I4502" s="37">
        <v>3298.7200000000003</v>
      </c>
      <c r="J4502" s="38">
        <f t="shared" si="140"/>
        <v>0.79598147160110588</v>
      </c>
      <c r="K4502" s="60">
        <f t="shared" si="141"/>
        <v>2625.7200000000003</v>
      </c>
    </row>
    <row r="4503" spans="1:11" x14ac:dyDescent="0.25">
      <c r="A4503" s="33">
        <v>2016</v>
      </c>
      <c r="B4503" s="34" t="s">
        <v>78</v>
      </c>
      <c r="C4503" s="34" t="s">
        <v>69</v>
      </c>
      <c r="D4503" s="34" t="s">
        <v>43</v>
      </c>
      <c r="E4503" s="34" t="s">
        <v>46</v>
      </c>
      <c r="F4503" s="34" t="s">
        <v>120</v>
      </c>
      <c r="G4503" s="35">
        <v>295</v>
      </c>
      <c r="H4503" s="36">
        <v>324</v>
      </c>
      <c r="I4503" s="37">
        <v>2848.21</v>
      </c>
      <c r="J4503" s="38">
        <f t="shared" si="140"/>
        <v>0.88624434293819632</v>
      </c>
      <c r="K4503" s="60">
        <f t="shared" si="141"/>
        <v>2524.21</v>
      </c>
    </row>
    <row r="4504" spans="1:11" x14ac:dyDescent="0.25">
      <c r="A4504" s="33">
        <v>2016</v>
      </c>
      <c r="B4504" s="34" t="s">
        <v>78</v>
      </c>
      <c r="C4504" s="34" t="s">
        <v>69</v>
      </c>
      <c r="D4504" s="34" t="s">
        <v>39</v>
      </c>
      <c r="E4504" s="34" t="s">
        <v>40</v>
      </c>
      <c r="F4504" s="34" t="s">
        <v>142</v>
      </c>
      <c r="G4504" s="35">
        <v>170</v>
      </c>
      <c r="H4504" s="36">
        <v>199</v>
      </c>
      <c r="I4504" s="37">
        <v>2118.46</v>
      </c>
      <c r="J4504" s="38">
        <f t="shared" si="140"/>
        <v>0.90606383882631725</v>
      </c>
      <c r="K4504" s="60">
        <f t="shared" si="141"/>
        <v>1919.46</v>
      </c>
    </row>
    <row r="4505" spans="1:11" x14ac:dyDescent="0.25">
      <c r="A4505" s="33">
        <v>2016</v>
      </c>
      <c r="B4505" s="34" t="s">
        <v>78</v>
      </c>
      <c r="C4505" s="34" t="s">
        <v>69</v>
      </c>
      <c r="D4505" s="34" t="s">
        <v>39</v>
      </c>
      <c r="E4505" s="34" t="s">
        <v>52</v>
      </c>
      <c r="F4505" s="34" t="s">
        <v>55</v>
      </c>
      <c r="G4505" s="35">
        <v>112</v>
      </c>
      <c r="H4505" s="36">
        <v>151</v>
      </c>
      <c r="I4505" s="37">
        <v>2051.94</v>
      </c>
      <c r="J4505" s="38">
        <f t="shared" si="140"/>
        <v>0.92641110363850798</v>
      </c>
      <c r="K4505" s="60">
        <f t="shared" si="141"/>
        <v>1900.94</v>
      </c>
    </row>
    <row r="4506" spans="1:11" x14ac:dyDescent="0.25">
      <c r="A4506" s="33">
        <v>2016</v>
      </c>
      <c r="B4506" s="34" t="s">
        <v>49</v>
      </c>
      <c r="C4506" s="34" t="s">
        <v>69</v>
      </c>
      <c r="D4506" s="34" t="s">
        <v>43</v>
      </c>
      <c r="E4506" s="34" t="s">
        <v>46</v>
      </c>
      <c r="F4506" s="34" t="s">
        <v>183</v>
      </c>
      <c r="G4506" s="35">
        <v>801</v>
      </c>
      <c r="H4506" s="36">
        <v>833</v>
      </c>
      <c r="I4506" s="37">
        <v>4879.12</v>
      </c>
      <c r="J4506" s="38">
        <f t="shared" si="140"/>
        <v>0.8292724917608093</v>
      </c>
      <c r="K4506" s="60">
        <f t="shared" si="141"/>
        <v>4046.12</v>
      </c>
    </row>
    <row r="4507" spans="1:11" x14ac:dyDescent="0.25">
      <c r="A4507" s="33">
        <v>2016</v>
      </c>
      <c r="B4507" s="34" t="s">
        <v>49</v>
      </c>
      <c r="C4507" s="34" t="s">
        <v>69</v>
      </c>
      <c r="D4507" s="34" t="s">
        <v>43</v>
      </c>
      <c r="E4507" s="34" t="s">
        <v>44</v>
      </c>
      <c r="F4507" s="34" t="s">
        <v>147</v>
      </c>
      <c r="G4507" s="35">
        <v>865</v>
      </c>
      <c r="H4507" s="36">
        <v>909</v>
      </c>
      <c r="I4507" s="37">
        <v>4750.3600000000006</v>
      </c>
      <c r="J4507" s="38">
        <f t="shared" si="140"/>
        <v>0.8086460815601344</v>
      </c>
      <c r="K4507" s="60">
        <f t="shared" si="141"/>
        <v>3841.3600000000006</v>
      </c>
    </row>
    <row r="4508" spans="1:11" x14ac:dyDescent="0.25">
      <c r="A4508" s="33">
        <v>2016</v>
      </c>
      <c r="B4508" s="34" t="s">
        <v>49</v>
      </c>
      <c r="C4508" s="34" t="s">
        <v>69</v>
      </c>
      <c r="D4508" s="34" t="s">
        <v>39</v>
      </c>
      <c r="E4508" s="34" t="s">
        <v>52</v>
      </c>
      <c r="F4508" s="34" t="s">
        <v>113</v>
      </c>
      <c r="G4508" s="35">
        <v>963</v>
      </c>
      <c r="H4508" s="36">
        <v>1000</v>
      </c>
      <c r="I4508" s="37">
        <v>4590.45</v>
      </c>
      <c r="J4508" s="38">
        <f t="shared" si="140"/>
        <v>0.78215643346512864</v>
      </c>
      <c r="K4508" s="60">
        <f t="shared" si="141"/>
        <v>3590.45</v>
      </c>
    </row>
    <row r="4509" spans="1:11" x14ac:dyDescent="0.25">
      <c r="A4509" s="33">
        <v>2016</v>
      </c>
      <c r="B4509" s="34" t="s">
        <v>101</v>
      </c>
      <c r="C4509" s="34" t="s">
        <v>69</v>
      </c>
      <c r="D4509" s="34" t="s">
        <v>43</v>
      </c>
      <c r="E4509" s="34" t="s">
        <v>46</v>
      </c>
      <c r="F4509" s="34" t="s">
        <v>79</v>
      </c>
      <c r="G4509" s="35">
        <v>751</v>
      </c>
      <c r="H4509" s="36">
        <v>793</v>
      </c>
      <c r="I4509" s="37">
        <v>4719.5200000000004</v>
      </c>
      <c r="J4509" s="38">
        <f t="shared" si="140"/>
        <v>0.83197443807844862</v>
      </c>
      <c r="K4509" s="60">
        <f t="shared" si="141"/>
        <v>3926.5200000000004</v>
      </c>
    </row>
    <row r="4510" spans="1:11" x14ac:dyDescent="0.25">
      <c r="A4510" s="33">
        <v>2016</v>
      </c>
      <c r="B4510" s="34" t="s">
        <v>130</v>
      </c>
      <c r="C4510" s="34" t="s">
        <v>69</v>
      </c>
      <c r="D4510" s="34" t="s">
        <v>43</v>
      </c>
      <c r="E4510" s="34" t="s">
        <v>44</v>
      </c>
      <c r="F4510" s="34" t="s">
        <v>65</v>
      </c>
      <c r="G4510" s="35">
        <v>794</v>
      </c>
      <c r="H4510" s="36">
        <v>824</v>
      </c>
      <c r="I4510" s="37">
        <v>4453.71</v>
      </c>
      <c r="J4510" s="38">
        <f t="shared" si="140"/>
        <v>0.81498570854411267</v>
      </c>
      <c r="K4510" s="60">
        <f t="shared" si="141"/>
        <v>3629.71</v>
      </c>
    </row>
    <row r="4511" spans="1:11" x14ac:dyDescent="0.25">
      <c r="A4511" s="33">
        <v>2016</v>
      </c>
      <c r="B4511" s="34" t="s">
        <v>130</v>
      </c>
      <c r="C4511" s="34" t="s">
        <v>69</v>
      </c>
      <c r="D4511" s="34" t="s">
        <v>43</v>
      </c>
      <c r="E4511" s="34" t="s">
        <v>44</v>
      </c>
      <c r="F4511" s="34" t="s">
        <v>195</v>
      </c>
      <c r="G4511" s="35">
        <v>206</v>
      </c>
      <c r="H4511" s="36">
        <v>236</v>
      </c>
      <c r="I4511" s="37">
        <v>2401.59</v>
      </c>
      <c r="J4511" s="38">
        <f t="shared" si="140"/>
        <v>0.90173176936945942</v>
      </c>
      <c r="K4511" s="60">
        <f t="shared" si="141"/>
        <v>2165.59</v>
      </c>
    </row>
    <row r="4512" spans="1:11" x14ac:dyDescent="0.25">
      <c r="A4512" s="33">
        <v>2016</v>
      </c>
      <c r="B4512" s="34" t="s">
        <v>81</v>
      </c>
      <c r="C4512" s="34" t="s">
        <v>82</v>
      </c>
      <c r="D4512" s="34" t="s">
        <v>39</v>
      </c>
      <c r="E4512" s="34" t="s">
        <v>52</v>
      </c>
      <c r="F4512" s="34" t="s">
        <v>129</v>
      </c>
      <c r="G4512" s="35">
        <v>642</v>
      </c>
      <c r="H4512" s="36">
        <v>678</v>
      </c>
      <c r="I4512" s="37">
        <v>3627.67</v>
      </c>
      <c r="J4512" s="38">
        <f t="shared" si="140"/>
        <v>0.81310317641902374</v>
      </c>
      <c r="K4512" s="60">
        <f t="shared" si="141"/>
        <v>2949.67</v>
      </c>
    </row>
    <row r="4513" spans="1:11" x14ac:dyDescent="0.25">
      <c r="A4513" s="33">
        <v>2016</v>
      </c>
      <c r="B4513" s="34" t="s">
        <v>81</v>
      </c>
      <c r="C4513" s="34" t="s">
        <v>82</v>
      </c>
      <c r="D4513" s="34" t="s">
        <v>39</v>
      </c>
      <c r="E4513" s="34" t="s">
        <v>52</v>
      </c>
      <c r="F4513" s="34" t="s">
        <v>127</v>
      </c>
      <c r="G4513" s="35">
        <v>633</v>
      </c>
      <c r="H4513" s="36">
        <v>667</v>
      </c>
      <c r="I4513" s="37">
        <v>3594.7799999999997</v>
      </c>
      <c r="J4513" s="38">
        <f t="shared" si="140"/>
        <v>0.81445317933225403</v>
      </c>
      <c r="K4513" s="60">
        <f t="shared" si="141"/>
        <v>2927.7799999999997</v>
      </c>
    </row>
    <row r="4514" spans="1:11" x14ac:dyDescent="0.25">
      <c r="A4514" s="33">
        <v>2016</v>
      </c>
      <c r="B4514" s="34" t="s">
        <v>81</v>
      </c>
      <c r="C4514" s="34" t="s">
        <v>82</v>
      </c>
      <c r="D4514" s="34" t="s">
        <v>39</v>
      </c>
      <c r="E4514" s="34" t="s">
        <v>52</v>
      </c>
      <c r="F4514" s="34" t="s">
        <v>129</v>
      </c>
      <c r="G4514" s="35">
        <v>540</v>
      </c>
      <c r="H4514" s="36">
        <v>572</v>
      </c>
      <c r="I4514" s="37">
        <v>3310.73</v>
      </c>
      <c r="J4514" s="38">
        <f t="shared" si="140"/>
        <v>0.82722843602468343</v>
      </c>
      <c r="K4514" s="60">
        <f t="shared" si="141"/>
        <v>2738.73</v>
      </c>
    </row>
    <row r="4515" spans="1:11" x14ac:dyDescent="0.25">
      <c r="A4515" s="33">
        <v>2016</v>
      </c>
      <c r="B4515" s="34" t="s">
        <v>81</v>
      </c>
      <c r="C4515" s="34" t="s">
        <v>82</v>
      </c>
      <c r="D4515" s="34" t="s">
        <v>43</v>
      </c>
      <c r="E4515" s="34" t="s">
        <v>44</v>
      </c>
      <c r="F4515" s="34" t="s">
        <v>53</v>
      </c>
      <c r="G4515" s="35">
        <v>304</v>
      </c>
      <c r="H4515" s="36">
        <v>338</v>
      </c>
      <c r="I4515" s="37">
        <v>2757.57</v>
      </c>
      <c r="J4515" s="38">
        <f t="shared" si="140"/>
        <v>0.87742831550966971</v>
      </c>
      <c r="K4515" s="60">
        <f t="shared" si="141"/>
        <v>2419.5700000000002</v>
      </c>
    </row>
    <row r="4516" spans="1:11" x14ac:dyDescent="0.25">
      <c r="A4516" s="33">
        <v>2016</v>
      </c>
      <c r="B4516" s="34" t="s">
        <v>81</v>
      </c>
      <c r="C4516" s="34" t="s">
        <v>82</v>
      </c>
      <c r="D4516" s="34" t="s">
        <v>39</v>
      </c>
      <c r="E4516" s="34" t="s">
        <v>40</v>
      </c>
      <c r="F4516" s="34" t="s">
        <v>84</v>
      </c>
      <c r="G4516" s="35">
        <v>310</v>
      </c>
      <c r="H4516" s="36">
        <v>352</v>
      </c>
      <c r="I4516" s="37">
        <v>2499.4299999999998</v>
      </c>
      <c r="J4516" s="38">
        <f t="shared" si="140"/>
        <v>0.85916789027898355</v>
      </c>
      <c r="K4516" s="60">
        <f t="shared" si="141"/>
        <v>2147.4299999999998</v>
      </c>
    </row>
    <row r="4517" spans="1:11" x14ac:dyDescent="0.25">
      <c r="A4517" s="33">
        <v>2016</v>
      </c>
      <c r="B4517" s="34" t="s">
        <v>81</v>
      </c>
      <c r="C4517" s="34" t="s">
        <v>82</v>
      </c>
      <c r="D4517" s="34" t="s">
        <v>43</v>
      </c>
      <c r="E4517" s="34" t="s">
        <v>46</v>
      </c>
      <c r="F4517" s="34" t="s">
        <v>85</v>
      </c>
      <c r="G4517" s="35">
        <v>23</v>
      </c>
      <c r="H4517" s="36">
        <v>57</v>
      </c>
      <c r="I4517" s="37">
        <v>1782.88</v>
      </c>
      <c r="J4517" s="38">
        <f t="shared" si="140"/>
        <v>0.96802925603517909</v>
      </c>
      <c r="K4517" s="60">
        <f t="shared" si="141"/>
        <v>1725.88</v>
      </c>
    </row>
    <row r="4518" spans="1:11" x14ac:dyDescent="0.25">
      <c r="A4518" s="33">
        <v>2016</v>
      </c>
      <c r="B4518" s="34" t="s">
        <v>37</v>
      </c>
      <c r="C4518" s="34" t="s">
        <v>82</v>
      </c>
      <c r="D4518" s="34" t="s">
        <v>43</v>
      </c>
      <c r="E4518" s="34" t="s">
        <v>44</v>
      </c>
      <c r="F4518" s="34" t="s">
        <v>100</v>
      </c>
      <c r="G4518" s="35">
        <v>886</v>
      </c>
      <c r="H4518" s="36">
        <v>915</v>
      </c>
      <c r="I4518" s="37">
        <v>4771.3</v>
      </c>
      <c r="J4518" s="38">
        <f t="shared" si="140"/>
        <v>0.80822836543499676</v>
      </c>
      <c r="K4518" s="60">
        <f t="shared" si="141"/>
        <v>3856.3</v>
      </c>
    </row>
    <row r="4519" spans="1:11" x14ac:dyDescent="0.25">
      <c r="A4519" s="33">
        <v>2016</v>
      </c>
      <c r="B4519" s="34" t="s">
        <v>90</v>
      </c>
      <c r="C4519" s="34" t="s">
        <v>82</v>
      </c>
      <c r="D4519" s="34" t="s">
        <v>43</v>
      </c>
      <c r="E4519" s="34" t="s">
        <v>46</v>
      </c>
      <c r="F4519" s="34" t="s">
        <v>220</v>
      </c>
      <c r="G4519" s="35">
        <v>848</v>
      </c>
      <c r="H4519" s="36">
        <v>890</v>
      </c>
      <c r="I4519" s="37">
        <v>5106.55</v>
      </c>
      <c r="J4519" s="38">
        <f t="shared" si="140"/>
        <v>0.82571403393680665</v>
      </c>
      <c r="K4519" s="60">
        <f t="shared" si="141"/>
        <v>4216.55</v>
      </c>
    </row>
    <row r="4520" spans="1:11" x14ac:dyDescent="0.25">
      <c r="A4520" s="33">
        <v>2016</v>
      </c>
      <c r="B4520" s="34" t="s">
        <v>90</v>
      </c>
      <c r="C4520" s="34" t="s">
        <v>82</v>
      </c>
      <c r="D4520" s="34" t="s">
        <v>39</v>
      </c>
      <c r="E4520" s="34" t="s">
        <v>40</v>
      </c>
      <c r="F4520" s="34" t="s">
        <v>191</v>
      </c>
      <c r="G4520" s="35">
        <v>983</v>
      </c>
      <c r="H4520" s="36">
        <v>1020</v>
      </c>
      <c r="I4520" s="37">
        <v>4162.75</v>
      </c>
      <c r="J4520" s="38">
        <f t="shared" si="140"/>
        <v>0.75496967149120175</v>
      </c>
      <c r="K4520" s="60">
        <f t="shared" si="141"/>
        <v>3142.75</v>
      </c>
    </row>
    <row r="4521" spans="1:11" x14ac:dyDescent="0.25">
      <c r="A4521" s="33">
        <v>2016</v>
      </c>
      <c r="B4521" s="34" t="s">
        <v>90</v>
      </c>
      <c r="C4521" s="34" t="s">
        <v>82</v>
      </c>
      <c r="D4521" s="34" t="s">
        <v>43</v>
      </c>
      <c r="E4521" s="34" t="s">
        <v>44</v>
      </c>
      <c r="F4521" s="34" t="s">
        <v>102</v>
      </c>
      <c r="G4521" s="35">
        <v>680</v>
      </c>
      <c r="H4521" s="36">
        <v>709</v>
      </c>
      <c r="I4521" s="37">
        <v>4052.36</v>
      </c>
      <c r="J4521" s="38">
        <f t="shared" si="140"/>
        <v>0.82504022347471595</v>
      </c>
      <c r="K4521" s="60">
        <f t="shared" si="141"/>
        <v>3343.36</v>
      </c>
    </row>
    <row r="4522" spans="1:11" x14ac:dyDescent="0.25">
      <c r="A4522" s="33">
        <v>2016</v>
      </c>
      <c r="B4522" s="34" t="s">
        <v>90</v>
      </c>
      <c r="C4522" s="34" t="s">
        <v>82</v>
      </c>
      <c r="D4522" s="34" t="s">
        <v>43</v>
      </c>
      <c r="E4522" s="34" t="s">
        <v>44</v>
      </c>
      <c r="F4522" s="34" t="s">
        <v>217</v>
      </c>
      <c r="G4522" s="35">
        <v>579</v>
      </c>
      <c r="H4522" s="36">
        <v>620</v>
      </c>
      <c r="I4522" s="37">
        <v>3741.75</v>
      </c>
      <c r="J4522" s="38">
        <f t="shared" si="140"/>
        <v>0.83430213135564912</v>
      </c>
      <c r="K4522" s="60">
        <f t="shared" si="141"/>
        <v>3121.75</v>
      </c>
    </row>
    <row r="4523" spans="1:11" x14ac:dyDescent="0.25">
      <c r="A4523" s="33">
        <v>2016</v>
      </c>
      <c r="B4523" s="34" t="s">
        <v>90</v>
      </c>
      <c r="C4523" s="34" t="s">
        <v>82</v>
      </c>
      <c r="D4523" s="34" t="s">
        <v>43</v>
      </c>
      <c r="E4523" s="34" t="s">
        <v>44</v>
      </c>
      <c r="F4523" s="34" t="s">
        <v>217</v>
      </c>
      <c r="G4523" s="35">
        <v>509</v>
      </c>
      <c r="H4523" s="36">
        <v>553</v>
      </c>
      <c r="I4523" s="37">
        <v>3507.92</v>
      </c>
      <c r="J4523" s="38">
        <f t="shared" si="140"/>
        <v>0.84235672421263885</v>
      </c>
      <c r="K4523" s="60">
        <f t="shared" si="141"/>
        <v>2954.92</v>
      </c>
    </row>
    <row r="4524" spans="1:11" x14ac:dyDescent="0.25">
      <c r="A4524" s="33">
        <v>2016</v>
      </c>
      <c r="B4524" s="34" t="s">
        <v>90</v>
      </c>
      <c r="C4524" s="34" t="s">
        <v>82</v>
      </c>
      <c r="D4524" s="34" t="s">
        <v>39</v>
      </c>
      <c r="E4524" s="34" t="s">
        <v>52</v>
      </c>
      <c r="F4524" s="34" t="s">
        <v>210</v>
      </c>
      <c r="G4524" s="35">
        <v>340</v>
      </c>
      <c r="H4524" s="36">
        <v>369</v>
      </c>
      <c r="I4524" s="37">
        <v>2703.76</v>
      </c>
      <c r="J4524" s="38">
        <f t="shared" si="140"/>
        <v>0.863523389649969</v>
      </c>
      <c r="K4524" s="60">
        <f t="shared" si="141"/>
        <v>2334.7600000000002</v>
      </c>
    </row>
    <row r="4525" spans="1:11" x14ac:dyDescent="0.25">
      <c r="A4525" s="33">
        <v>2016</v>
      </c>
      <c r="B4525" s="34" t="s">
        <v>90</v>
      </c>
      <c r="C4525" s="34" t="s">
        <v>82</v>
      </c>
      <c r="D4525" s="34" t="s">
        <v>39</v>
      </c>
      <c r="E4525" s="34" t="s">
        <v>40</v>
      </c>
      <c r="F4525" s="34" t="s">
        <v>63</v>
      </c>
      <c r="G4525" s="35">
        <v>366</v>
      </c>
      <c r="H4525" s="36">
        <v>405</v>
      </c>
      <c r="I4525" s="37">
        <v>2631.4</v>
      </c>
      <c r="J4525" s="38">
        <f t="shared" si="140"/>
        <v>0.846089534088318</v>
      </c>
      <c r="K4525" s="60">
        <f t="shared" si="141"/>
        <v>2226.4</v>
      </c>
    </row>
    <row r="4526" spans="1:11" x14ac:dyDescent="0.25">
      <c r="A4526" s="33">
        <v>2016</v>
      </c>
      <c r="B4526" s="34" t="s">
        <v>90</v>
      </c>
      <c r="C4526" s="34" t="s">
        <v>82</v>
      </c>
      <c r="D4526" s="34" t="s">
        <v>39</v>
      </c>
      <c r="E4526" s="34" t="s">
        <v>40</v>
      </c>
      <c r="F4526" s="34" t="s">
        <v>87</v>
      </c>
      <c r="G4526" s="35">
        <v>144</v>
      </c>
      <c r="H4526" s="36">
        <v>186</v>
      </c>
      <c r="I4526" s="37">
        <v>2086.09</v>
      </c>
      <c r="J4526" s="38">
        <f t="shared" si="140"/>
        <v>0.91083797918594112</v>
      </c>
      <c r="K4526" s="60">
        <f t="shared" si="141"/>
        <v>1900.0900000000001</v>
      </c>
    </row>
    <row r="4527" spans="1:11" x14ac:dyDescent="0.25">
      <c r="A4527" s="33">
        <v>2016</v>
      </c>
      <c r="B4527" s="34" t="s">
        <v>54</v>
      </c>
      <c r="C4527" s="34" t="s">
        <v>82</v>
      </c>
      <c r="D4527" s="34" t="s">
        <v>39</v>
      </c>
      <c r="E4527" s="34" t="s">
        <v>52</v>
      </c>
      <c r="F4527" s="34" t="s">
        <v>129</v>
      </c>
      <c r="G4527" s="35">
        <v>899</v>
      </c>
      <c r="H4527" s="36">
        <v>942</v>
      </c>
      <c r="I4527" s="37">
        <v>4417.0300000000007</v>
      </c>
      <c r="J4527" s="38">
        <f t="shared" si="140"/>
        <v>0.78673452523528253</v>
      </c>
      <c r="K4527" s="60">
        <f t="shared" si="141"/>
        <v>3475.0300000000007</v>
      </c>
    </row>
    <row r="4528" spans="1:11" x14ac:dyDescent="0.25">
      <c r="A4528" s="33">
        <v>2016</v>
      </c>
      <c r="B4528" s="34" t="s">
        <v>98</v>
      </c>
      <c r="C4528" s="34" t="s">
        <v>82</v>
      </c>
      <c r="D4528" s="34" t="s">
        <v>43</v>
      </c>
      <c r="E4528" s="34" t="s">
        <v>44</v>
      </c>
      <c r="F4528" s="34" t="s">
        <v>88</v>
      </c>
      <c r="G4528" s="35">
        <v>318</v>
      </c>
      <c r="H4528" s="36">
        <v>360</v>
      </c>
      <c r="I4528" s="37">
        <v>2834.35</v>
      </c>
      <c r="J4528" s="38">
        <f t="shared" si="140"/>
        <v>0.87298675181258489</v>
      </c>
      <c r="K4528" s="60">
        <f t="shared" si="141"/>
        <v>2474.35</v>
      </c>
    </row>
    <row r="4529" spans="1:11" x14ac:dyDescent="0.25">
      <c r="A4529" s="33">
        <v>2016</v>
      </c>
      <c r="B4529" s="34" t="s">
        <v>98</v>
      </c>
      <c r="C4529" s="34" t="s">
        <v>82</v>
      </c>
      <c r="D4529" s="34" t="s">
        <v>39</v>
      </c>
      <c r="E4529" s="34" t="s">
        <v>52</v>
      </c>
      <c r="F4529" s="34" t="s">
        <v>169</v>
      </c>
      <c r="G4529" s="35">
        <v>82</v>
      </c>
      <c r="H4529" s="36">
        <v>114</v>
      </c>
      <c r="I4529" s="37">
        <v>1941.31</v>
      </c>
      <c r="J4529" s="38">
        <f t="shared" si="140"/>
        <v>0.94127676671938021</v>
      </c>
      <c r="K4529" s="60">
        <f t="shared" si="141"/>
        <v>1827.31</v>
      </c>
    </row>
    <row r="4530" spans="1:11" x14ac:dyDescent="0.25">
      <c r="A4530" s="33">
        <v>2016</v>
      </c>
      <c r="B4530" s="34" t="s">
        <v>98</v>
      </c>
      <c r="C4530" s="34" t="s">
        <v>82</v>
      </c>
      <c r="D4530" s="34" t="s">
        <v>39</v>
      </c>
      <c r="E4530" s="34" t="s">
        <v>40</v>
      </c>
      <c r="F4530" s="34" t="s">
        <v>84</v>
      </c>
      <c r="G4530" s="35">
        <v>85</v>
      </c>
      <c r="H4530" s="36">
        <v>115</v>
      </c>
      <c r="I4530" s="37">
        <v>1909.3</v>
      </c>
      <c r="J4530" s="38">
        <f t="shared" si="140"/>
        <v>0.93976850154506886</v>
      </c>
      <c r="K4530" s="60">
        <f t="shared" si="141"/>
        <v>1794.3</v>
      </c>
    </row>
    <row r="4531" spans="1:11" x14ac:dyDescent="0.25">
      <c r="A4531" s="33">
        <v>2016</v>
      </c>
      <c r="B4531" s="34" t="s">
        <v>98</v>
      </c>
      <c r="C4531" s="34" t="s">
        <v>82</v>
      </c>
      <c r="D4531" s="34" t="s">
        <v>43</v>
      </c>
      <c r="E4531" s="34" t="s">
        <v>44</v>
      </c>
      <c r="F4531" s="34" t="s">
        <v>99</v>
      </c>
      <c r="G4531" s="35">
        <v>44</v>
      </c>
      <c r="H4531" s="36">
        <v>85</v>
      </c>
      <c r="I4531" s="37">
        <v>1874.6</v>
      </c>
      <c r="J4531" s="38">
        <f t="shared" si="140"/>
        <v>0.95465699349194499</v>
      </c>
      <c r="K4531" s="60">
        <f t="shared" si="141"/>
        <v>1789.6</v>
      </c>
    </row>
    <row r="4532" spans="1:11" x14ac:dyDescent="0.25">
      <c r="A4532" s="33">
        <v>2016</v>
      </c>
      <c r="B4532" s="34" t="s">
        <v>101</v>
      </c>
      <c r="C4532" s="34" t="s">
        <v>82</v>
      </c>
      <c r="D4532" s="34" t="s">
        <v>43</v>
      </c>
      <c r="E4532" s="34" t="s">
        <v>46</v>
      </c>
      <c r="F4532" s="34" t="s">
        <v>91</v>
      </c>
      <c r="G4532" s="35">
        <v>800</v>
      </c>
      <c r="H4532" s="36">
        <v>834</v>
      </c>
      <c r="I4532" s="37">
        <v>4883.1100000000006</v>
      </c>
      <c r="J4532" s="38">
        <f t="shared" si="140"/>
        <v>0.82920720606334897</v>
      </c>
      <c r="K4532" s="60">
        <f t="shared" si="141"/>
        <v>4049.1100000000006</v>
      </c>
    </row>
    <row r="4533" spans="1:11" x14ac:dyDescent="0.25">
      <c r="A4533" s="33">
        <v>2016</v>
      </c>
      <c r="B4533" s="34" t="s">
        <v>101</v>
      </c>
      <c r="C4533" s="34" t="s">
        <v>82</v>
      </c>
      <c r="D4533" s="34" t="s">
        <v>39</v>
      </c>
      <c r="E4533" s="34" t="s">
        <v>52</v>
      </c>
      <c r="F4533" s="34" t="s">
        <v>41</v>
      </c>
      <c r="G4533" s="35">
        <v>706</v>
      </c>
      <c r="H4533" s="36">
        <v>735</v>
      </c>
      <c r="I4533" s="37">
        <v>3798.1</v>
      </c>
      <c r="J4533" s="38">
        <f t="shared" si="140"/>
        <v>0.80648218846265241</v>
      </c>
      <c r="K4533" s="60">
        <f t="shared" si="141"/>
        <v>3063.1</v>
      </c>
    </row>
    <row r="4534" spans="1:11" x14ac:dyDescent="0.25">
      <c r="A4534" s="33">
        <v>2016</v>
      </c>
      <c r="B4534" s="34" t="s">
        <v>101</v>
      </c>
      <c r="C4534" s="34" t="s">
        <v>82</v>
      </c>
      <c r="D4534" s="34" t="s">
        <v>39</v>
      </c>
      <c r="E4534" s="34" t="s">
        <v>52</v>
      </c>
      <c r="F4534" s="34" t="s">
        <v>57</v>
      </c>
      <c r="G4534" s="35">
        <v>508</v>
      </c>
      <c r="H4534" s="36">
        <v>552</v>
      </c>
      <c r="I4534" s="37">
        <v>3250.9300000000003</v>
      </c>
      <c r="J4534" s="38">
        <f t="shared" si="140"/>
        <v>0.83020243438031582</v>
      </c>
      <c r="K4534" s="60">
        <f t="shared" si="141"/>
        <v>2698.9300000000003</v>
      </c>
    </row>
    <row r="4535" spans="1:11" x14ac:dyDescent="0.25">
      <c r="A4535" s="33">
        <v>2016</v>
      </c>
      <c r="B4535" s="34" t="s">
        <v>101</v>
      </c>
      <c r="C4535" s="34" t="s">
        <v>82</v>
      </c>
      <c r="D4535" s="34" t="s">
        <v>39</v>
      </c>
      <c r="E4535" s="34" t="s">
        <v>52</v>
      </c>
      <c r="F4535" s="34" t="s">
        <v>115</v>
      </c>
      <c r="G4535" s="35">
        <v>480</v>
      </c>
      <c r="H4535" s="36">
        <v>514</v>
      </c>
      <c r="I4535" s="37">
        <v>3137.31</v>
      </c>
      <c r="J4535" s="38">
        <f t="shared" si="140"/>
        <v>0.8361653773455604</v>
      </c>
      <c r="K4535" s="60">
        <f t="shared" si="141"/>
        <v>2623.31</v>
      </c>
    </row>
    <row r="4536" spans="1:11" x14ac:dyDescent="0.25">
      <c r="A4536" s="33">
        <v>2016</v>
      </c>
      <c r="B4536" s="34" t="s">
        <v>101</v>
      </c>
      <c r="C4536" s="34" t="s">
        <v>82</v>
      </c>
      <c r="D4536" s="34" t="s">
        <v>39</v>
      </c>
      <c r="E4536" s="34" t="s">
        <v>52</v>
      </c>
      <c r="F4536" s="34" t="s">
        <v>133</v>
      </c>
      <c r="G4536" s="35">
        <v>433</v>
      </c>
      <c r="H4536" s="36">
        <v>475</v>
      </c>
      <c r="I4536" s="37">
        <v>3020.7</v>
      </c>
      <c r="J4536" s="38">
        <f t="shared" si="140"/>
        <v>0.84275168007415502</v>
      </c>
      <c r="K4536" s="60">
        <f t="shared" si="141"/>
        <v>2545.6999999999998</v>
      </c>
    </row>
    <row r="4537" spans="1:11" x14ac:dyDescent="0.25">
      <c r="A4537" s="33">
        <v>2016</v>
      </c>
      <c r="B4537" s="34" t="s">
        <v>101</v>
      </c>
      <c r="C4537" s="34" t="s">
        <v>82</v>
      </c>
      <c r="D4537" s="34" t="s">
        <v>39</v>
      </c>
      <c r="E4537" s="34" t="s">
        <v>52</v>
      </c>
      <c r="F4537" s="34" t="s">
        <v>107</v>
      </c>
      <c r="G4537" s="35">
        <v>155</v>
      </c>
      <c r="H4537" s="36">
        <v>185</v>
      </c>
      <c r="I4537" s="37">
        <v>2153.6</v>
      </c>
      <c r="J4537" s="38">
        <f t="shared" si="140"/>
        <v>0.9140973254086181</v>
      </c>
      <c r="K4537" s="60">
        <f t="shared" si="141"/>
        <v>1968.6</v>
      </c>
    </row>
    <row r="4538" spans="1:11" x14ac:dyDescent="0.25">
      <c r="A4538" s="33">
        <v>2016</v>
      </c>
      <c r="B4538" s="34" t="s">
        <v>101</v>
      </c>
      <c r="C4538" s="34" t="s">
        <v>82</v>
      </c>
      <c r="D4538" s="34" t="s">
        <v>43</v>
      </c>
      <c r="E4538" s="34" t="s">
        <v>46</v>
      </c>
      <c r="F4538" s="34" t="s">
        <v>173</v>
      </c>
      <c r="G4538" s="35">
        <v>97</v>
      </c>
      <c r="H4538" s="36">
        <v>141</v>
      </c>
      <c r="I4538" s="37">
        <v>2118.04</v>
      </c>
      <c r="J4538" s="38">
        <f t="shared" si="140"/>
        <v>0.93342901928197763</v>
      </c>
      <c r="K4538" s="60">
        <f t="shared" si="141"/>
        <v>1977.04</v>
      </c>
    </row>
    <row r="4539" spans="1:11" x14ac:dyDescent="0.25">
      <c r="A4539" s="33">
        <v>2016</v>
      </c>
      <c r="B4539" s="34" t="s">
        <v>130</v>
      </c>
      <c r="C4539" s="34" t="s">
        <v>82</v>
      </c>
      <c r="D4539" s="34" t="s">
        <v>43</v>
      </c>
      <c r="E4539" s="34" t="s">
        <v>44</v>
      </c>
      <c r="F4539" s="34" t="s">
        <v>150</v>
      </c>
      <c r="G4539" s="35">
        <v>806</v>
      </c>
      <c r="H4539" s="36">
        <v>841</v>
      </c>
      <c r="I4539" s="37">
        <v>4513.04</v>
      </c>
      <c r="J4539" s="38">
        <f t="shared" si="140"/>
        <v>0.81365110878698177</v>
      </c>
      <c r="K4539" s="60">
        <f t="shared" si="141"/>
        <v>3672.04</v>
      </c>
    </row>
    <row r="4540" spans="1:11" x14ac:dyDescent="0.25">
      <c r="A4540" s="33">
        <v>2016</v>
      </c>
      <c r="B4540" s="34" t="s">
        <v>68</v>
      </c>
      <c r="C4540" s="34" t="s">
        <v>103</v>
      </c>
      <c r="D4540" s="34" t="s">
        <v>39</v>
      </c>
      <c r="E4540" s="34" t="s">
        <v>52</v>
      </c>
      <c r="F4540" s="34" t="s">
        <v>107</v>
      </c>
      <c r="G4540" s="35">
        <v>875</v>
      </c>
      <c r="H4540" s="36">
        <v>910</v>
      </c>
      <c r="I4540" s="37">
        <v>4321.3500000000004</v>
      </c>
      <c r="J4540" s="38">
        <f t="shared" si="140"/>
        <v>0.78941765883346637</v>
      </c>
      <c r="K4540" s="60">
        <f t="shared" si="141"/>
        <v>3411.3500000000004</v>
      </c>
    </row>
    <row r="4541" spans="1:11" x14ac:dyDescent="0.25">
      <c r="A4541" s="33">
        <v>2016</v>
      </c>
      <c r="B4541" s="34" t="s">
        <v>81</v>
      </c>
      <c r="C4541" s="34" t="s">
        <v>103</v>
      </c>
      <c r="D4541" s="34" t="s">
        <v>39</v>
      </c>
      <c r="E4541" s="34" t="s">
        <v>52</v>
      </c>
      <c r="F4541" s="34" t="s">
        <v>201</v>
      </c>
      <c r="G4541" s="35">
        <v>487</v>
      </c>
      <c r="H4541" s="36">
        <v>526</v>
      </c>
      <c r="I4541" s="37">
        <v>3173.19</v>
      </c>
      <c r="J4541" s="38">
        <f t="shared" si="140"/>
        <v>0.8342362102489923</v>
      </c>
      <c r="K4541" s="60">
        <f t="shared" si="141"/>
        <v>2647.19</v>
      </c>
    </row>
    <row r="4542" spans="1:11" x14ac:dyDescent="0.25">
      <c r="A4542" s="33">
        <v>2016</v>
      </c>
      <c r="B4542" s="34" t="s">
        <v>81</v>
      </c>
      <c r="C4542" s="34" t="s">
        <v>103</v>
      </c>
      <c r="D4542" s="34" t="s">
        <v>43</v>
      </c>
      <c r="E4542" s="34" t="s">
        <v>46</v>
      </c>
      <c r="F4542" s="34" t="s">
        <v>118</v>
      </c>
      <c r="G4542" s="35">
        <v>92</v>
      </c>
      <c r="H4542" s="36">
        <v>135</v>
      </c>
      <c r="I4542" s="37">
        <v>2094.1</v>
      </c>
      <c r="J4542" s="38">
        <f t="shared" si="140"/>
        <v>0.93553316460531966</v>
      </c>
      <c r="K4542" s="60">
        <f t="shared" si="141"/>
        <v>1959.1</v>
      </c>
    </row>
    <row r="4543" spans="1:11" x14ac:dyDescent="0.25">
      <c r="A4543" s="33">
        <v>2016</v>
      </c>
      <c r="B4543" s="34" t="s">
        <v>81</v>
      </c>
      <c r="C4543" s="34" t="s">
        <v>103</v>
      </c>
      <c r="D4543" s="34" t="s">
        <v>39</v>
      </c>
      <c r="E4543" s="34" t="s">
        <v>40</v>
      </c>
      <c r="F4543" s="34" t="s">
        <v>176</v>
      </c>
      <c r="G4543" s="35">
        <v>127</v>
      </c>
      <c r="H4543" s="36">
        <v>164</v>
      </c>
      <c r="I4543" s="37">
        <v>2031.31</v>
      </c>
      <c r="J4543" s="38">
        <f t="shared" si="140"/>
        <v>0.91926392328103534</v>
      </c>
      <c r="K4543" s="60">
        <f t="shared" si="141"/>
        <v>1867.31</v>
      </c>
    </row>
    <row r="4544" spans="1:11" x14ac:dyDescent="0.25">
      <c r="A4544" s="33">
        <v>2016</v>
      </c>
      <c r="B4544" s="34" t="s">
        <v>90</v>
      </c>
      <c r="C4544" s="34" t="s">
        <v>103</v>
      </c>
      <c r="D4544" s="34" t="s">
        <v>43</v>
      </c>
      <c r="E4544" s="34" t="s">
        <v>46</v>
      </c>
      <c r="F4544" s="34" t="s">
        <v>41</v>
      </c>
      <c r="G4544" s="35">
        <v>842</v>
      </c>
      <c r="H4544" s="36">
        <v>883</v>
      </c>
      <c r="I4544" s="37">
        <v>5078.62</v>
      </c>
      <c r="J4544" s="38">
        <f t="shared" si="140"/>
        <v>0.82613387101220415</v>
      </c>
      <c r="K4544" s="60">
        <f t="shared" si="141"/>
        <v>4195.62</v>
      </c>
    </row>
    <row r="4545" spans="1:11" x14ac:dyDescent="0.25">
      <c r="A4545" s="33">
        <v>2016</v>
      </c>
      <c r="B4545" s="34" t="s">
        <v>90</v>
      </c>
      <c r="C4545" s="34" t="s">
        <v>103</v>
      </c>
      <c r="D4545" s="34" t="s">
        <v>43</v>
      </c>
      <c r="E4545" s="34" t="s">
        <v>44</v>
      </c>
      <c r="F4545" s="34" t="s">
        <v>50</v>
      </c>
      <c r="G4545" s="35">
        <v>653</v>
      </c>
      <c r="H4545" s="36">
        <v>697</v>
      </c>
      <c r="I4545" s="37">
        <v>4010.48</v>
      </c>
      <c r="J4545" s="38">
        <f t="shared" si="140"/>
        <v>0.82620534200394968</v>
      </c>
      <c r="K4545" s="60">
        <f t="shared" si="141"/>
        <v>3313.48</v>
      </c>
    </row>
    <row r="4546" spans="1:11" x14ac:dyDescent="0.25">
      <c r="A4546" s="33">
        <v>2016</v>
      </c>
      <c r="B4546" s="34" t="s">
        <v>90</v>
      </c>
      <c r="C4546" s="34" t="s">
        <v>103</v>
      </c>
      <c r="D4546" s="34" t="s">
        <v>43</v>
      </c>
      <c r="E4546" s="34" t="s">
        <v>44</v>
      </c>
      <c r="F4546" s="34" t="s">
        <v>75</v>
      </c>
      <c r="G4546" s="35">
        <v>529</v>
      </c>
      <c r="H4546" s="36">
        <v>561</v>
      </c>
      <c r="I4546" s="37">
        <v>3535.84</v>
      </c>
      <c r="J4546" s="38">
        <f t="shared" ref="J4546:J4609" si="142">(I4546-H4546)/I4546</f>
        <v>0.8413389746142359</v>
      </c>
      <c r="K4546" s="60">
        <f t="shared" ref="K4546:K4609" si="143">I4546-H4546</f>
        <v>2974.84</v>
      </c>
    </row>
    <row r="4547" spans="1:11" x14ac:dyDescent="0.25">
      <c r="A4547" s="33">
        <v>2016</v>
      </c>
      <c r="B4547" s="34" t="s">
        <v>54</v>
      </c>
      <c r="C4547" s="34" t="s">
        <v>103</v>
      </c>
      <c r="D4547" s="34" t="s">
        <v>39</v>
      </c>
      <c r="E4547" s="34" t="s">
        <v>40</v>
      </c>
      <c r="F4547" s="34" t="s">
        <v>197</v>
      </c>
      <c r="G4547" s="35">
        <v>505</v>
      </c>
      <c r="H4547" s="36">
        <v>546</v>
      </c>
      <c r="I4547" s="37">
        <v>2982.49</v>
      </c>
      <c r="J4547" s="38">
        <f t="shared" si="142"/>
        <v>0.81693149013072963</v>
      </c>
      <c r="K4547" s="60">
        <f t="shared" si="143"/>
        <v>2436.4899999999998</v>
      </c>
    </row>
    <row r="4548" spans="1:11" x14ac:dyDescent="0.25">
      <c r="A4548" s="33">
        <v>2016</v>
      </c>
      <c r="B4548" s="34" t="s">
        <v>98</v>
      </c>
      <c r="C4548" s="34" t="s">
        <v>103</v>
      </c>
      <c r="D4548" s="34" t="s">
        <v>43</v>
      </c>
      <c r="E4548" s="34" t="s">
        <v>46</v>
      </c>
      <c r="F4548" s="34" t="s">
        <v>77</v>
      </c>
      <c r="G4548" s="35">
        <v>625</v>
      </c>
      <c r="H4548" s="36">
        <v>668</v>
      </c>
      <c r="I4548" s="37">
        <v>4220.7700000000004</v>
      </c>
      <c r="J4548" s="38">
        <f t="shared" si="142"/>
        <v>0.84173503886731571</v>
      </c>
      <c r="K4548" s="60">
        <f t="shared" si="143"/>
        <v>3552.7700000000004</v>
      </c>
    </row>
    <row r="4549" spans="1:11" x14ac:dyDescent="0.25">
      <c r="A4549" s="33">
        <v>2016</v>
      </c>
      <c r="B4549" s="34" t="s">
        <v>98</v>
      </c>
      <c r="C4549" s="34" t="s">
        <v>103</v>
      </c>
      <c r="D4549" s="34" t="s">
        <v>39</v>
      </c>
      <c r="E4549" s="34" t="s">
        <v>40</v>
      </c>
      <c r="F4549" s="34" t="s">
        <v>106</v>
      </c>
      <c r="G4549" s="35">
        <v>884</v>
      </c>
      <c r="H4549" s="36">
        <v>921</v>
      </c>
      <c r="I4549" s="37">
        <v>3916.24</v>
      </c>
      <c r="J4549" s="38">
        <f t="shared" si="142"/>
        <v>0.76482544481441384</v>
      </c>
      <c r="K4549" s="60">
        <f t="shared" si="143"/>
        <v>2995.24</v>
      </c>
    </row>
    <row r="4550" spans="1:11" x14ac:dyDescent="0.25">
      <c r="A4550" s="33">
        <v>2016</v>
      </c>
      <c r="B4550" s="34" t="s">
        <v>98</v>
      </c>
      <c r="C4550" s="34" t="s">
        <v>103</v>
      </c>
      <c r="D4550" s="34" t="s">
        <v>39</v>
      </c>
      <c r="E4550" s="34" t="s">
        <v>52</v>
      </c>
      <c r="F4550" s="34" t="s">
        <v>108</v>
      </c>
      <c r="G4550" s="35">
        <v>690</v>
      </c>
      <c r="H4550" s="36">
        <v>734</v>
      </c>
      <c r="I4550" s="37">
        <v>3795.11</v>
      </c>
      <c r="J4550" s="38">
        <f t="shared" si="142"/>
        <v>0.80659322127685362</v>
      </c>
      <c r="K4550" s="60">
        <f t="shared" si="143"/>
        <v>3061.11</v>
      </c>
    </row>
    <row r="4551" spans="1:11" x14ac:dyDescent="0.25">
      <c r="A4551" s="33">
        <v>2016</v>
      </c>
      <c r="B4551" s="34" t="s">
        <v>98</v>
      </c>
      <c r="C4551" s="34" t="s">
        <v>103</v>
      </c>
      <c r="D4551" s="34" t="s">
        <v>43</v>
      </c>
      <c r="E4551" s="34" t="s">
        <v>46</v>
      </c>
      <c r="F4551" s="34" t="s">
        <v>172</v>
      </c>
      <c r="G4551" s="35">
        <v>512</v>
      </c>
      <c r="H4551" s="36">
        <v>555</v>
      </c>
      <c r="I4551" s="37">
        <v>3769.9</v>
      </c>
      <c r="J4551" s="38">
        <f t="shared" si="142"/>
        <v>0.85278124088172103</v>
      </c>
      <c r="K4551" s="60">
        <f t="shared" si="143"/>
        <v>3214.9</v>
      </c>
    </row>
    <row r="4552" spans="1:11" x14ac:dyDescent="0.25">
      <c r="A4552" s="33">
        <v>2016</v>
      </c>
      <c r="B4552" s="34" t="s">
        <v>98</v>
      </c>
      <c r="C4552" s="34" t="s">
        <v>103</v>
      </c>
      <c r="D4552" s="34" t="s">
        <v>43</v>
      </c>
      <c r="E4552" s="34" t="s">
        <v>44</v>
      </c>
      <c r="F4552" s="34" t="s">
        <v>150</v>
      </c>
      <c r="G4552" s="35">
        <v>307</v>
      </c>
      <c r="H4552" s="36">
        <v>342</v>
      </c>
      <c r="I4552" s="37">
        <v>2771.5299999999997</v>
      </c>
      <c r="J4552" s="38">
        <f t="shared" si="142"/>
        <v>0.87660245424007677</v>
      </c>
      <c r="K4552" s="60">
        <f t="shared" si="143"/>
        <v>2429.5299999999997</v>
      </c>
    </row>
    <row r="4553" spans="1:11" x14ac:dyDescent="0.25">
      <c r="A4553" s="33">
        <v>2016</v>
      </c>
      <c r="B4553" s="34" t="s">
        <v>98</v>
      </c>
      <c r="C4553" s="34" t="s">
        <v>103</v>
      </c>
      <c r="D4553" s="34" t="s">
        <v>39</v>
      </c>
      <c r="E4553" s="34" t="s">
        <v>52</v>
      </c>
      <c r="F4553" s="34" t="s">
        <v>156</v>
      </c>
      <c r="G4553" s="35">
        <v>291</v>
      </c>
      <c r="H4553" s="36">
        <v>323</v>
      </c>
      <c r="I4553" s="37">
        <v>2566.2200000000003</v>
      </c>
      <c r="J4553" s="38">
        <f t="shared" si="142"/>
        <v>0.87413394019218926</v>
      </c>
      <c r="K4553" s="60">
        <f t="shared" si="143"/>
        <v>2243.2200000000003</v>
      </c>
    </row>
    <row r="4554" spans="1:11" x14ac:dyDescent="0.25">
      <c r="A4554" s="33">
        <v>2016</v>
      </c>
      <c r="B4554" s="34" t="s">
        <v>101</v>
      </c>
      <c r="C4554" s="34" t="s">
        <v>103</v>
      </c>
      <c r="D4554" s="34" t="s">
        <v>43</v>
      </c>
      <c r="E4554" s="34" t="s">
        <v>44</v>
      </c>
      <c r="F4554" s="34" t="s">
        <v>200</v>
      </c>
      <c r="G4554" s="35">
        <v>529</v>
      </c>
      <c r="H4554" s="36">
        <v>558</v>
      </c>
      <c r="I4554" s="37">
        <v>3525.37</v>
      </c>
      <c r="J4554" s="38">
        <f t="shared" si="142"/>
        <v>0.84171874157889814</v>
      </c>
      <c r="K4554" s="60">
        <f t="shared" si="143"/>
        <v>2967.37</v>
      </c>
    </row>
    <row r="4555" spans="1:11" x14ac:dyDescent="0.25">
      <c r="A4555" s="33">
        <v>2016</v>
      </c>
      <c r="B4555" s="34" t="s">
        <v>101</v>
      </c>
      <c r="C4555" s="34" t="s">
        <v>103</v>
      </c>
      <c r="D4555" s="34" t="s">
        <v>43</v>
      </c>
      <c r="E4555" s="34" t="s">
        <v>44</v>
      </c>
      <c r="F4555" s="34" t="s">
        <v>146</v>
      </c>
      <c r="G4555" s="35">
        <v>297</v>
      </c>
      <c r="H4555" s="36">
        <v>327</v>
      </c>
      <c r="I4555" s="37">
        <v>2719.18</v>
      </c>
      <c r="J4555" s="38">
        <f t="shared" si="142"/>
        <v>0.87974315786376778</v>
      </c>
      <c r="K4555" s="60">
        <f t="shared" si="143"/>
        <v>2392.1799999999998</v>
      </c>
    </row>
    <row r="4556" spans="1:11" x14ac:dyDescent="0.25">
      <c r="A4556" s="33">
        <v>2016</v>
      </c>
      <c r="B4556" s="34" t="s">
        <v>101</v>
      </c>
      <c r="C4556" s="34" t="s">
        <v>103</v>
      </c>
      <c r="D4556" s="34" t="s">
        <v>43</v>
      </c>
      <c r="E4556" s="34" t="s">
        <v>44</v>
      </c>
      <c r="F4556" s="34" t="s">
        <v>60</v>
      </c>
      <c r="G4556" s="35">
        <v>267</v>
      </c>
      <c r="H4556" s="36">
        <v>309</v>
      </c>
      <c r="I4556" s="37">
        <v>2656.36</v>
      </c>
      <c r="J4556" s="38">
        <f t="shared" si="142"/>
        <v>0.88367540544203349</v>
      </c>
      <c r="K4556" s="60">
        <f t="shared" si="143"/>
        <v>2347.36</v>
      </c>
    </row>
    <row r="4557" spans="1:11" x14ac:dyDescent="0.25">
      <c r="A4557" s="33">
        <v>2016</v>
      </c>
      <c r="B4557" s="34" t="s">
        <v>101</v>
      </c>
      <c r="C4557" s="34" t="s">
        <v>103</v>
      </c>
      <c r="D4557" s="34" t="s">
        <v>39</v>
      </c>
      <c r="E4557" s="34" t="s">
        <v>40</v>
      </c>
      <c r="F4557" s="34" t="s">
        <v>41</v>
      </c>
      <c r="G4557" s="35">
        <v>355</v>
      </c>
      <c r="H4557" s="36">
        <v>391</v>
      </c>
      <c r="I4557" s="37">
        <v>2596.54</v>
      </c>
      <c r="J4557" s="38">
        <f t="shared" si="142"/>
        <v>0.84941499071841764</v>
      </c>
      <c r="K4557" s="60">
        <f t="shared" si="143"/>
        <v>2205.54</v>
      </c>
    </row>
    <row r="4558" spans="1:11" x14ac:dyDescent="0.25">
      <c r="A4558" s="33">
        <v>2016</v>
      </c>
      <c r="B4558" s="34" t="s">
        <v>130</v>
      </c>
      <c r="C4558" s="34" t="s">
        <v>103</v>
      </c>
      <c r="D4558" s="34" t="s">
        <v>39</v>
      </c>
      <c r="E4558" s="34" t="s">
        <v>52</v>
      </c>
      <c r="F4558" s="34" t="s">
        <v>63</v>
      </c>
      <c r="G4558" s="35">
        <v>997</v>
      </c>
      <c r="H4558" s="36">
        <v>1038</v>
      </c>
      <c r="I4558" s="37">
        <v>4704.07</v>
      </c>
      <c r="J4558" s="38">
        <f t="shared" si="142"/>
        <v>0.77934001832455724</v>
      </c>
      <c r="K4558" s="60">
        <f t="shared" si="143"/>
        <v>3666.0699999999997</v>
      </c>
    </row>
    <row r="4559" spans="1:11" x14ac:dyDescent="0.25">
      <c r="A4559" s="33">
        <v>2016</v>
      </c>
      <c r="B4559" s="34" t="s">
        <v>61</v>
      </c>
      <c r="C4559" s="34" t="s">
        <v>103</v>
      </c>
      <c r="D4559" s="34" t="s">
        <v>43</v>
      </c>
      <c r="E4559" s="34" t="s">
        <v>44</v>
      </c>
      <c r="F4559" s="34" t="s">
        <v>164</v>
      </c>
      <c r="G4559" s="35">
        <v>771</v>
      </c>
      <c r="H4559" s="36">
        <v>813</v>
      </c>
      <c r="I4559" s="37">
        <v>4415.32</v>
      </c>
      <c r="J4559" s="38">
        <f t="shared" si="142"/>
        <v>0.81586838553038055</v>
      </c>
      <c r="K4559" s="60">
        <f t="shared" si="143"/>
        <v>3602.3199999999997</v>
      </c>
    </row>
    <row r="4560" spans="1:11" x14ac:dyDescent="0.25">
      <c r="A4560" s="33">
        <v>2016</v>
      </c>
      <c r="B4560" s="34" t="s">
        <v>61</v>
      </c>
      <c r="C4560" s="34" t="s">
        <v>103</v>
      </c>
      <c r="D4560" s="34" t="s">
        <v>43</v>
      </c>
      <c r="E4560" s="34" t="s">
        <v>44</v>
      </c>
      <c r="F4560" s="34" t="s">
        <v>195</v>
      </c>
      <c r="G4560" s="35">
        <v>341</v>
      </c>
      <c r="H4560" s="36">
        <v>375</v>
      </c>
      <c r="I4560" s="37">
        <v>2886.7</v>
      </c>
      <c r="J4560" s="38">
        <f t="shared" si="142"/>
        <v>0.87009387882357014</v>
      </c>
      <c r="K4560" s="60">
        <f t="shared" si="143"/>
        <v>2511.6999999999998</v>
      </c>
    </row>
    <row r="4561" spans="1:11" x14ac:dyDescent="0.25">
      <c r="A4561" s="33">
        <v>2016</v>
      </c>
      <c r="B4561" s="34" t="s">
        <v>68</v>
      </c>
      <c r="C4561" s="34" t="s">
        <v>121</v>
      </c>
      <c r="D4561" s="34" t="s">
        <v>43</v>
      </c>
      <c r="E4561" s="34" t="s">
        <v>46</v>
      </c>
      <c r="F4561" s="34" t="s">
        <v>134</v>
      </c>
      <c r="G4561" s="35">
        <v>963</v>
      </c>
      <c r="H4561" s="36">
        <v>999</v>
      </c>
      <c r="I4561" s="37">
        <v>5541.46</v>
      </c>
      <c r="J4561" s="38">
        <f t="shared" si="142"/>
        <v>0.81972260018117971</v>
      </c>
      <c r="K4561" s="60">
        <f t="shared" si="143"/>
        <v>4542.46</v>
      </c>
    </row>
    <row r="4562" spans="1:11" x14ac:dyDescent="0.25">
      <c r="A4562" s="33">
        <v>2016</v>
      </c>
      <c r="B4562" s="34" t="s">
        <v>68</v>
      </c>
      <c r="C4562" s="34" t="s">
        <v>121</v>
      </c>
      <c r="D4562" s="34" t="s">
        <v>43</v>
      </c>
      <c r="E4562" s="34" t="s">
        <v>46</v>
      </c>
      <c r="F4562" s="34" t="s">
        <v>214</v>
      </c>
      <c r="G4562" s="35">
        <v>610</v>
      </c>
      <c r="H4562" s="36">
        <v>646</v>
      </c>
      <c r="I4562" s="37">
        <v>4132.99</v>
      </c>
      <c r="J4562" s="38">
        <f t="shared" si="142"/>
        <v>0.84369669416088588</v>
      </c>
      <c r="K4562" s="60">
        <f t="shared" si="143"/>
        <v>3486.99</v>
      </c>
    </row>
    <row r="4563" spans="1:11" x14ac:dyDescent="0.25">
      <c r="A4563" s="33">
        <v>2016</v>
      </c>
      <c r="B4563" s="34" t="s">
        <v>68</v>
      </c>
      <c r="C4563" s="34" t="s">
        <v>121</v>
      </c>
      <c r="D4563" s="34" t="s">
        <v>43</v>
      </c>
      <c r="E4563" s="34" t="s">
        <v>44</v>
      </c>
      <c r="F4563" s="34" t="s">
        <v>123</v>
      </c>
      <c r="G4563" s="35">
        <v>690</v>
      </c>
      <c r="H4563" s="36">
        <v>722</v>
      </c>
      <c r="I4563" s="37">
        <v>4097.7299999999996</v>
      </c>
      <c r="J4563" s="38">
        <f t="shared" si="142"/>
        <v>0.82380488709602628</v>
      </c>
      <c r="K4563" s="60">
        <f t="shared" si="143"/>
        <v>3375.7299999999996</v>
      </c>
    </row>
    <row r="4564" spans="1:11" x14ac:dyDescent="0.25">
      <c r="A4564" s="33">
        <v>2016</v>
      </c>
      <c r="B4564" s="34" t="s">
        <v>68</v>
      </c>
      <c r="C4564" s="34" t="s">
        <v>121</v>
      </c>
      <c r="D4564" s="34" t="s">
        <v>39</v>
      </c>
      <c r="E4564" s="34" t="s">
        <v>52</v>
      </c>
      <c r="F4564" s="34" t="s">
        <v>166</v>
      </c>
      <c r="G4564" s="35">
        <v>721</v>
      </c>
      <c r="H4564" s="36">
        <v>753</v>
      </c>
      <c r="I4564" s="37">
        <v>3851.92</v>
      </c>
      <c r="J4564" s="38">
        <f t="shared" si="142"/>
        <v>0.80451307399946004</v>
      </c>
      <c r="K4564" s="60">
        <f t="shared" si="143"/>
        <v>3098.92</v>
      </c>
    </row>
    <row r="4565" spans="1:11" x14ac:dyDescent="0.25">
      <c r="A4565" s="33">
        <v>2016</v>
      </c>
      <c r="B4565" s="34" t="s">
        <v>68</v>
      </c>
      <c r="C4565" s="34" t="s">
        <v>121</v>
      </c>
      <c r="D4565" s="34" t="s">
        <v>43</v>
      </c>
      <c r="E4565" s="34" t="s">
        <v>46</v>
      </c>
      <c r="F4565" s="34" t="s">
        <v>134</v>
      </c>
      <c r="G4565" s="35">
        <v>465</v>
      </c>
      <c r="H4565" s="36">
        <v>495</v>
      </c>
      <c r="I4565" s="37">
        <v>3530.5</v>
      </c>
      <c r="J4565" s="38">
        <f t="shared" si="142"/>
        <v>0.85979323042062028</v>
      </c>
      <c r="K4565" s="60">
        <f t="shared" si="143"/>
        <v>3035.5</v>
      </c>
    </row>
    <row r="4566" spans="1:11" x14ac:dyDescent="0.25">
      <c r="A4566" s="33">
        <v>2016</v>
      </c>
      <c r="B4566" s="34" t="s">
        <v>68</v>
      </c>
      <c r="C4566" s="34" t="s">
        <v>121</v>
      </c>
      <c r="D4566" s="34" t="s">
        <v>43</v>
      </c>
      <c r="E4566" s="34" t="s">
        <v>46</v>
      </c>
      <c r="F4566" s="34" t="s">
        <v>83</v>
      </c>
      <c r="G4566" s="35">
        <v>363</v>
      </c>
      <c r="H4566" s="36">
        <v>395</v>
      </c>
      <c r="I4566" s="37">
        <v>3131.5</v>
      </c>
      <c r="J4566" s="38">
        <f t="shared" si="142"/>
        <v>0.87386236627814151</v>
      </c>
      <c r="K4566" s="60">
        <f t="shared" si="143"/>
        <v>2736.5</v>
      </c>
    </row>
    <row r="4567" spans="1:11" x14ac:dyDescent="0.25">
      <c r="A4567" s="33">
        <v>2016</v>
      </c>
      <c r="B4567" s="34" t="s">
        <v>68</v>
      </c>
      <c r="C4567" s="34" t="s">
        <v>121</v>
      </c>
      <c r="D4567" s="34" t="s">
        <v>43</v>
      </c>
      <c r="E4567" s="34" t="s">
        <v>44</v>
      </c>
      <c r="F4567" s="34" t="s">
        <v>122</v>
      </c>
      <c r="G4567" s="35">
        <v>247</v>
      </c>
      <c r="H4567" s="36">
        <v>277</v>
      </c>
      <c r="I4567" s="37">
        <v>2544.6799999999998</v>
      </c>
      <c r="J4567" s="38">
        <f t="shared" si="142"/>
        <v>0.89114544854362832</v>
      </c>
      <c r="K4567" s="60">
        <f t="shared" si="143"/>
        <v>2267.6799999999998</v>
      </c>
    </row>
    <row r="4568" spans="1:11" x14ac:dyDescent="0.25">
      <c r="A4568" s="33">
        <v>2016</v>
      </c>
      <c r="B4568" s="34" t="s">
        <v>68</v>
      </c>
      <c r="C4568" s="34" t="s">
        <v>121</v>
      </c>
      <c r="D4568" s="34" t="s">
        <v>39</v>
      </c>
      <c r="E4568" s="34" t="s">
        <v>52</v>
      </c>
      <c r="F4568" s="34" t="s">
        <v>165</v>
      </c>
      <c r="G4568" s="35">
        <v>216</v>
      </c>
      <c r="H4568" s="36">
        <v>259</v>
      </c>
      <c r="I4568" s="37">
        <v>2374.86</v>
      </c>
      <c r="J4568" s="38">
        <f t="shared" si="142"/>
        <v>0.89094093967644405</v>
      </c>
      <c r="K4568" s="60">
        <f t="shared" si="143"/>
        <v>2115.86</v>
      </c>
    </row>
    <row r="4569" spans="1:11" x14ac:dyDescent="0.25">
      <c r="A4569" s="33">
        <v>2016</v>
      </c>
      <c r="B4569" s="34" t="s">
        <v>68</v>
      </c>
      <c r="C4569" s="34" t="s">
        <v>121</v>
      </c>
      <c r="D4569" s="34" t="s">
        <v>39</v>
      </c>
      <c r="E4569" s="34" t="s">
        <v>40</v>
      </c>
      <c r="F4569" s="34" t="s">
        <v>202</v>
      </c>
      <c r="G4569" s="35">
        <v>232</v>
      </c>
      <c r="H4569" s="36">
        <v>269</v>
      </c>
      <c r="I4569" s="37">
        <v>2292.7600000000002</v>
      </c>
      <c r="J4569" s="38">
        <f t="shared" si="142"/>
        <v>0.8826741569113209</v>
      </c>
      <c r="K4569" s="60">
        <f t="shared" si="143"/>
        <v>2023.7600000000002</v>
      </c>
    </row>
    <row r="4570" spans="1:11" x14ac:dyDescent="0.25">
      <c r="A4570" s="33">
        <v>2016</v>
      </c>
      <c r="B4570" s="34" t="s">
        <v>68</v>
      </c>
      <c r="C4570" s="34" t="s">
        <v>121</v>
      </c>
      <c r="D4570" s="34" t="s">
        <v>39</v>
      </c>
      <c r="E4570" s="34" t="s">
        <v>40</v>
      </c>
      <c r="F4570" s="34" t="s">
        <v>181</v>
      </c>
      <c r="G4570" s="35">
        <v>104</v>
      </c>
      <c r="H4570" s="36">
        <v>139</v>
      </c>
      <c r="I4570" s="37">
        <v>1969.06</v>
      </c>
      <c r="J4570" s="38">
        <f t="shared" si="142"/>
        <v>0.92940794084487011</v>
      </c>
      <c r="K4570" s="60">
        <f t="shared" si="143"/>
        <v>1830.06</v>
      </c>
    </row>
    <row r="4571" spans="1:11" x14ac:dyDescent="0.25">
      <c r="A4571" s="33">
        <v>2016</v>
      </c>
      <c r="B4571" s="34" t="s">
        <v>68</v>
      </c>
      <c r="C4571" s="34" t="s">
        <v>121</v>
      </c>
      <c r="D4571" s="34" t="s">
        <v>43</v>
      </c>
      <c r="E4571" s="34" t="s">
        <v>44</v>
      </c>
      <c r="F4571" s="34" t="s">
        <v>122</v>
      </c>
      <c r="G4571" s="35">
        <v>39</v>
      </c>
      <c r="H4571" s="36">
        <v>76</v>
      </c>
      <c r="I4571" s="37">
        <v>1843.19</v>
      </c>
      <c r="J4571" s="38">
        <f t="shared" si="142"/>
        <v>0.9587671374085146</v>
      </c>
      <c r="K4571" s="60">
        <f t="shared" si="143"/>
        <v>1767.19</v>
      </c>
    </row>
    <row r="4572" spans="1:11" x14ac:dyDescent="0.25">
      <c r="A4572" s="33">
        <v>2016</v>
      </c>
      <c r="B4572" s="34" t="s">
        <v>68</v>
      </c>
      <c r="C4572" s="34" t="s">
        <v>121</v>
      </c>
      <c r="D4572" s="34" t="s">
        <v>43</v>
      </c>
      <c r="E4572" s="34" t="s">
        <v>44</v>
      </c>
      <c r="F4572" s="34" t="s">
        <v>123</v>
      </c>
      <c r="G4572" s="35">
        <v>22</v>
      </c>
      <c r="H4572" s="36">
        <v>52</v>
      </c>
      <c r="I4572" s="37">
        <v>1759.4299999999998</v>
      </c>
      <c r="J4572" s="38">
        <f t="shared" si="142"/>
        <v>0.97044497365624094</v>
      </c>
      <c r="K4572" s="60">
        <f t="shared" si="143"/>
        <v>1707.4299999999998</v>
      </c>
    </row>
    <row r="4573" spans="1:11" x14ac:dyDescent="0.25">
      <c r="A4573" s="33">
        <v>2016</v>
      </c>
      <c r="B4573" s="34" t="s">
        <v>81</v>
      </c>
      <c r="C4573" s="34" t="s">
        <v>121</v>
      </c>
      <c r="D4573" s="34" t="s">
        <v>43</v>
      </c>
      <c r="E4573" s="34" t="s">
        <v>46</v>
      </c>
      <c r="F4573" s="34" t="s">
        <v>170</v>
      </c>
      <c r="G4573" s="35">
        <v>697</v>
      </c>
      <c r="H4573" s="36">
        <v>726</v>
      </c>
      <c r="I4573" s="37">
        <v>4452.1900000000005</v>
      </c>
      <c r="J4573" s="38">
        <f t="shared" si="142"/>
        <v>0.83693418295265931</v>
      </c>
      <c r="K4573" s="60">
        <f t="shared" si="143"/>
        <v>3726.1900000000005</v>
      </c>
    </row>
    <row r="4574" spans="1:11" x14ac:dyDescent="0.25">
      <c r="A4574" s="33">
        <v>2016</v>
      </c>
      <c r="B4574" s="34" t="s">
        <v>37</v>
      </c>
      <c r="C4574" s="34" t="s">
        <v>121</v>
      </c>
      <c r="D4574" s="34" t="s">
        <v>43</v>
      </c>
      <c r="E4574" s="34" t="s">
        <v>46</v>
      </c>
      <c r="F4574" s="34" t="s">
        <v>218</v>
      </c>
      <c r="G4574" s="35">
        <v>672</v>
      </c>
      <c r="H4574" s="36">
        <v>711</v>
      </c>
      <c r="I4574" s="37">
        <v>4392.34</v>
      </c>
      <c r="J4574" s="38">
        <f t="shared" si="142"/>
        <v>0.83812728522837487</v>
      </c>
      <c r="K4574" s="60">
        <f t="shared" si="143"/>
        <v>3681.34</v>
      </c>
    </row>
    <row r="4575" spans="1:11" x14ac:dyDescent="0.25">
      <c r="A4575" s="33">
        <v>2016</v>
      </c>
      <c r="B4575" s="34" t="s">
        <v>90</v>
      </c>
      <c r="C4575" s="34" t="s">
        <v>121</v>
      </c>
      <c r="D4575" s="34" t="s">
        <v>39</v>
      </c>
      <c r="E4575" s="34" t="s">
        <v>52</v>
      </c>
      <c r="F4575" s="34" t="s">
        <v>102</v>
      </c>
      <c r="G4575" s="35">
        <v>541</v>
      </c>
      <c r="H4575" s="36">
        <v>575</v>
      </c>
      <c r="I4575" s="37">
        <v>3319.7</v>
      </c>
      <c r="J4575" s="38">
        <f t="shared" si="142"/>
        <v>0.82679157755218846</v>
      </c>
      <c r="K4575" s="60">
        <f t="shared" si="143"/>
        <v>2744.7</v>
      </c>
    </row>
    <row r="4576" spans="1:11" x14ac:dyDescent="0.25">
      <c r="A4576" s="33">
        <v>2016</v>
      </c>
      <c r="B4576" s="34" t="s">
        <v>74</v>
      </c>
      <c r="C4576" s="34" t="s">
        <v>121</v>
      </c>
      <c r="D4576" s="34" t="s">
        <v>43</v>
      </c>
      <c r="E4576" s="34" t="s">
        <v>46</v>
      </c>
      <c r="F4576" s="34" t="s">
        <v>167</v>
      </c>
      <c r="G4576" s="35">
        <v>883</v>
      </c>
      <c r="H4576" s="36">
        <v>915</v>
      </c>
      <c r="I4576" s="37">
        <v>5206.3</v>
      </c>
      <c r="J4576" s="38">
        <f t="shared" si="142"/>
        <v>0.82425138774177442</v>
      </c>
      <c r="K4576" s="60">
        <f t="shared" si="143"/>
        <v>4291.3</v>
      </c>
    </row>
    <row r="4577" spans="1:11" x14ac:dyDescent="0.25">
      <c r="A4577" s="33">
        <v>2016</v>
      </c>
      <c r="B4577" s="34" t="s">
        <v>74</v>
      </c>
      <c r="C4577" s="34" t="s">
        <v>121</v>
      </c>
      <c r="D4577" s="34" t="s">
        <v>43</v>
      </c>
      <c r="E4577" s="34" t="s">
        <v>46</v>
      </c>
      <c r="F4577" s="34" t="s">
        <v>64</v>
      </c>
      <c r="G4577" s="35">
        <v>800</v>
      </c>
      <c r="H4577" s="36">
        <v>835</v>
      </c>
      <c r="I4577" s="37">
        <v>4887.1000000000004</v>
      </c>
      <c r="J4577" s="38">
        <f t="shared" si="142"/>
        <v>0.82914202696895911</v>
      </c>
      <c r="K4577" s="60">
        <f t="shared" si="143"/>
        <v>4052.1000000000004</v>
      </c>
    </row>
    <row r="4578" spans="1:11" x14ac:dyDescent="0.25">
      <c r="A4578" s="33">
        <v>2016</v>
      </c>
      <c r="B4578" s="34" t="s">
        <v>74</v>
      </c>
      <c r="C4578" s="34" t="s">
        <v>121</v>
      </c>
      <c r="D4578" s="34" t="s">
        <v>43</v>
      </c>
      <c r="E4578" s="34" t="s">
        <v>44</v>
      </c>
      <c r="F4578" s="34" t="s">
        <v>137</v>
      </c>
      <c r="G4578" s="35">
        <v>620</v>
      </c>
      <c r="H4578" s="36">
        <v>656</v>
      </c>
      <c r="I4578" s="37">
        <v>3867.39</v>
      </c>
      <c r="J4578" s="38">
        <f t="shared" si="142"/>
        <v>0.83037655886786699</v>
      </c>
      <c r="K4578" s="60">
        <f t="shared" si="143"/>
        <v>3211.39</v>
      </c>
    </row>
    <row r="4579" spans="1:11" x14ac:dyDescent="0.25">
      <c r="A4579" s="33">
        <v>2016</v>
      </c>
      <c r="B4579" s="34" t="s">
        <v>74</v>
      </c>
      <c r="C4579" s="34" t="s">
        <v>121</v>
      </c>
      <c r="D4579" s="34" t="s">
        <v>43</v>
      </c>
      <c r="E4579" s="34" t="s">
        <v>44</v>
      </c>
      <c r="F4579" s="34" t="s">
        <v>41</v>
      </c>
      <c r="G4579" s="35">
        <v>357</v>
      </c>
      <c r="H4579" s="36">
        <v>394</v>
      </c>
      <c r="I4579" s="37">
        <v>2953.01</v>
      </c>
      <c r="J4579" s="38">
        <f t="shared" si="142"/>
        <v>0.86657681484316007</v>
      </c>
      <c r="K4579" s="60">
        <f t="shared" si="143"/>
        <v>2559.0100000000002</v>
      </c>
    </row>
    <row r="4580" spans="1:11" x14ac:dyDescent="0.25">
      <c r="A4580" s="33">
        <v>2016</v>
      </c>
      <c r="B4580" s="34" t="s">
        <v>74</v>
      </c>
      <c r="C4580" s="34" t="s">
        <v>121</v>
      </c>
      <c r="D4580" s="34" t="s">
        <v>43</v>
      </c>
      <c r="E4580" s="34" t="s">
        <v>44</v>
      </c>
      <c r="F4580" s="34" t="s">
        <v>53</v>
      </c>
      <c r="G4580" s="35">
        <v>319</v>
      </c>
      <c r="H4580" s="36">
        <v>363</v>
      </c>
      <c r="I4580" s="37">
        <v>2844.8199999999997</v>
      </c>
      <c r="J4580" s="38">
        <f t="shared" si="142"/>
        <v>0.87239965973242595</v>
      </c>
      <c r="K4580" s="60">
        <f t="shared" si="143"/>
        <v>2481.8199999999997</v>
      </c>
    </row>
    <row r="4581" spans="1:11" x14ac:dyDescent="0.25">
      <c r="A4581" s="33">
        <v>2016</v>
      </c>
      <c r="B4581" s="34" t="s">
        <v>74</v>
      </c>
      <c r="C4581" s="34" t="s">
        <v>121</v>
      </c>
      <c r="D4581" s="34" t="s">
        <v>39</v>
      </c>
      <c r="E4581" s="34" t="s">
        <v>40</v>
      </c>
      <c r="F4581" s="34" t="s">
        <v>204</v>
      </c>
      <c r="G4581" s="35">
        <v>263</v>
      </c>
      <c r="H4581" s="36">
        <v>307</v>
      </c>
      <c r="I4581" s="37">
        <v>2387.38</v>
      </c>
      <c r="J4581" s="38">
        <f t="shared" si="142"/>
        <v>0.87140714925985807</v>
      </c>
      <c r="K4581" s="60">
        <f t="shared" si="143"/>
        <v>2080.38</v>
      </c>
    </row>
    <row r="4582" spans="1:11" x14ac:dyDescent="0.25">
      <c r="A4582" s="33">
        <v>2016</v>
      </c>
      <c r="B4582" s="34" t="s">
        <v>78</v>
      </c>
      <c r="C4582" s="34" t="s">
        <v>121</v>
      </c>
      <c r="D4582" s="34" t="s">
        <v>43</v>
      </c>
      <c r="E4582" s="34" t="s">
        <v>46</v>
      </c>
      <c r="F4582" s="34" t="s">
        <v>97</v>
      </c>
      <c r="G4582" s="35">
        <v>874</v>
      </c>
      <c r="H4582" s="36">
        <v>903</v>
      </c>
      <c r="I4582" s="37">
        <v>5158.42</v>
      </c>
      <c r="J4582" s="38">
        <f t="shared" si="142"/>
        <v>0.82494639831576333</v>
      </c>
      <c r="K4582" s="60">
        <f t="shared" si="143"/>
        <v>4255.42</v>
      </c>
    </row>
    <row r="4583" spans="1:11" x14ac:dyDescent="0.25">
      <c r="A4583" s="33">
        <v>2016</v>
      </c>
      <c r="B4583" s="34" t="s">
        <v>78</v>
      </c>
      <c r="C4583" s="34" t="s">
        <v>121</v>
      </c>
      <c r="D4583" s="34" t="s">
        <v>39</v>
      </c>
      <c r="E4583" s="34" t="s">
        <v>40</v>
      </c>
      <c r="F4583" s="34" t="s">
        <v>187</v>
      </c>
      <c r="G4583" s="35">
        <v>914</v>
      </c>
      <c r="H4583" s="36">
        <v>956</v>
      </c>
      <c r="I4583" s="37">
        <v>4003.39</v>
      </c>
      <c r="J4583" s="38">
        <f t="shared" si="142"/>
        <v>0.76120238098211768</v>
      </c>
      <c r="K4583" s="60">
        <f t="shared" si="143"/>
        <v>3047.39</v>
      </c>
    </row>
    <row r="4584" spans="1:11" x14ac:dyDescent="0.25">
      <c r="A4584" s="33">
        <v>2016</v>
      </c>
      <c r="B4584" s="34" t="s">
        <v>78</v>
      </c>
      <c r="C4584" s="34" t="s">
        <v>121</v>
      </c>
      <c r="D4584" s="34" t="s">
        <v>43</v>
      </c>
      <c r="E4584" s="34" t="s">
        <v>44</v>
      </c>
      <c r="F4584" s="34" t="s">
        <v>144</v>
      </c>
      <c r="G4584" s="35">
        <v>307</v>
      </c>
      <c r="H4584" s="36">
        <v>343</v>
      </c>
      <c r="I4584" s="37">
        <v>2775.02</v>
      </c>
      <c r="J4584" s="38">
        <f t="shared" si="142"/>
        <v>0.87639728722675869</v>
      </c>
      <c r="K4584" s="60">
        <f t="shared" si="143"/>
        <v>2432.02</v>
      </c>
    </row>
    <row r="4585" spans="1:11" x14ac:dyDescent="0.25">
      <c r="A4585" s="33">
        <v>2016</v>
      </c>
      <c r="B4585" s="34" t="s">
        <v>78</v>
      </c>
      <c r="C4585" s="34" t="s">
        <v>121</v>
      </c>
      <c r="D4585" s="34" t="s">
        <v>39</v>
      </c>
      <c r="E4585" s="34" t="s">
        <v>52</v>
      </c>
      <c r="F4585" s="34" t="s">
        <v>188</v>
      </c>
      <c r="G4585" s="35">
        <v>259</v>
      </c>
      <c r="H4585" s="36">
        <v>300</v>
      </c>
      <c r="I4585" s="37">
        <v>2497.4499999999998</v>
      </c>
      <c r="J4585" s="38">
        <f t="shared" si="142"/>
        <v>0.87987747502452496</v>
      </c>
      <c r="K4585" s="60">
        <f t="shared" si="143"/>
        <v>2197.4499999999998</v>
      </c>
    </row>
    <row r="4586" spans="1:11" x14ac:dyDescent="0.25">
      <c r="A4586" s="33">
        <v>2016</v>
      </c>
      <c r="B4586" s="34" t="s">
        <v>78</v>
      </c>
      <c r="C4586" s="34" t="s">
        <v>121</v>
      </c>
      <c r="D4586" s="34" t="s">
        <v>43</v>
      </c>
      <c r="E4586" s="34" t="s">
        <v>44</v>
      </c>
      <c r="F4586" s="34" t="s">
        <v>95</v>
      </c>
      <c r="G4586" s="35">
        <v>89</v>
      </c>
      <c r="H4586" s="36">
        <v>125</v>
      </c>
      <c r="I4586" s="37">
        <v>2014.2</v>
      </c>
      <c r="J4586" s="38">
        <f t="shared" si="142"/>
        <v>0.93794062158673419</v>
      </c>
      <c r="K4586" s="60">
        <f t="shared" si="143"/>
        <v>1889.2</v>
      </c>
    </row>
    <row r="4587" spans="1:11" x14ac:dyDescent="0.25">
      <c r="A4587" s="33">
        <v>2016</v>
      </c>
      <c r="B4587" s="34" t="s">
        <v>49</v>
      </c>
      <c r="C4587" s="34" t="s">
        <v>121</v>
      </c>
      <c r="D4587" s="34" t="s">
        <v>43</v>
      </c>
      <c r="E4587" s="34" t="s">
        <v>46</v>
      </c>
      <c r="F4587" s="34" t="s">
        <v>109</v>
      </c>
      <c r="G4587" s="35">
        <v>681</v>
      </c>
      <c r="H4587" s="36">
        <v>725</v>
      </c>
      <c r="I4587" s="37">
        <v>4448.2</v>
      </c>
      <c r="J4587" s="38">
        <f t="shared" si="142"/>
        <v>0.83701272424801043</v>
      </c>
      <c r="K4587" s="60">
        <f t="shared" si="143"/>
        <v>3723.2</v>
      </c>
    </row>
    <row r="4588" spans="1:11" x14ac:dyDescent="0.25">
      <c r="A4588" s="33">
        <v>2016</v>
      </c>
      <c r="B4588" s="34" t="s">
        <v>49</v>
      </c>
      <c r="C4588" s="34" t="s">
        <v>121</v>
      </c>
      <c r="D4588" s="34" t="s">
        <v>39</v>
      </c>
      <c r="E4588" s="34" t="s">
        <v>52</v>
      </c>
      <c r="F4588" s="34" t="s">
        <v>211</v>
      </c>
      <c r="G4588" s="35">
        <v>874</v>
      </c>
      <c r="H4588" s="36">
        <v>908</v>
      </c>
      <c r="I4588" s="37">
        <v>4315.37</v>
      </c>
      <c r="J4588" s="38">
        <f t="shared" si="142"/>
        <v>0.7895893052044205</v>
      </c>
      <c r="K4588" s="60">
        <f t="shared" si="143"/>
        <v>3407.37</v>
      </c>
    </row>
    <row r="4589" spans="1:11" x14ac:dyDescent="0.25">
      <c r="A4589" s="33">
        <v>2016</v>
      </c>
      <c r="B4589" s="34" t="s">
        <v>49</v>
      </c>
      <c r="C4589" s="34" t="s">
        <v>121</v>
      </c>
      <c r="D4589" s="34" t="s">
        <v>39</v>
      </c>
      <c r="E4589" s="34" t="s">
        <v>52</v>
      </c>
      <c r="F4589" s="34" t="s">
        <v>188</v>
      </c>
      <c r="G4589" s="35">
        <v>858</v>
      </c>
      <c r="H4589" s="36">
        <v>887</v>
      </c>
      <c r="I4589" s="37">
        <v>4252.58</v>
      </c>
      <c r="J4589" s="38">
        <f t="shared" si="142"/>
        <v>0.7914207375287472</v>
      </c>
      <c r="K4589" s="60">
        <f t="shared" si="143"/>
        <v>3365.58</v>
      </c>
    </row>
    <row r="4590" spans="1:11" x14ac:dyDescent="0.25">
      <c r="A4590" s="33">
        <v>2016</v>
      </c>
      <c r="B4590" s="34" t="s">
        <v>54</v>
      </c>
      <c r="C4590" s="34" t="s">
        <v>121</v>
      </c>
      <c r="D4590" s="34" t="s">
        <v>43</v>
      </c>
      <c r="E4590" s="34" t="s">
        <v>44</v>
      </c>
      <c r="F4590" s="34" t="s">
        <v>154</v>
      </c>
      <c r="G4590" s="35">
        <v>372</v>
      </c>
      <c r="H4590" s="36">
        <v>415</v>
      </c>
      <c r="I4590" s="37">
        <v>3026.3</v>
      </c>
      <c r="J4590" s="38">
        <f t="shared" si="142"/>
        <v>0.86286884975052047</v>
      </c>
      <c r="K4590" s="60">
        <f t="shared" si="143"/>
        <v>2611.3000000000002</v>
      </c>
    </row>
    <row r="4591" spans="1:11" x14ac:dyDescent="0.25">
      <c r="A4591" s="33">
        <v>2016</v>
      </c>
      <c r="B4591" s="34" t="s">
        <v>101</v>
      </c>
      <c r="C4591" s="34" t="s">
        <v>121</v>
      </c>
      <c r="D4591" s="34" t="s">
        <v>43</v>
      </c>
      <c r="E4591" s="34" t="s">
        <v>44</v>
      </c>
      <c r="F4591" s="34" t="s">
        <v>161</v>
      </c>
      <c r="G4591" s="35">
        <v>799</v>
      </c>
      <c r="H4591" s="36">
        <v>833</v>
      </c>
      <c r="I4591" s="37">
        <v>4485.12</v>
      </c>
      <c r="J4591" s="38">
        <f t="shared" si="142"/>
        <v>0.81427475742009137</v>
      </c>
      <c r="K4591" s="60">
        <f t="shared" si="143"/>
        <v>3652.12</v>
      </c>
    </row>
    <row r="4592" spans="1:11" x14ac:dyDescent="0.25">
      <c r="A4592" s="33">
        <v>2016</v>
      </c>
      <c r="B4592" s="34" t="s">
        <v>130</v>
      </c>
      <c r="C4592" s="34" t="s">
        <v>121</v>
      </c>
      <c r="D4592" s="34" t="s">
        <v>43</v>
      </c>
      <c r="E4592" s="34" t="s">
        <v>46</v>
      </c>
      <c r="F4592" s="34" t="s">
        <v>97</v>
      </c>
      <c r="G4592" s="35">
        <v>606</v>
      </c>
      <c r="H4592" s="36">
        <v>636</v>
      </c>
      <c r="I4592" s="37">
        <v>4093.09</v>
      </c>
      <c r="J4592" s="38">
        <f t="shared" si="142"/>
        <v>0.84461617017949764</v>
      </c>
      <c r="K4592" s="60">
        <f t="shared" si="143"/>
        <v>3457.09</v>
      </c>
    </row>
    <row r="4593" spans="1:11" x14ac:dyDescent="0.25">
      <c r="A4593" s="33">
        <v>2016</v>
      </c>
      <c r="B4593" s="34" t="s">
        <v>130</v>
      </c>
      <c r="C4593" s="34" t="s">
        <v>121</v>
      </c>
      <c r="D4593" s="34" t="s">
        <v>39</v>
      </c>
      <c r="E4593" s="34" t="s">
        <v>52</v>
      </c>
      <c r="F4593" s="34" t="s">
        <v>139</v>
      </c>
      <c r="G4593" s="35">
        <v>674</v>
      </c>
      <c r="H4593" s="36">
        <v>713</v>
      </c>
      <c r="I4593" s="37">
        <v>3732.3199999999997</v>
      </c>
      <c r="J4593" s="38">
        <f t="shared" si="142"/>
        <v>0.8089660050585159</v>
      </c>
      <c r="K4593" s="60">
        <f t="shared" si="143"/>
        <v>3019.3199999999997</v>
      </c>
    </row>
    <row r="4594" spans="1:11" x14ac:dyDescent="0.25">
      <c r="A4594" s="33">
        <v>2016</v>
      </c>
      <c r="B4594" s="34" t="s">
        <v>130</v>
      </c>
      <c r="C4594" s="34" t="s">
        <v>121</v>
      </c>
      <c r="D4594" s="34" t="s">
        <v>39</v>
      </c>
      <c r="E4594" s="34" t="s">
        <v>52</v>
      </c>
      <c r="F4594" s="34" t="s">
        <v>188</v>
      </c>
      <c r="G4594" s="35">
        <v>572</v>
      </c>
      <c r="H4594" s="36">
        <v>611</v>
      </c>
      <c r="I4594" s="37">
        <v>3427.34</v>
      </c>
      <c r="J4594" s="38">
        <f t="shared" si="142"/>
        <v>0.82172763717635255</v>
      </c>
      <c r="K4594" s="60">
        <f t="shared" si="143"/>
        <v>2816.34</v>
      </c>
    </row>
    <row r="4595" spans="1:11" x14ac:dyDescent="0.25">
      <c r="A4595" s="33">
        <v>2016</v>
      </c>
      <c r="B4595" s="34" t="s">
        <v>130</v>
      </c>
      <c r="C4595" s="34" t="s">
        <v>121</v>
      </c>
      <c r="D4595" s="34" t="s">
        <v>39</v>
      </c>
      <c r="E4595" s="34" t="s">
        <v>52</v>
      </c>
      <c r="F4595" s="34" t="s">
        <v>205</v>
      </c>
      <c r="G4595" s="35">
        <v>367</v>
      </c>
      <c r="H4595" s="36">
        <v>404</v>
      </c>
      <c r="I4595" s="37">
        <v>2808.41</v>
      </c>
      <c r="J4595" s="38">
        <f t="shared" si="142"/>
        <v>0.85614636039609604</v>
      </c>
      <c r="K4595" s="60">
        <f t="shared" si="143"/>
        <v>2404.41</v>
      </c>
    </row>
    <row r="4596" spans="1:11" x14ac:dyDescent="0.25">
      <c r="A4596" s="33">
        <v>2016</v>
      </c>
      <c r="B4596" s="34" t="s">
        <v>130</v>
      </c>
      <c r="C4596" s="34" t="s">
        <v>121</v>
      </c>
      <c r="D4596" s="34" t="s">
        <v>39</v>
      </c>
      <c r="E4596" s="34" t="s">
        <v>40</v>
      </c>
      <c r="F4596" s="34" t="s">
        <v>191</v>
      </c>
      <c r="G4596" s="35">
        <v>381</v>
      </c>
      <c r="H4596" s="36">
        <v>425</v>
      </c>
      <c r="I4596" s="37">
        <v>2681.2</v>
      </c>
      <c r="J4596" s="38">
        <f t="shared" si="142"/>
        <v>0.84148888557362378</v>
      </c>
      <c r="K4596" s="60">
        <f t="shared" si="143"/>
        <v>2256.1999999999998</v>
      </c>
    </row>
    <row r="4597" spans="1:11" x14ac:dyDescent="0.25">
      <c r="A4597" s="33">
        <v>2016</v>
      </c>
      <c r="B4597" s="34" t="s">
        <v>130</v>
      </c>
      <c r="C4597" s="34" t="s">
        <v>121</v>
      </c>
      <c r="D4597" s="34" t="s">
        <v>39</v>
      </c>
      <c r="E4597" s="34" t="s">
        <v>40</v>
      </c>
      <c r="F4597" s="34" t="s">
        <v>187</v>
      </c>
      <c r="G4597" s="35">
        <v>371</v>
      </c>
      <c r="H4597" s="36">
        <v>412</v>
      </c>
      <c r="I4597" s="37">
        <v>2648.83</v>
      </c>
      <c r="J4597" s="38">
        <f t="shared" si="142"/>
        <v>0.84445962934578667</v>
      </c>
      <c r="K4597" s="60">
        <f t="shared" si="143"/>
        <v>2236.83</v>
      </c>
    </row>
    <row r="4598" spans="1:11" x14ac:dyDescent="0.25">
      <c r="A4598" s="33">
        <v>2016</v>
      </c>
      <c r="B4598" s="34" t="s">
        <v>130</v>
      </c>
      <c r="C4598" s="34" t="s">
        <v>121</v>
      </c>
      <c r="D4598" s="34" t="s">
        <v>39</v>
      </c>
      <c r="E4598" s="34" t="s">
        <v>52</v>
      </c>
      <c r="F4598" s="34" t="s">
        <v>205</v>
      </c>
      <c r="G4598" s="35">
        <v>262</v>
      </c>
      <c r="H4598" s="36">
        <v>305</v>
      </c>
      <c r="I4598" s="37">
        <v>2512.4</v>
      </c>
      <c r="J4598" s="38">
        <f t="shared" si="142"/>
        <v>0.87860213341824556</v>
      </c>
      <c r="K4598" s="60">
        <f t="shared" si="143"/>
        <v>2207.4</v>
      </c>
    </row>
    <row r="4599" spans="1:11" x14ac:dyDescent="0.25">
      <c r="A4599" s="33">
        <v>2016</v>
      </c>
      <c r="B4599" s="34" t="s">
        <v>130</v>
      </c>
      <c r="C4599" s="34" t="s">
        <v>121</v>
      </c>
      <c r="D4599" s="34" t="s">
        <v>39</v>
      </c>
      <c r="E4599" s="34" t="s">
        <v>40</v>
      </c>
      <c r="F4599" s="34" t="s">
        <v>187</v>
      </c>
      <c r="G4599" s="35">
        <v>285</v>
      </c>
      <c r="H4599" s="36">
        <v>319</v>
      </c>
      <c r="I4599" s="37">
        <v>2417.2600000000002</v>
      </c>
      <c r="J4599" s="38">
        <f t="shared" si="142"/>
        <v>0.86803240032102469</v>
      </c>
      <c r="K4599" s="60">
        <f t="shared" si="143"/>
        <v>2098.2600000000002</v>
      </c>
    </row>
    <row r="4600" spans="1:11" x14ac:dyDescent="0.25">
      <c r="A4600" s="33">
        <v>2016</v>
      </c>
      <c r="B4600" s="34" t="s">
        <v>130</v>
      </c>
      <c r="C4600" s="34" t="s">
        <v>121</v>
      </c>
      <c r="D4600" s="34" t="s">
        <v>43</v>
      </c>
      <c r="E4600" s="34" t="s">
        <v>44</v>
      </c>
      <c r="F4600" s="34" t="s">
        <v>174</v>
      </c>
      <c r="G4600" s="35">
        <v>169</v>
      </c>
      <c r="H4600" s="36">
        <v>208</v>
      </c>
      <c r="I4600" s="37">
        <v>2303.87</v>
      </c>
      <c r="J4600" s="38">
        <f t="shared" si="142"/>
        <v>0.90971712813657024</v>
      </c>
      <c r="K4600" s="60">
        <f t="shared" si="143"/>
        <v>2095.87</v>
      </c>
    </row>
    <row r="4601" spans="1:11" x14ac:dyDescent="0.25">
      <c r="A4601" s="33">
        <v>2016</v>
      </c>
      <c r="B4601" s="34" t="s">
        <v>130</v>
      </c>
      <c r="C4601" s="34" t="s">
        <v>121</v>
      </c>
      <c r="D4601" s="34" t="s">
        <v>43</v>
      </c>
      <c r="E4601" s="34" t="s">
        <v>44</v>
      </c>
      <c r="F4601" s="34" t="s">
        <v>184</v>
      </c>
      <c r="G4601" s="35">
        <v>97</v>
      </c>
      <c r="H4601" s="36">
        <v>138</v>
      </c>
      <c r="I4601" s="37">
        <v>2059.5699999999997</v>
      </c>
      <c r="J4601" s="38">
        <f t="shared" si="142"/>
        <v>0.93299572240807549</v>
      </c>
      <c r="K4601" s="60">
        <f t="shared" si="143"/>
        <v>1921.5699999999997</v>
      </c>
    </row>
    <row r="4602" spans="1:11" x14ac:dyDescent="0.25">
      <c r="A4602" s="33">
        <v>2016</v>
      </c>
      <c r="B4602" s="34" t="s">
        <v>61</v>
      </c>
      <c r="C4602" s="34" t="s">
        <v>121</v>
      </c>
      <c r="D4602" s="34" t="s">
        <v>43</v>
      </c>
      <c r="E4602" s="34" t="s">
        <v>46</v>
      </c>
      <c r="F4602" s="34" t="s">
        <v>53</v>
      </c>
      <c r="G4602" s="35">
        <v>330</v>
      </c>
      <c r="H4602" s="36">
        <v>374</v>
      </c>
      <c r="I4602" s="37">
        <v>3047.71</v>
      </c>
      <c r="J4602" s="38">
        <f t="shared" si="142"/>
        <v>0.87728491227839922</v>
      </c>
      <c r="K4602" s="60">
        <f t="shared" si="143"/>
        <v>2673.71</v>
      </c>
    </row>
    <row r="4603" spans="1:11" x14ac:dyDescent="0.25">
      <c r="A4603" s="33">
        <v>2016</v>
      </c>
      <c r="B4603" s="34" t="s">
        <v>61</v>
      </c>
      <c r="C4603" s="34" t="s">
        <v>121</v>
      </c>
      <c r="D4603" s="34" t="s">
        <v>39</v>
      </c>
      <c r="E4603" s="34" t="s">
        <v>52</v>
      </c>
      <c r="F4603" s="34" t="s">
        <v>87</v>
      </c>
      <c r="G4603" s="35">
        <v>395</v>
      </c>
      <c r="H4603" s="36">
        <v>427</v>
      </c>
      <c r="I4603" s="37">
        <v>2877.1800000000003</v>
      </c>
      <c r="J4603" s="38">
        <f t="shared" si="142"/>
        <v>0.85159079376333768</v>
      </c>
      <c r="K4603" s="60">
        <f t="shared" si="143"/>
        <v>2450.1800000000003</v>
      </c>
    </row>
    <row r="4604" spans="1:11" x14ac:dyDescent="0.25">
      <c r="A4604" s="33">
        <v>2016</v>
      </c>
      <c r="B4604" s="34" t="s">
        <v>68</v>
      </c>
      <c r="C4604" s="34" t="s">
        <v>135</v>
      </c>
      <c r="D4604" s="34" t="s">
        <v>39</v>
      </c>
      <c r="E4604" s="34" t="s">
        <v>40</v>
      </c>
      <c r="F4604" s="34" t="s">
        <v>176</v>
      </c>
      <c r="G4604" s="35">
        <v>496</v>
      </c>
      <c r="H4604" s="36">
        <v>532</v>
      </c>
      <c r="I4604" s="37">
        <v>2947.63</v>
      </c>
      <c r="J4604" s="38">
        <f t="shared" si="142"/>
        <v>0.81951601795340667</v>
      </c>
      <c r="K4604" s="60">
        <f t="shared" si="143"/>
        <v>2415.63</v>
      </c>
    </row>
    <row r="4605" spans="1:11" x14ac:dyDescent="0.25">
      <c r="A4605" s="33">
        <v>2016</v>
      </c>
      <c r="B4605" s="34" t="s">
        <v>81</v>
      </c>
      <c r="C4605" s="34" t="s">
        <v>135</v>
      </c>
      <c r="D4605" s="34" t="s">
        <v>43</v>
      </c>
      <c r="E4605" s="34" t="s">
        <v>46</v>
      </c>
      <c r="F4605" s="34" t="s">
        <v>218</v>
      </c>
      <c r="G4605" s="35">
        <v>811</v>
      </c>
      <c r="H4605" s="36">
        <v>850</v>
      </c>
      <c r="I4605" s="37">
        <v>4946.95</v>
      </c>
      <c r="J4605" s="38">
        <f t="shared" si="142"/>
        <v>0.82817695751927956</v>
      </c>
      <c r="K4605" s="60">
        <f t="shared" si="143"/>
        <v>4096.95</v>
      </c>
    </row>
    <row r="4606" spans="1:11" x14ac:dyDescent="0.25">
      <c r="A4606" s="33">
        <v>2016</v>
      </c>
      <c r="B4606" s="34" t="s">
        <v>37</v>
      </c>
      <c r="C4606" s="34" t="s">
        <v>135</v>
      </c>
      <c r="D4606" s="34" t="s">
        <v>43</v>
      </c>
      <c r="E4606" s="34" t="s">
        <v>46</v>
      </c>
      <c r="F4606" s="34" t="s">
        <v>107</v>
      </c>
      <c r="G4606" s="35">
        <v>962</v>
      </c>
      <c r="H4606" s="36">
        <v>997</v>
      </c>
      <c r="I4606" s="37">
        <v>5533.48</v>
      </c>
      <c r="J4606" s="38">
        <f t="shared" si="142"/>
        <v>0.81982405285643034</v>
      </c>
      <c r="K4606" s="60">
        <f t="shared" si="143"/>
        <v>4536.4799999999996</v>
      </c>
    </row>
    <row r="4607" spans="1:11" x14ac:dyDescent="0.25">
      <c r="A4607" s="33">
        <v>2016</v>
      </c>
      <c r="B4607" s="34" t="s">
        <v>37</v>
      </c>
      <c r="C4607" s="34" t="s">
        <v>135</v>
      </c>
      <c r="D4607" s="34" t="s">
        <v>43</v>
      </c>
      <c r="E4607" s="34" t="s">
        <v>44</v>
      </c>
      <c r="F4607" s="34" t="s">
        <v>94</v>
      </c>
      <c r="G4607" s="35">
        <v>808</v>
      </c>
      <c r="H4607" s="36">
        <v>844</v>
      </c>
      <c r="I4607" s="37">
        <v>4523.51</v>
      </c>
      <c r="J4607" s="38">
        <f t="shared" si="142"/>
        <v>0.81341922533607758</v>
      </c>
      <c r="K4607" s="60">
        <f t="shared" si="143"/>
        <v>3679.51</v>
      </c>
    </row>
    <row r="4608" spans="1:11" x14ac:dyDescent="0.25">
      <c r="A4608" s="33">
        <v>2016</v>
      </c>
      <c r="B4608" s="34" t="s">
        <v>37</v>
      </c>
      <c r="C4608" s="34" t="s">
        <v>135</v>
      </c>
      <c r="D4608" s="34" t="s">
        <v>43</v>
      </c>
      <c r="E4608" s="34" t="s">
        <v>44</v>
      </c>
      <c r="F4608" s="34" t="s">
        <v>53</v>
      </c>
      <c r="G4608" s="35">
        <v>702</v>
      </c>
      <c r="H4608" s="36">
        <v>741</v>
      </c>
      <c r="I4608" s="37">
        <v>4164.04</v>
      </c>
      <c r="J4608" s="38">
        <f t="shared" si="142"/>
        <v>0.82204781894506296</v>
      </c>
      <c r="K4608" s="60">
        <f t="shared" si="143"/>
        <v>3423.04</v>
      </c>
    </row>
    <row r="4609" spans="1:11" x14ac:dyDescent="0.25">
      <c r="A4609" s="33">
        <v>2016</v>
      </c>
      <c r="B4609" s="34" t="s">
        <v>37</v>
      </c>
      <c r="C4609" s="34" t="s">
        <v>135</v>
      </c>
      <c r="D4609" s="34" t="s">
        <v>39</v>
      </c>
      <c r="E4609" s="34" t="s">
        <v>40</v>
      </c>
      <c r="F4609" s="34" t="s">
        <v>53</v>
      </c>
      <c r="G4609" s="35">
        <v>863</v>
      </c>
      <c r="H4609" s="36">
        <v>898</v>
      </c>
      <c r="I4609" s="37">
        <v>3858.97</v>
      </c>
      <c r="J4609" s="38">
        <f t="shared" si="142"/>
        <v>0.76729541820744918</v>
      </c>
      <c r="K4609" s="60">
        <f t="shared" si="143"/>
        <v>2960.97</v>
      </c>
    </row>
    <row r="4610" spans="1:11" x14ac:dyDescent="0.25">
      <c r="A4610" s="33">
        <v>2016</v>
      </c>
      <c r="B4610" s="34" t="s">
        <v>37</v>
      </c>
      <c r="C4610" s="34" t="s">
        <v>135</v>
      </c>
      <c r="D4610" s="34" t="s">
        <v>43</v>
      </c>
      <c r="E4610" s="34" t="s">
        <v>46</v>
      </c>
      <c r="F4610" s="34" t="s">
        <v>218</v>
      </c>
      <c r="G4610" s="35">
        <v>277</v>
      </c>
      <c r="H4610" s="36">
        <v>318</v>
      </c>
      <c r="I4610" s="37">
        <v>2824.27</v>
      </c>
      <c r="J4610" s="38">
        <f t="shared" ref="J4610:J4673" si="144">(I4610-H4610)/I4610</f>
        <v>0.88740453285273713</v>
      </c>
      <c r="K4610" s="60">
        <f t="shared" ref="K4610:K4673" si="145">I4610-H4610</f>
        <v>2506.27</v>
      </c>
    </row>
    <row r="4611" spans="1:11" x14ac:dyDescent="0.25">
      <c r="A4611" s="33">
        <v>2016</v>
      </c>
      <c r="B4611" s="34" t="s">
        <v>37</v>
      </c>
      <c r="C4611" s="34" t="s">
        <v>135</v>
      </c>
      <c r="D4611" s="34" t="s">
        <v>39</v>
      </c>
      <c r="E4611" s="34" t="s">
        <v>40</v>
      </c>
      <c r="F4611" s="34" t="s">
        <v>53</v>
      </c>
      <c r="G4611" s="35">
        <v>440</v>
      </c>
      <c r="H4611" s="36">
        <v>479</v>
      </c>
      <c r="I4611" s="37">
        <v>2815.66</v>
      </c>
      <c r="J4611" s="38">
        <f t="shared" si="144"/>
        <v>0.82988002812839623</v>
      </c>
      <c r="K4611" s="60">
        <f t="shared" si="145"/>
        <v>2336.66</v>
      </c>
    </row>
    <row r="4612" spans="1:11" x14ac:dyDescent="0.25">
      <c r="A4612" s="33">
        <v>2016</v>
      </c>
      <c r="B4612" s="34" t="s">
        <v>37</v>
      </c>
      <c r="C4612" s="34" t="s">
        <v>135</v>
      </c>
      <c r="D4612" s="34" t="s">
        <v>39</v>
      </c>
      <c r="E4612" s="34" t="s">
        <v>40</v>
      </c>
      <c r="F4612" s="34" t="s">
        <v>202</v>
      </c>
      <c r="G4612" s="35">
        <v>317</v>
      </c>
      <c r="H4612" s="36">
        <v>361</v>
      </c>
      <c r="I4612" s="37">
        <v>2521.84</v>
      </c>
      <c r="J4612" s="38">
        <f t="shared" si="144"/>
        <v>0.85685055356406437</v>
      </c>
      <c r="K4612" s="60">
        <f t="shared" si="145"/>
        <v>2160.84</v>
      </c>
    </row>
    <row r="4613" spans="1:11" x14ac:dyDescent="0.25">
      <c r="A4613" s="33">
        <v>2016</v>
      </c>
      <c r="B4613" s="34" t="s">
        <v>37</v>
      </c>
      <c r="C4613" s="34" t="s">
        <v>135</v>
      </c>
      <c r="D4613" s="34" t="s">
        <v>43</v>
      </c>
      <c r="E4613" s="34" t="s">
        <v>44</v>
      </c>
      <c r="F4613" s="34" t="s">
        <v>42</v>
      </c>
      <c r="G4613" s="35">
        <v>173</v>
      </c>
      <c r="H4613" s="36">
        <v>214</v>
      </c>
      <c r="I4613" s="37">
        <v>2324.81</v>
      </c>
      <c r="J4613" s="38">
        <f t="shared" si="144"/>
        <v>0.90794946683815025</v>
      </c>
      <c r="K4613" s="60">
        <f t="shared" si="145"/>
        <v>2110.81</v>
      </c>
    </row>
    <row r="4614" spans="1:11" x14ac:dyDescent="0.25">
      <c r="A4614" s="33">
        <v>2016</v>
      </c>
      <c r="B4614" s="34" t="s">
        <v>37</v>
      </c>
      <c r="C4614" s="34" t="s">
        <v>135</v>
      </c>
      <c r="D4614" s="34" t="s">
        <v>43</v>
      </c>
      <c r="E4614" s="34" t="s">
        <v>44</v>
      </c>
      <c r="F4614" s="34" t="s">
        <v>136</v>
      </c>
      <c r="G4614" s="35">
        <v>49</v>
      </c>
      <c r="H4614" s="36">
        <v>93</v>
      </c>
      <c r="I4614" s="37">
        <v>1902.52</v>
      </c>
      <c r="J4614" s="38">
        <f t="shared" si="144"/>
        <v>0.95111746525660701</v>
      </c>
      <c r="K4614" s="60">
        <f t="shared" si="145"/>
        <v>1809.52</v>
      </c>
    </row>
    <row r="4615" spans="1:11" x14ac:dyDescent="0.25">
      <c r="A4615" s="33">
        <v>2016</v>
      </c>
      <c r="B4615" s="34" t="s">
        <v>37</v>
      </c>
      <c r="C4615" s="34" t="s">
        <v>135</v>
      </c>
      <c r="D4615" s="34" t="s">
        <v>43</v>
      </c>
      <c r="E4615" s="34" t="s">
        <v>44</v>
      </c>
      <c r="F4615" s="34" t="s">
        <v>86</v>
      </c>
      <c r="G4615" s="35">
        <v>44</v>
      </c>
      <c r="H4615" s="36">
        <v>83</v>
      </c>
      <c r="I4615" s="37">
        <v>1867.62</v>
      </c>
      <c r="J4615" s="38">
        <f t="shared" si="144"/>
        <v>0.95555841123997387</v>
      </c>
      <c r="K4615" s="60">
        <f t="shared" si="145"/>
        <v>1784.62</v>
      </c>
    </row>
    <row r="4616" spans="1:11" x14ac:dyDescent="0.25">
      <c r="A4616" s="33">
        <v>2016</v>
      </c>
      <c r="B4616" s="34" t="s">
        <v>90</v>
      </c>
      <c r="C4616" s="34" t="s">
        <v>135</v>
      </c>
      <c r="D4616" s="34" t="s">
        <v>43</v>
      </c>
      <c r="E4616" s="34" t="s">
        <v>44</v>
      </c>
      <c r="F4616" s="34" t="s">
        <v>163</v>
      </c>
      <c r="G4616" s="35">
        <v>858</v>
      </c>
      <c r="H4616" s="36">
        <v>901</v>
      </c>
      <c r="I4616" s="37">
        <v>4722.4400000000005</v>
      </c>
      <c r="J4616" s="38">
        <f t="shared" si="144"/>
        <v>0.80920879884127694</v>
      </c>
      <c r="K4616" s="60">
        <f t="shared" si="145"/>
        <v>3821.4400000000005</v>
      </c>
    </row>
    <row r="4617" spans="1:11" x14ac:dyDescent="0.25">
      <c r="A4617" s="33">
        <v>2016</v>
      </c>
      <c r="B4617" s="34" t="s">
        <v>90</v>
      </c>
      <c r="C4617" s="34" t="s">
        <v>135</v>
      </c>
      <c r="D4617" s="34" t="s">
        <v>43</v>
      </c>
      <c r="E4617" s="34" t="s">
        <v>44</v>
      </c>
      <c r="F4617" s="34" t="s">
        <v>212</v>
      </c>
      <c r="G4617" s="35">
        <v>747</v>
      </c>
      <c r="H4617" s="36">
        <v>779</v>
      </c>
      <c r="I4617" s="37">
        <v>4296.66</v>
      </c>
      <c r="J4617" s="38">
        <f t="shared" si="144"/>
        <v>0.81869638277173429</v>
      </c>
      <c r="K4617" s="60">
        <f t="shared" si="145"/>
        <v>3517.66</v>
      </c>
    </row>
    <row r="4618" spans="1:11" x14ac:dyDescent="0.25">
      <c r="A4618" s="33">
        <v>2016</v>
      </c>
      <c r="B4618" s="34" t="s">
        <v>78</v>
      </c>
      <c r="C4618" s="34" t="s">
        <v>135</v>
      </c>
      <c r="D4618" s="34" t="s">
        <v>39</v>
      </c>
      <c r="E4618" s="34" t="s">
        <v>52</v>
      </c>
      <c r="F4618" s="34" t="s">
        <v>210</v>
      </c>
      <c r="G4618" s="35">
        <v>889</v>
      </c>
      <c r="H4618" s="36">
        <v>926</v>
      </c>
      <c r="I4618" s="37">
        <v>4369.1900000000005</v>
      </c>
      <c r="J4618" s="38">
        <f t="shared" si="144"/>
        <v>0.78806140268562364</v>
      </c>
      <c r="K4618" s="60">
        <f t="shared" si="145"/>
        <v>3443.1900000000005</v>
      </c>
    </row>
    <row r="4619" spans="1:11" x14ac:dyDescent="0.25">
      <c r="A4619" s="33">
        <v>2016</v>
      </c>
      <c r="B4619" s="34" t="s">
        <v>78</v>
      </c>
      <c r="C4619" s="34" t="s">
        <v>135</v>
      </c>
      <c r="D4619" s="34" t="s">
        <v>39</v>
      </c>
      <c r="E4619" s="34" t="s">
        <v>52</v>
      </c>
      <c r="F4619" s="34" t="s">
        <v>57</v>
      </c>
      <c r="G4619" s="35">
        <v>838</v>
      </c>
      <c r="H4619" s="36">
        <v>882</v>
      </c>
      <c r="I4619" s="37">
        <v>4237.63</v>
      </c>
      <c r="J4619" s="38">
        <f t="shared" si="144"/>
        <v>0.79186479234855334</v>
      </c>
      <c r="K4619" s="60">
        <f t="shared" si="145"/>
        <v>3355.63</v>
      </c>
    </row>
    <row r="4620" spans="1:11" x14ac:dyDescent="0.25">
      <c r="A4620" s="33">
        <v>2016</v>
      </c>
      <c r="B4620" s="34" t="s">
        <v>78</v>
      </c>
      <c r="C4620" s="34" t="s">
        <v>135</v>
      </c>
      <c r="D4620" s="34" t="s">
        <v>43</v>
      </c>
      <c r="E4620" s="34" t="s">
        <v>46</v>
      </c>
      <c r="F4620" s="34" t="s">
        <v>47</v>
      </c>
      <c r="G4620" s="35">
        <v>369</v>
      </c>
      <c r="H4620" s="36">
        <v>411</v>
      </c>
      <c r="I4620" s="37">
        <v>3195.34</v>
      </c>
      <c r="J4620" s="38">
        <f t="shared" si="144"/>
        <v>0.87137519012061315</v>
      </c>
      <c r="K4620" s="60">
        <f t="shared" si="145"/>
        <v>2784.34</v>
      </c>
    </row>
    <row r="4621" spans="1:11" x14ac:dyDescent="0.25">
      <c r="A4621" s="33">
        <v>2016</v>
      </c>
      <c r="B4621" s="34" t="s">
        <v>78</v>
      </c>
      <c r="C4621" s="34" t="s">
        <v>135</v>
      </c>
      <c r="D4621" s="34" t="s">
        <v>39</v>
      </c>
      <c r="E4621" s="34" t="s">
        <v>52</v>
      </c>
      <c r="F4621" s="34" t="s">
        <v>57</v>
      </c>
      <c r="G4621" s="35">
        <v>485</v>
      </c>
      <c r="H4621" s="36">
        <v>522</v>
      </c>
      <c r="I4621" s="37">
        <v>3161.23</v>
      </c>
      <c r="J4621" s="38">
        <f t="shared" si="144"/>
        <v>0.83487440015437031</v>
      </c>
      <c r="K4621" s="60">
        <f t="shared" si="145"/>
        <v>2639.23</v>
      </c>
    </row>
    <row r="4622" spans="1:11" x14ac:dyDescent="0.25">
      <c r="A4622" s="33">
        <v>2016</v>
      </c>
      <c r="B4622" s="34" t="s">
        <v>49</v>
      </c>
      <c r="C4622" s="34" t="s">
        <v>135</v>
      </c>
      <c r="D4622" s="34" t="s">
        <v>43</v>
      </c>
      <c r="E4622" s="34" t="s">
        <v>46</v>
      </c>
      <c r="F4622" s="34" t="s">
        <v>173</v>
      </c>
      <c r="G4622" s="35">
        <v>977</v>
      </c>
      <c r="H4622" s="36">
        <v>1014</v>
      </c>
      <c r="I4622" s="37">
        <v>5601.3099999999995</v>
      </c>
      <c r="J4622" s="38">
        <f t="shared" si="144"/>
        <v>0.81897091930280597</v>
      </c>
      <c r="K4622" s="60">
        <f t="shared" si="145"/>
        <v>4587.3099999999995</v>
      </c>
    </row>
    <row r="4623" spans="1:11" x14ac:dyDescent="0.25">
      <c r="A4623" s="33">
        <v>2016</v>
      </c>
      <c r="B4623" s="34" t="s">
        <v>49</v>
      </c>
      <c r="C4623" s="34" t="s">
        <v>135</v>
      </c>
      <c r="D4623" s="34" t="s">
        <v>43</v>
      </c>
      <c r="E4623" s="34" t="s">
        <v>46</v>
      </c>
      <c r="F4623" s="34" t="s">
        <v>156</v>
      </c>
      <c r="G4623" s="35">
        <v>746</v>
      </c>
      <c r="H4623" s="36">
        <v>785</v>
      </c>
      <c r="I4623" s="37">
        <v>4687.6000000000004</v>
      </c>
      <c r="J4623" s="38">
        <f t="shared" si="144"/>
        <v>0.83253690587934126</v>
      </c>
      <c r="K4623" s="60">
        <f t="shared" si="145"/>
        <v>3902.6000000000004</v>
      </c>
    </row>
    <row r="4624" spans="1:11" x14ac:dyDescent="0.25">
      <c r="A4624" s="33">
        <v>2016</v>
      </c>
      <c r="B4624" s="34" t="s">
        <v>49</v>
      </c>
      <c r="C4624" s="34" t="s">
        <v>135</v>
      </c>
      <c r="D4624" s="34" t="s">
        <v>43</v>
      </c>
      <c r="E4624" s="34" t="s">
        <v>46</v>
      </c>
      <c r="F4624" s="34" t="s">
        <v>183</v>
      </c>
      <c r="G4624" s="35">
        <v>625</v>
      </c>
      <c r="H4624" s="36">
        <v>667</v>
      </c>
      <c r="I4624" s="37">
        <v>4216.7800000000007</v>
      </c>
      <c r="J4624" s="38">
        <f t="shared" si="144"/>
        <v>0.84182243323104367</v>
      </c>
      <c r="K4624" s="60">
        <f t="shared" si="145"/>
        <v>3549.7800000000007</v>
      </c>
    </row>
    <row r="4625" spans="1:11" x14ac:dyDescent="0.25">
      <c r="A4625" s="33">
        <v>2016</v>
      </c>
      <c r="B4625" s="34" t="s">
        <v>49</v>
      </c>
      <c r="C4625" s="34" t="s">
        <v>135</v>
      </c>
      <c r="D4625" s="34" t="s">
        <v>43</v>
      </c>
      <c r="E4625" s="34" t="s">
        <v>46</v>
      </c>
      <c r="F4625" s="34" t="s">
        <v>175</v>
      </c>
      <c r="G4625" s="35">
        <v>572</v>
      </c>
      <c r="H4625" s="36">
        <v>613</v>
      </c>
      <c r="I4625" s="37">
        <v>4001.32</v>
      </c>
      <c r="J4625" s="38">
        <f t="shared" si="144"/>
        <v>0.84680055581658054</v>
      </c>
      <c r="K4625" s="60">
        <f t="shared" si="145"/>
        <v>3388.32</v>
      </c>
    </row>
    <row r="4626" spans="1:11" x14ac:dyDescent="0.25">
      <c r="A4626" s="33">
        <v>2016</v>
      </c>
      <c r="B4626" s="34" t="s">
        <v>49</v>
      </c>
      <c r="C4626" s="34" t="s">
        <v>135</v>
      </c>
      <c r="D4626" s="34" t="s">
        <v>39</v>
      </c>
      <c r="E4626" s="34" t="s">
        <v>52</v>
      </c>
      <c r="F4626" s="34" t="s">
        <v>185</v>
      </c>
      <c r="G4626" s="35">
        <v>578</v>
      </c>
      <c r="H4626" s="36">
        <v>620</v>
      </c>
      <c r="I4626" s="37">
        <v>3454.25</v>
      </c>
      <c r="J4626" s="38">
        <f t="shared" si="144"/>
        <v>0.82051096475356444</v>
      </c>
      <c r="K4626" s="60">
        <f t="shared" si="145"/>
        <v>2834.25</v>
      </c>
    </row>
    <row r="4627" spans="1:11" x14ac:dyDescent="0.25">
      <c r="A4627" s="33">
        <v>2016</v>
      </c>
      <c r="B4627" s="34" t="s">
        <v>49</v>
      </c>
      <c r="C4627" s="34" t="s">
        <v>135</v>
      </c>
      <c r="D4627" s="34" t="s">
        <v>43</v>
      </c>
      <c r="E4627" s="34" t="s">
        <v>46</v>
      </c>
      <c r="F4627" s="34" t="s">
        <v>129</v>
      </c>
      <c r="G4627" s="35">
        <v>412</v>
      </c>
      <c r="H4627" s="36">
        <v>447</v>
      </c>
      <c r="I4627" s="37">
        <v>3338.98</v>
      </c>
      <c r="J4627" s="38">
        <f t="shared" si="144"/>
        <v>0.86612678123259201</v>
      </c>
      <c r="K4627" s="60">
        <f t="shared" si="145"/>
        <v>2891.98</v>
      </c>
    </row>
    <row r="4628" spans="1:11" x14ac:dyDescent="0.25">
      <c r="A4628" s="33">
        <v>2016</v>
      </c>
      <c r="B4628" s="34" t="s">
        <v>49</v>
      </c>
      <c r="C4628" s="34" t="s">
        <v>135</v>
      </c>
      <c r="D4628" s="34" t="s">
        <v>43</v>
      </c>
      <c r="E4628" s="34" t="s">
        <v>44</v>
      </c>
      <c r="F4628" s="34" t="s">
        <v>147</v>
      </c>
      <c r="G4628" s="35">
        <v>270</v>
      </c>
      <c r="H4628" s="36">
        <v>313</v>
      </c>
      <c r="I4628" s="37">
        <v>2670.32</v>
      </c>
      <c r="J4628" s="38">
        <f t="shared" si="144"/>
        <v>0.88278558375026217</v>
      </c>
      <c r="K4628" s="60">
        <f t="shared" si="145"/>
        <v>2357.3200000000002</v>
      </c>
    </row>
    <row r="4629" spans="1:11" x14ac:dyDescent="0.25">
      <c r="A4629" s="33">
        <v>2016</v>
      </c>
      <c r="B4629" s="34" t="s">
        <v>49</v>
      </c>
      <c r="C4629" s="34" t="s">
        <v>135</v>
      </c>
      <c r="D4629" s="34" t="s">
        <v>39</v>
      </c>
      <c r="E4629" s="34" t="s">
        <v>52</v>
      </c>
      <c r="F4629" s="34" t="s">
        <v>133</v>
      </c>
      <c r="G4629" s="35">
        <v>286</v>
      </c>
      <c r="H4629" s="36">
        <v>315</v>
      </c>
      <c r="I4629" s="37">
        <v>2542.3000000000002</v>
      </c>
      <c r="J4629" s="38">
        <f t="shared" si="144"/>
        <v>0.87609644809817877</v>
      </c>
      <c r="K4629" s="60">
        <f t="shared" si="145"/>
        <v>2227.3000000000002</v>
      </c>
    </row>
    <row r="4630" spans="1:11" x14ac:dyDescent="0.25">
      <c r="A4630" s="33">
        <v>2016</v>
      </c>
      <c r="B4630" s="34" t="s">
        <v>49</v>
      </c>
      <c r="C4630" s="34" t="s">
        <v>135</v>
      </c>
      <c r="D4630" s="34" t="s">
        <v>39</v>
      </c>
      <c r="E4630" s="34" t="s">
        <v>52</v>
      </c>
      <c r="F4630" s="34" t="s">
        <v>156</v>
      </c>
      <c r="G4630" s="35">
        <v>235</v>
      </c>
      <c r="H4630" s="36">
        <v>264</v>
      </c>
      <c r="I4630" s="37">
        <v>2389.81</v>
      </c>
      <c r="J4630" s="38">
        <f t="shared" si="144"/>
        <v>0.88953096689694999</v>
      </c>
      <c r="K4630" s="60">
        <f t="shared" si="145"/>
        <v>2125.81</v>
      </c>
    </row>
    <row r="4631" spans="1:11" x14ac:dyDescent="0.25">
      <c r="A4631" s="33">
        <v>2016</v>
      </c>
      <c r="B4631" s="34" t="s">
        <v>49</v>
      </c>
      <c r="C4631" s="34" t="s">
        <v>135</v>
      </c>
      <c r="D4631" s="34" t="s">
        <v>39</v>
      </c>
      <c r="E4631" s="34" t="s">
        <v>52</v>
      </c>
      <c r="F4631" s="34" t="s">
        <v>156</v>
      </c>
      <c r="G4631" s="35">
        <v>73</v>
      </c>
      <c r="H4631" s="36">
        <v>102</v>
      </c>
      <c r="I4631" s="37">
        <v>1905.43</v>
      </c>
      <c r="J4631" s="38">
        <f t="shared" si="144"/>
        <v>0.94646877607679103</v>
      </c>
      <c r="K4631" s="60">
        <f t="shared" si="145"/>
        <v>1803.43</v>
      </c>
    </row>
    <row r="4632" spans="1:11" x14ac:dyDescent="0.25">
      <c r="A4632" s="33">
        <v>2016</v>
      </c>
      <c r="B4632" s="34" t="s">
        <v>49</v>
      </c>
      <c r="C4632" s="34" t="s">
        <v>135</v>
      </c>
      <c r="D4632" s="34" t="s">
        <v>43</v>
      </c>
      <c r="E4632" s="34" t="s">
        <v>46</v>
      </c>
      <c r="F4632" s="34" t="s">
        <v>95</v>
      </c>
      <c r="G4632" s="35">
        <v>41</v>
      </c>
      <c r="H4632" s="36">
        <v>84</v>
      </c>
      <c r="I4632" s="37">
        <v>1890.6100000000001</v>
      </c>
      <c r="J4632" s="38">
        <f t="shared" si="144"/>
        <v>0.95556989543057536</v>
      </c>
      <c r="K4632" s="60">
        <f t="shared" si="145"/>
        <v>1806.6100000000001</v>
      </c>
    </row>
    <row r="4633" spans="1:11" x14ac:dyDescent="0.25">
      <c r="A4633" s="33">
        <v>2016</v>
      </c>
      <c r="B4633" s="34" t="s">
        <v>54</v>
      </c>
      <c r="C4633" s="34" t="s">
        <v>135</v>
      </c>
      <c r="D4633" s="34" t="s">
        <v>43</v>
      </c>
      <c r="E4633" s="34" t="s">
        <v>44</v>
      </c>
      <c r="F4633" s="34" t="s">
        <v>132</v>
      </c>
      <c r="G4633" s="35">
        <v>413</v>
      </c>
      <c r="H4633" s="36">
        <v>448</v>
      </c>
      <c r="I4633" s="37">
        <v>3141.4700000000003</v>
      </c>
      <c r="J4633" s="38">
        <f t="shared" si="144"/>
        <v>0.85739160329399933</v>
      </c>
      <c r="K4633" s="60">
        <f t="shared" si="145"/>
        <v>2693.4700000000003</v>
      </c>
    </row>
    <row r="4634" spans="1:11" x14ac:dyDescent="0.25">
      <c r="A4634" s="33">
        <v>2016</v>
      </c>
      <c r="B4634" s="34" t="s">
        <v>54</v>
      </c>
      <c r="C4634" s="34" t="s">
        <v>135</v>
      </c>
      <c r="D4634" s="34" t="s">
        <v>43</v>
      </c>
      <c r="E4634" s="34" t="s">
        <v>46</v>
      </c>
      <c r="F4634" s="34" t="s">
        <v>71</v>
      </c>
      <c r="G4634" s="35">
        <v>301</v>
      </c>
      <c r="H4634" s="36">
        <v>331</v>
      </c>
      <c r="I4634" s="37">
        <v>2876.1400000000003</v>
      </c>
      <c r="J4634" s="38">
        <f t="shared" si="144"/>
        <v>0.8849151988428936</v>
      </c>
      <c r="K4634" s="60">
        <f t="shared" si="145"/>
        <v>2545.1400000000003</v>
      </c>
    </row>
    <row r="4635" spans="1:11" x14ac:dyDescent="0.25">
      <c r="A4635" s="33">
        <v>2016</v>
      </c>
      <c r="B4635" s="34" t="s">
        <v>54</v>
      </c>
      <c r="C4635" s="34" t="s">
        <v>135</v>
      </c>
      <c r="D4635" s="34" t="s">
        <v>43</v>
      </c>
      <c r="E4635" s="34" t="s">
        <v>44</v>
      </c>
      <c r="F4635" s="34" t="s">
        <v>184</v>
      </c>
      <c r="G4635" s="35">
        <v>320</v>
      </c>
      <c r="H4635" s="36">
        <v>363</v>
      </c>
      <c r="I4635" s="37">
        <v>2844.8199999999997</v>
      </c>
      <c r="J4635" s="38">
        <f t="shared" si="144"/>
        <v>0.87239965973242595</v>
      </c>
      <c r="K4635" s="60">
        <f t="shared" si="145"/>
        <v>2481.8199999999997</v>
      </c>
    </row>
    <row r="4636" spans="1:11" x14ac:dyDescent="0.25">
      <c r="A4636" s="33">
        <v>2016</v>
      </c>
      <c r="B4636" s="34" t="s">
        <v>54</v>
      </c>
      <c r="C4636" s="34" t="s">
        <v>135</v>
      </c>
      <c r="D4636" s="34" t="s">
        <v>39</v>
      </c>
      <c r="E4636" s="34" t="s">
        <v>52</v>
      </c>
      <c r="F4636" s="34" t="s">
        <v>143</v>
      </c>
      <c r="G4636" s="35">
        <v>37</v>
      </c>
      <c r="H4636" s="36">
        <v>73</v>
      </c>
      <c r="I4636" s="37">
        <v>1818.72</v>
      </c>
      <c r="J4636" s="38">
        <f t="shared" si="144"/>
        <v>0.95986188088325852</v>
      </c>
      <c r="K4636" s="60">
        <f t="shared" si="145"/>
        <v>1745.72</v>
      </c>
    </row>
    <row r="4637" spans="1:11" x14ac:dyDescent="0.25">
      <c r="A4637" s="33">
        <v>2016</v>
      </c>
      <c r="B4637" s="34" t="s">
        <v>98</v>
      </c>
      <c r="C4637" s="34" t="s">
        <v>135</v>
      </c>
      <c r="D4637" s="34" t="s">
        <v>43</v>
      </c>
      <c r="E4637" s="34" t="s">
        <v>44</v>
      </c>
      <c r="F4637" s="34" t="s">
        <v>75</v>
      </c>
      <c r="G4637" s="35">
        <v>918</v>
      </c>
      <c r="H4637" s="36">
        <v>954</v>
      </c>
      <c r="I4637" s="37">
        <v>4907.41</v>
      </c>
      <c r="J4637" s="38">
        <f t="shared" si="144"/>
        <v>0.80560010270183258</v>
      </c>
      <c r="K4637" s="60">
        <f t="shared" si="145"/>
        <v>3953.41</v>
      </c>
    </row>
    <row r="4638" spans="1:11" x14ac:dyDescent="0.25">
      <c r="A4638" s="33">
        <v>2016</v>
      </c>
      <c r="B4638" s="34" t="s">
        <v>98</v>
      </c>
      <c r="C4638" s="34" t="s">
        <v>135</v>
      </c>
      <c r="D4638" s="34" t="s">
        <v>43</v>
      </c>
      <c r="E4638" s="34" t="s">
        <v>46</v>
      </c>
      <c r="F4638" s="34" t="s">
        <v>107</v>
      </c>
      <c r="G4638" s="35">
        <v>138</v>
      </c>
      <c r="H4638" s="36">
        <v>173</v>
      </c>
      <c r="I4638" s="37">
        <v>2245.7200000000003</v>
      </c>
      <c r="J4638" s="38">
        <f t="shared" si="144"/>
        <v>0.92296457260923004</v>
      </c>
      <c r="K4638" s="60">
        <f t="shared" si="145"/>
        <v>2072.7200000000003</v>
      </c>
    </row>
    <row r="4639" spans="1:11" x14ac:dyDescent="0.25">
      <c r="A4639" s="33">
        <v>2016</v>
      </c>
      <c r="B4639" s="34" t="s">
        <v>61</v>
      </c>
      <c r="C4639" s="34" t="s">
        <v>135</v>
      </c>
      <c r="D4639" s="34" t="s">
        <v>39</v>
      </c>
      <c r="E4639" s="34" t="s">
        <v>52</v>
      </c>
      <c r="F4639" s="34" t="s">
        <v>165</v>
      </c>
      <c r="G4639" s="35">
        <v>711</v>
      </c>
      <c r="H4639" s="36">
        <v>741</v>
      </c>
      <c r="I4639" s="37">
        <v>3816.04</v>
      </c>
      <c r="J4639" s="38">
        <f t="shared" si="144"/>
        <v>0.80581964549637841</v>
      </c>
      <c r="K4639" s="60">
        <f t="shared" si="145"/>
        <v>3075.04</v>
      </c>
    </row>
    <row r="4640" spans="1:11" x14ac:dyDescent="0.25">
      <c r="A4640" s="33">
        <v>2017</v>
      </c>
      <c r="B4640" s="34" t="s">
        <v>68</v>
      </c>
      <c r="C4640" s="34" t="s">
        <v>38</v>
      </c>
      <c r="D4640" s="34" t="s">
        <v>43</v>
      </c>
      <c r="E4640" s="34" t="s">
        <v>46</v>
      </c>
      <c r="F4640" s="34" t="s">
        <v>134</v>
      </c>
      <c r="G4640" s="35">
        <v>960</v>
      </c>
      <c r="H4640" s="36">
        <v>999</v>
      </c>
      <c r="I4640" s="37">
        <v>5541.46</v>
      </c>
      <c r="J4640" s="38">
        <f t="shared" si="144"/>
        <v>0.81972260018117971</v>
      </c>
      <c r="K4640" s="60">
        <f t="shared" si="145"/>
        <v>4542.46</v>
      </c>
    </row>
    <row r="4641" spans="1:11" x14ac:dyDescent="0.25">
      <c r="A4641" s="33">
        <v>2017</v>
      </c>
      <c r="B4641" s="34" t="s">
        <v>81</v>
      </c>
      <c r="C4641" s="34" t="s">
        <v>38</v>
      </c>
      <c r="D4641" s="34" t="s">
        <v>39</v>
      </c>
      <c r="E4641" s="34" t="s">
        <v>52</v>
      </c>
      <c r="F4641" s="34" t="s">
        <v>129</v>
      </c>
      <c r="G4641" s="35">
        <v>639</v>
      </c>
      <c r="H4641" s="36">
        <v>1324.67</v>
      </c>
      <c r="I4641" s="37">
        <v>4242.67</v>
      </c>
      <c r="J4641" s="38">
        <f t="shared" si="144"/>
        <v>0.68777444392328413</v>
      </c>
      <c r="K4641" s="60">
        <f t="shared" si="145"/>
        <v>2918</v>
      </c>
    </row>
    <row r="4642" spans="1:11" x14ac:dyDescent="0.25">
      <c r="A4642" s="33">
        <v>2017</v>
      </c>
      <c r="B4642" s="34" t="s">
        <v>81</v>
      </c>
      <c r="C4642" s="34" t="s">
        <v>38</v>
      </c>
      <c r="D4642" s="34" t="s">
        <v>39</v>
      </c>
      <c r="E4642" s="34" t="s">
        <v>52</v>
      </c>
      <c r="F4642" s="34" t="s">
        <v>201</v>
      </c>
      <c r="G4642" s="35">
        <v>484</v>
      </c>
      <c r="H4642" s="36">
        <v>1022.19</v>
      </c>
      <c r="I4642" s="37">
        <v>3788.19</v>
      </c>
      <c r="J4642" s="38">
        <f t="shared" si="144"/>
        <v>0.73016400972496098</v>
      </c>
      <c r="K4642" s="60">
        <f t="shared" si="145"/>
        <v>2766</v>
      </c>
    </row>
    <row r="4643" spans="1:11" x14ac:dyDescent="0.25">
      <c r="A4643" s="33">
        <v>2017</v>
      </c>
      <c r="B4643" s="34" t="s">
        <v>37</v>
      </c>
      <c r="C4643" s="34" t="s">
        <v>38</v>
      </c>
      <c r="D4643" s="34" t="s">
        <v>43</v>
      </c>
      <c r="E4643" s="34" t="s">
        <v>44</v>
      </c>
      <c r="F4643" s="34" t="s">
        <v>100</v>
      </c>
      <c r="G4643" s="35">
        <v>883</v>
      </c>
      <c r="H4643" s="36">
        <v>915</v>
      </c>
      <c r="I4643" s="37">
        <v>4771.3</v>
      </c>
      <c r="J4643" s="38">
        <f t="shared" si="144"/>
        <v>0.80822836543499676</v>
      </c>
      <c r="K4643" s="60">
        <f t="shared" si="145"/>
        <v>3856.3</v>
      </c>
    </row>
    <row r="4644" spans="1:11" x14ac:dyDescent="0.25">
      <c r="A4644" s="33">
        <v>2017</v>
      </c>
      <c r="B4644" s="34" t="s">
        <v>37</v>
      </c>
      <c r="C4644" s="34" t="s">
        <v>38</v>
      </c>
      <c r="D4644" s="34" t="s">
        <v>39</v>
      </c>
      <c r="E4644" s="34" t="s">
        <v>52</v>
      </c>
      <c r="F4644" s="34" t="s">
        <v>162</v>
      </c>
      <c r="G4644" s="35">
        <v>802</v>
      </c>
      <c r="H4644" s="36">
        <v>839</v>
      </c>
      <c r="I4644" s="37">
        <v>4109.0599999999995</v>
      </c>
      <c r="J4644" s="38">
        <f t="shared" si="144"/>
        <v>0.79581704818133581</v>
      </c>
      <c r="K4644" s="60">
        <f t="shared" si="145"/>
        <v>3270.0599999999995</v>
      </c>
    </row>
    <row r="4645" spans="1:11" x14ac:dyDescent="0.25">
      <c r="A4645" s="33">
        <v>2017</v>
      </c>
      <c r="B4645" s="34" t="s">
        <v>37</v>
      </c>
      <c r="C4645" s="34" t="s">
        <v>38</v>
      </c>
      <c r="D4645" s="34" t="s">
        <v>43</v>
      </c>
      <c r="E4645" s="34" t="s">
        <v>44</v>
      </c>
      <c r="F4645" s="34" t="s">
        <v>42</v>
      </c>
      <c r="G4645" s="35">
        <v>171</v>
      </c>
      <c r="H4645" s="36">
        <v>445.25</v>
      </c>
      <c r="I4645" s="37">
        <v>2939.81</v>
      </c>
      <c r="J4645" s="38">
        <f t="shared" si="144"/>
        <v>0.84854463383688061</v>
      </c>
      <c r="K4645" s="60">
        <f t="shared" si="145"/>
        <v>2494.56</v>
      </c>
    </row>
    <row r="4646" spans="1:11" x14ac:dyDescent="0.25">
      <c r="A4646" s="33">
        <v>2017</v>
      </c>
      <c r="B4646" s="34" t="s">
        <v>37</v>
      </c>
      <c r="C4646" s="34" t="s">
        <v>38</v>
      </c>
      <c r="D4646" s="34" t="s">
        <v>39</v>
      </c>
      <c r="E4646" s="34" t="s">
        <v>52</v>
      </c>
      <c r="F4646" s="34" t="s">
        <v>129</v>
      </c>
      <c r="G4646" s="35">
        <v>151</v>
      </c>
      <c r="H4646" s="36">
        <v>345.59</v>
      </c>
      <c r="I4646" s="37">
        <v>2771.59</v>
      </c>
      <c r="J4646" s="38">
        <f t="shared" si="144"/>
        <v>0.87530984020002955</v>
      </c>
      <c r="K4646" s="60">
        <f t="shared" si="145"/>
        <v>2426</v>
      </c>
    </row>
    <row r="4647" spans="1:11" x14ac:dyDescent="0.25">
      <c r="A4647" s="33">
        <v>2017</v>
      </c>
      <c r="B4647" s="34" t="s">
        <v>37</v>
      </c>
      <c r="C4647" s="34" t="s">
        <v>38</v>
      </c>
      <c r="D4647" s="34" t="s">
        <v>43</v>
      </c>
      <c r="E4647" s="34" t="s">
        <v>44</v>
      </c>
      <c r="F4647" s="34" t="s">
        <v>45</v>
      </c>
      <c r="G4647" s="35">
        <v>43</v>
      </c>
      <c r="H4647" s="36">
        <v>159.5</v>
      </c>
      <c r="I4647" s="37">
        <v>2496.58</v>
      </c>
      <c r="J4647" s="38">
        <f t="shared" si="144"/>
        <v>0.93611260203959012</v>
      </c>
      <c r="K4647" s="60">
        <f t="shared" si="145"/>
        <v>2337.08</v>
      </c>
    </row>
    <row r="4648" spans="1:11" x14ac:dyDescent="0.25">
      <c r="A4648" s="33">
        <v>2017</v>
      </c>
      <c r="B4648" s="34" t="s">
        <v>78</v>
      </c>
      <c r="C4648" s="34" t="s">
        <v>38</v>
      </c>
      <c r="D4648" s="34" t="s">
        <v>39</v>
      </c>
      <c r="E4648" s="34" t="s">
        <v>40</v>
      </c>
      <c r="F4648" s="34" t="s">
        <v>193</v>
      </c>
      <c r="G4648" s="35">
        <v>639</v>
      </c>
      <c r="H4648" s="36">
        <v>850</v>
      </c>
      <c r="I4648" s="37">
        <v>3913.7200000000003</v>
      </c>
      <c r="J4648" s="38">
        <f t="shared" si="144"/>
        <v>0.78281532659464659</v>
      </c>
      <c r="K4648" s="60">
        <f t="shared" si="145"/>
        <v>3063.7200000000003</v>
      </c>
    </row>
    <row r="4649" spans="1:11" x14ac:dyDescent="0.25">
      <c r="A4649" s="33">
        <v>2017</v>
      </c>
      <c r="B4649" s="34" t="s">
        <v>49</v>
      </c>
      <c r="C4649" s="34" t="s">
        <v>38</v>
      </c>
      <c r="D4649" s="34" t="s">
        <v>43</v>
      </c>
      <c r="E4649" s="34" t="s">
        <v>46</v>
      </c>
      <c r="F4649" s="34" t="s">
        <v>109</v>
      </c>
      <c r="G4649" s="35">
        <v>695</v>
      </c>
      <c r="H4649" s="36">
        <v>725</v>
      </c>
      <c r="I4649" s="37">
        <v>4448.2</v>
      </c>
      <c r="J4649" s="38">
        <f t="shared" si="144"/>
        <v>0.83701272424801043</v>
      </c>
      <c r="K4649" s="60">
        <f t="shared" si="145"/>
        <v>3723.2</v>
      </c>
    </row>
    <row r="4650" spans="1:11" x14ac:dyDescent="0.25">
      <c r="A4650" s="33">
        <v>2017</v>
      </c>
      <c r="B4650" s="34" t="s">
        <v>49</v>
      </c>
      <c r="C4650" s="34" t="s">
        <v>38</v>
      </c>
      <c r="D4650" s="34" t="s">
        <v>39</v>
      </c>
      <c r="E4650" s="34" t="s">
        <v>52</v>
      </c>
      <c r="F4650" s="34" t="s">
        <v>211</v>
      </c>
      <c r="G4650" s="35">
        <v>872</v>
      </c>
      <c r="H4650" s="36">
        <v>908</v>
      </c>
      <c r="I4650" s="37">
        <v>4315.37</v>
      </c>
      <c r="J4650" s="38">
        <f t="shared" si="144"/>
        <v>0.7895893052044205</v>
      </c>
      <c r="K4650" s="60">
        <f t="shared" si="145"/>
        <v>3407.37</v>
      </c>
    </row>
    <row r="4651" spans="1:11" x14ac:dyDescent="0.25">
      <c r="A4651" s="33">
        <v>2017</v>
      </c>
      <c r="B4651" s="34" t="s">
        <v>49</v>
      </c>
      <c r="C4651" s="34" t="s">
        <v>38</v>
      </c>
      <c r="D4651" s="34" t="s">
        <v>39</v>
      </c>
      <c r="E4651" s="34" t="s">
        <v>52</v>
      </c>
      <c r="F4651" s="34" t="s">
        <v>133</v>
      </c>
      <c r="G4651" s="35">
        <v>283</v>
      </c>
      <c r="H4651" s="36">
        <v>602.29999999999995</v>
      </c>
      <c r="I4651" s="37">
        <v>3157.3</v>
      </c>
      <c r="J4651" s="38">
        <f t="shared" si="144"/>
        <v>0.80923573939758653</v>
      </c>
      <c r="K4651" s="60">
        <f t="shared" si="145"/>
        <v>2555</v>
      </c>
    </row>
    <row r="4652" spans="1:11" x14ac:dyDescent="0.25">
      <c r="A4652" s="33">
        <v>2017</v>
      </c>
      <c r="B4652" s="34" t="s">
        <v>54</v>
      </c>
      <c r="C4652" s="34" t="s">
        <v>38</v>
      </c>
      <c r="D4652" s="34" t="s">
        <v>39</v>
      </c>
      <c r="E4652" s="34" t="s">
        <v>52</v>
      </c>
      <c r="F4652" s="34" t="s">
        <v>129</v>
      </c>
      <c r="G4652" s="35">
        <v>913</v>
      </c>
      <c r="H4652" s="36">
        <v>942</v>
      </c>
      <c r="I4652" s="37">
        <v>4417.0300000000007</v>
      </c>
      <c r="J4652" s="38">
        <f t="shared" si="144"/>
        <v>0.78673452523528253</v>
      </c>
      <c r="K4652" s="60">
        <f t="shared" si="145"/>
        <v>3475.0300000000007</v>
      </c>
    </row>
    <row r="4653" spans="1:11" x14ac:dyDescent="0.25">
      <c r="A4653" s="33">
        <v>2017</v>
      </c>
      <c r="B4653" s="34" t="s">
        <v>54</v>
      </c>
      <c r="C4653" s="34" t="s">
        <v>38</v>
      </c>
      <c r="D4653" s="34" t="s">
        <v>39</v>
      </c>
      <c r="E4653" s="34" t="s">
        <v>52</v>
      </c>
      <c r="F4653" s="34" t="s">
        <v>116</v>
      </c>
      <c r="G4653" s="35">
        <v>897</v>
      </c>
      <c r="H4653" s="36">
        <v>940</v>
      </c>
      <c r="I4653" s="37">
        <v>4411.05</v>
      </c>
      <c r="J4653" s="38">
        <f t="shared" si="144"/>
        <v>0.78689881094070568</v>
      </c>
      <c r="K4653" s="60">
        <f t="shared" si="145"/>
        <v>3471.05</v>
      </c>
    </row>
    <row r="4654" spans="1:11" x14ac:dyDescent="0.25">
      <c r="A4654" s="33">
        <v>2017</v>
      </c>
      <c r="B4654" s="34" t="s">
        <v>54</v>
      </c>
      <c r="C4654" s="34" t="s">
        <v>38</v>
      </c>
      <c r="D4654" s="34" t="s">
        <v>39</v>
      </c>
      <c r="E4654" s="34" t="s">
        <v>52</v>
      </c>
      <c r="F4654" s="34" t="s">
        <v>55</v>
      </c>
      <c r="G4654" s="35">
        <v>777</v>
      </c>
      <c r="H4654" s="36">
        <v>806</v>
      </c>
      <c r="I4654" s="37">
        <v>4010.39</v>
      </c>
      <c r="J4654" s="38">
        <f t="shared" si="144"/>
        <v>0.79902204025044943</v>
      </c>
      <c r="K4654" s="60">
        <f t="shared" si="145"/>
        <v>3204.39</v>
      </c>
    </row>
    <row r="4655" spans="1:11" x14ac:dyDescent="0.25">
      <c r="A4655" s="33">
        <v>2017</v>
      </c>
      <c r="B4655" s="34" t="s">
        <v>54</v>
      </c>
      <c r="C4655" s="34" t="s">
        <v>38</v>
      </c>
      <c r="D4655" s="34" t="s">
        <v>39</v>
      </c>
      <c r="E4655" s="34" t="s">
        <v>40</v>
      </c>
      <c r="F4655" s="34" t="s">
        <v>114</v>
      </c>
      <c r="G4655" s="35">
        <v>787</v>
      </c>
      <c r="H4655" s="36">
        <v>1043.75</v>
      </c>
      <c r="I4655" s="37">
        <v>4299.67</v>
      </c>
      <c r="J4655" s="38">
        <f t="shared" si="144"/>
        <v>0.75724881211813933</v>
      </c>
      <c r="K4655" s="60">
        <f t="shared" si="145"/>
        <v>3255.92</v>
      </c>
    </row>
    <row r="4656" spans="1:11" x14ac:dyDescent="0.25">
      <c r="A4656" s="33">
        <v>2017</v>
      </c>
      <c r="B4656" s="34" t="s">
        <v>54</v>
      </c>
      <c r="C4656" s="34" t="s">
        <v>38</v>
      </c>
      <c r="D4656" s="34" t="s">
        <v>39</v>
      </c>
      <c r="E4656" s="34" t="s">
        <v>40</v>
      </c>
      <c r="F4656" s="34" t="s">
        <v>197</v>
      </c>
      <c r="G4656" s="35">
        <v>503</v>
      </c>
      <c r="H4656" s="36">
        <v>691.25</v>
      </c>
      <c r="I4656" s="37">
        <v>3597.49</v>
      </c>
      <c r="J4656" s="38">
        <f t="shared" si="144"/>
        <v>0.80785214135411076</v>
      </c>
      <c r="K4656" s="60">
        <f t="shared" si="145"/>
        <v>2906.24</v>
      </c>
    </row>
    <row r="4657" spans="1:11" x14ac:dyDescent="0.25">
      <c r="A4657" s="33">
        <v>2017</v>
      </c>
      <c r="B4657" s="34" t="s">
        <v>54</v>
      </c>
      <c r="C4657" s="34" t="s">
        <v>38</v>
      </c>
      <c r="D4657" s="34" t="s">
        <v>43</v>
      </c>
      <c r="E4657" s="34" t="s">
        <v>46</v>
      </c>
      <c r="F4657" s="34" t="s">
        <v>71</v>
      </c>
      <c r="G4657" s="35">
        <v>297</v>
      </c>
      <c r="H4657" s="36">
        <v>777.14</v>
      </c>
      <c r="I4657" s="37">
        <v>3491.1400000000003</v>
      </c>
      <c r="J4657" s="38">
        <f t="shared" si="144"/>
        <v>0.77739649512766607</v>
      </c>
      <c r="K4657" s="60">
        <f t="shared" si="145"/>
        <v>2714.0000000000005</v>
      </c>
    </row>
    <row r="4658" spans="1:11" x14ac:dyDescent="0.25">
      <c r="A4658" s="33">
        <v>2017</v>
      </c>
      <c r="B4658" s="34" t="s">
        <v>101</v>
      </c>
      <c r="C4658" s="34" t="s">
        <v>38</v>
      </c>
      <c r="D4658" s="34" t="s">
        <v>43</v>
      </c>
      <c r="E4658" s="34" t="s">
        <v>44</v>
      </c>
      <c r="F4658" s="34" t="s">
        <v>200</v>
      </c>
      <c r="G4658" s="35">
        <v>526</v>
      </c>
      <c r="H4658" s="36">
        <v>1219.25</v>
      </c>
      <c r="I4658" s="37">
        <v>4140.37</v>
      </c>
      <c r="J4658" s="38">
        <f t="shared" si="144"/>
        <v>0.70552148721008023</v>
      </c>
      <c r="K4658" s="60">
        <f t="shared" si="145"/>
        <v>2921.12</v>
      </c>
    </row>
    <row r="4659" spans="1:11" x14ac:dyDescent="0.25">
      <c r="A4659" s="33">
        <v>2017</v>
      </c>
      <c r="B4659" s="34" t="s">
        <v>61</v>
      </c>
      <c r="C4659" s="34" t="s">
        <v>38</v>
      </c>
      <c r="D4659" s="34" t="s">
        <v>43</v>
      </c>
      <c r="E4659" s="34" t="s">
        <v>46</v>
      </c>
      <c r="F4659" s="34" t="s">
        <v>152</v>
      </c>
      <c r="G4659" s="35">
        <v>801</v>
      </c>
      <c r="H4659" s="36">
        <v>842</v>
      </c>
      <c r="I4659" s="37">
        <v>4915.0300000000007</v>
      </c>
      <c r="J4659" s="38">
        <f t="shared" si="144"/>
        <v>0.82868873638614615</v>
      </c>
      <c r="K4659" s="60">
        <f t="shared" si="145"/>
        <v>4073.0300000000007</v>
      </c>
    </row>
    <row r="4660" spans="1:11" x14ac:dyDescent="0.25">
      <c r="A4660" s="33">
        <v>2017</v>
      </c>
      <c r="B4660" s="34" t="s">
        <v>61</v>
      </c>
      <c r="C4660" s="34" t="s">
        <v>38</v>
      </c>
      <c r="D4660" s="34" t="s">
        <v>43</v>
      </c>
      <c r="E4660" s="34" t="s">
        <v>44</v>
      </c>
      <c r="F4660" s="34" t="s">
        <v>164</v>
      </c>
      <c r="G4660" s="35">
        <v>769</v>
      </c>
      <c r="H4660" s="36">
        <v>813</v>
      </c>
      <c r="I4660" s="37">
        <v>4415.32</v>
      </c>
      <c r="J4660" s="38">
        <f t="shared" si="144"/>
        <v>0.81586838553038055</v>
      </c>
      <c r="K4660" s="60">
        <f t="shared" si="145"/>
        <v>3602.3199999999997</v>
      </c>
    </row>
    <row r="4661" spans="1:11" x14ac:dyDescent="0.25">
      <c r="A4661" s="33">
        <v>2017</v>
      </c>
      <c r="B4661" s="34" t="s">
        <v>61</v>
      </c>
      <c r="C4661" s="34" t="s">
        <v>38</v>
      </c>
      <c r="D4661" s="34" t="s">
        <v>43</v>
      </c>
      <c r="E4661" s="34" t="s">
        <v>44</v>
      </c>
      <c r="F4661" s="34" t="s">
        <v>195</v>
      </c>
      <c r="G4661" s="35">
        <v>339</v>
      </c>
      <c r="H4661" s="36">
        <v>807.5</v>
      </c>
      <c r="I4661" s="37">
        <v>3501.7</v>
      </c>
      <c r="J4661" s="38">
        <f t="shared" si="144"/>
        <v>0.76939772110689097</v>
      </c>
      <c r="K4661" s="60">
        <f t="shared" si="145"/>
        <v>2694.2</v>
      </c>
    </row>
    <row r="4662" spans="1:11" x14ac:dyDescent="0.25">
      <c r="A4662" s="33">
        <v>2017</v>
      </c>
      <c r="B4662" s="34" t="s">
        <v>61</v>
      </c>
      <c r="C4662" s="34" t="s">
        <v>38</v>
      </c>
      <c r="D4662" s="34" t="s">
        <v>39</v>
      </c>
      <c r="E4662" s="34" t="s">
        <v>52</v>
      </c>
      <c r="F4662" s="34" t="s">
        <v>87</v>
      </c>
      <c r="G4662" s="35">
        <v>392</v>
      </c>
      <c r="H4662" s="36">
        <v>825.18</v>
      </c>
      <c r="I4662" s="37">
        <v>3492.1800000000003</v>
      </c>
      <c r="J4662" s="38">
        <f t="shared" si="144"/>
        <v>0.76370633816126321</v>
      </c>
      <c r="K4662" s="60">
        <f t="shared" si="145"/>
        <v>2667.0000000000005</v>
      </c>
    </row>
    <row r="4663" spans="1:11" x14ac:dyDescent="0.25">
      <c r="A4663" s="33">
        <v>2017</v>
      </c>
      <c r="B4663" s="34" t="s">
        <v>61</v>
      </c>
      <c r="C4663" s="34" t="s">
        <v>38</v>
      </c>
      <c r="D4663" s="34" t="s">
        <v>43</v>
      </c>
      <c r="E4663" s="34" t="s">
        <v>44</v>
      </c>
      <c r="F4663" s="34" t="s">
        <v>67</v>
      </c>
      <c r="G4663" s="35">
        <v>302</v>
      </c>
      <c r="H4663" s="36">
        <v>722</v>
      </c>
      <c r="I4663" s="37">
        <v>3369.08</v>
      </c>
      <c r="J4663" s="38">
        <f t="shared" si="144"/>
        <v>0.78569817279494703</v>
      </c>
      <c r="K4663" s="60">
        <f t="shared" si="145"/>
        <v>2647.08</v>
      </c>
    </row>
    <row r="4664" spans="1:11" x14ac:dyDescent="0.25">
      <c r="A4664" s="33">
        <v>2017</v>
      </c>
      <c r="B4664" s="34" t="s">
        <v>61</v>
      </c>
      <c r="C4664" s="34" t="s">
        <v>38</v>
      </c>
      <c r="D4664" s="34" t="s">
        <v>39</v>
      </c>
      <c r="E4664" s="34" t="s">
        <v>52</v>
      </c>
      <c r="F4664" s="34" t="s">
        <v>156</v>
      </c>
      <c r="G4664" s="35">
        <v>291</v>
      </c>
      <c r="H4664" s="36">
        <v>626.17999999999995</v>
      </c>
      <c r="I4664" s="37">
        <v>3193.18</v>
      </c>
      <c r="J4664" s="38">
        <f t="shared" si="144"/>
        <v>0.80390081360900423</v>
      </c>
      <c r="K4664" s="60">
        <f t="shared" si="145"/>
        <v>2567</v>
      </c>
    </row>
    <row r="4665" spans="1:11" x14ac:dyDescent="0.25">
      <c r="A4665" s="33">
        <v>2017</v>
      </c>
      <c r="B4665" s="34" t="s">
        <v>61</v>
      </c>
      <c r="C4665" s="34" t="s">
        <v>38</v>
      </c>
      <c r="D4665" s="34" t="s">
        <v>43</v>
      </c>
      <c r="E4665" s="34" t="s">
        <v>46</v>
      </c>
      <c r="F4665" s="34" t="s">
        <v>158</v>
      </c>
      <c r="G4665" s="35">
        <v>184</v>
      </c>
      <c r="H4665" s="36">
        <v>515.69000000000005</v>
      </c>
      <c r="I4665" s="37">
        <v>3072.19</v>
      </c>
      <c r="J4665" s="38">
        <f t="shared" si="144"/>
        <v>0.83214254326718073</v>
      </c>
      <c r="K4665" s="60">
        <f t="shared" si="145"/>
        <v>2556.5</v>
      </c>
    </row>
    <row r="4666" spans="1:11" x14ac:dyDescent="0.25">
      <c r="A4666" s="33">
        <v>2017</v>
      </c>
      <c r="B4666" s="34" t="s">
        <v>61</v>
      </c>
      <c r="C4666" s="34" t="s">
        <v>38</v>
      </c>
      <c r="D4666" s="34" t="s">
        <v>43</v>
      </c>
      <c r="E4666" s="34" t="s">
        <v>46</v>
      </c>
      <c r="F4666" s="34" t="s">
        <v>62</v>
      </c>
      <c r="G4666" s="35">
        <v>17</v>
      </c>
      <c r="H4666" s="36">
        <v>82.43</v>
      </c>
      <c r="I4666" s="37">
        <v>2377.9299999999998</v>
      </c>
      <c r="J4666" s="38">
        <f t="shared" si="144"/>
        <v>0.96533539675263791</v>
      </c>
      <c r="K4666" s="60">
        <f t="shared" si="145"/>
        <v>2295.5</v>
      </c>
    </row>
    <row r="4667" spans="1:11" x14ac:dyDescent="0.25">
      <c r="A4667" s="33">
        <v>2017</v>
      </c>
      <c r="B4667" s="34" t="s">
        <v>68</v>
      </c>
      <c r="C4667" s="34" t="s">
        <v>69</v>
      </c>
      <c r="D4667" s="34" t="s">
        <v>39</v>
      </c>
      <c r="E4667" s="34" t="s">
        <v>52</v>
      </c>
      <c r="F4667" s="34" t="s">
        <v>107</v>
      </c>
      <c r="G4667" s="35">
        <v>873</v>
      </c>
      <c r="H4667" s="36">
        <v>910</v>
      </c>
      <c r="I4667" s="37">
        <v>4321.3500000000004</v>
      </c>
      <c r="J4667" s="38">
        <f t="shared" si="144"/>
        <v>0.78941765883346637</v>
      </c>
      <c r="K4667" s="60">
        <f t="shared" si="145"/>
        <v>3411.3500000000004</v>
      </c>
    </row>
    <row r="4668" spans="1:11" x14ac:dyDescent="0.25">
      <c r="A4668" s="33">
        <v>2017</v>
      </c>
      <c r="B4668" s="34" t="s">
        <v>68</v>
      </c>
      <c r="C4668" s="34" t="s">
        <v>69</v>
      </c>
      <c r="D4668" s="34" t="s">
        <v>43</v>
      </c>
      <c r="E4668" s="34" t="s">
        <v>46</v>
      </c>
      <c r="F4668" s="34" t="s">
        <v>134</v>
      </c>
      <c r="G4668" s="35">
        <v>461</v>
      </c>
      <c r="H4668" s="36">
        <v>1185.5</v>
      </c>
      <c r="I4668" s="37">
        <v>4145.5</v>
      </c>
      <c r="J4668" s="38">
        <f t="shared" si="144"/>
        <v>0.71402725847304305</v>
      </c>
      <c r="K4668" s="60">
        <f t="shared" si="145"/>
        <v>2960</v>
      </c>
    </row>
    <row r="4669" spans="1:11" x14ac:dyDescent="0.25">
      <c r="A4669" s="33">
        <v>2017</v>
      </c>
      <c r="B4669" s="34" t="s">
        <v>68</v>
      </c>
      <c r="C4669" s="34" t="s">
        <v>69</v>
      </c>
      <c r="D4669" s="34" t="s">
        <v>39</v>
      </c>
      <c r="E4669" s="34" t="s">
        <v>40</v>
      </c>
      <c r="F4669" s="34" t="s">
        <v>114</v>
      </c>
      <c r="G4669" s="35">
        <v>707</v>
      </c>
      <c r="H4669" s="36">
        <v>928.75</v>
      </c>
      <c r="I4669" s="37">
        <v>4070.59</v>
      </c>
      <c r="J4669" s="38">
        <f t="shared" si="144"/>
        <v>0.77183897174611049</v>
      </c>
      <c r="K4669" s="60">
        <f t="shared" si="145"/>
        <v>3141.84</v>
      </c>
    </row>
    <row r="4670" spans="1:11" x14ac:dyDescent="0.25">
      <c r="A4670" s="33">
        <v>2017</v>
      </c>
      <c r="B4670" s="34" t="s">
        <v>68</v>
      </c>
      <c r="C4670" s="34" t="s">
        <v>69</v>
      </c>
      <c r="D4670" s="34" t="s">
        <v>43</v>
      </c>
      <c r="E4670" s="34" t="s">
        <v>46</v>
      </c>
      <c r="F4670" s="34" t="s">
        <v>214</v>
      </c>
      <c r="G4670" s="35">
        <v>356</v>
      </c>
      <c r="H4670" s="36">
        <v>919.07</v>
      </c>
      <c r="I4670" s="37">
        <v>3718.5699999999997</v>
      </c>
      <c r="J4670" s="38">
        <f t="shared" si="144"/>
        <v>0.75284316282872177</v>
      </c>
      <c r="K4670" s="60">
        <f t="shared" si="145"/>
        <v>2799.4999999999995</v>
      </c>
    </row>
    <row r="4671" spans="1:11" x14ac:dyDescent="0.25">
      <c r="A4671" s="33">
        <v>2017</v>
      </c>
      <c r="B4671" s="34" t="s">
        <v>68</v>
      </c>
      <c r="C4671" s="34" t="s">
        <v>69</v>
      </c>
      <c r="D4671" s="34" t="s">
        <v>39</v>
      </c>
      <c r="E4671" s="34" t="s">
        <v>40</v>
      </c>
      <c r="F4671" s="34" t="s">
        <v>176</v>
      </c>
      <c r="G4671" s="35">
        <v>493</v>
      </c>
      <c r="H4671" s="36">
        <v>673.75</v>
      </c>
      <c r="I4671" s="37">
        <v>3562.63</v>
      </c>
      <c r="J4671" s="38">
        <f t="shared" si="144"/>
        <v>0.81088409405411177</v>
      </c>
      <c r="K4671" s="60">
        <f t="shared" si="145"/>
        <v>2888.88</v>
      </c>
    </row>
    <row r="4672" spans="1:11" x14ac:dyDescent="0.25">
      <c r="A4672" s="33">
        <v>2017</v>
      </c>
      <c r="B4672" s="34" t="s">
        <v>68</v>
      </c>
      <c r="C4672" s="34" t="s">
        <v>69</v>
      </c>
      <c r="D4672" s="34" t="s">
        <v>43</v>
      </c>
      <c r="E4672" s="34" t="s">
        <v>44</v>
      </c>
      <c r="F4672" s="34" t="s">
        <v>192</v>
      </c>
      <c r="G4672" s="35">
        <v>252</v>
      </c>
      <c r="H4672" s="36">
        <v>614</v>
      </c>
      <c r="I4672" s="37">
        <v>3201.56</v>
      </c>
      <c r="J4672" s="38">
        <f t="shared" si="144"/>
        <v>0.80821849348442631</v>
      </c>
      <c r="K4672" s="60">
        <f t="shared" si="145"/>
        <v>2587.56</v>
      </c>
    </row>
    <row r="4673" spans="1:11" x14ac:dyDescent="0.25">
      <c r="A4673" s="33">
        <v>2017</v>
      </c>
      <c r="B4673" s="34" t="s">
        <v>68</v>
      </c>
      <c r="C4673" s="34" t="s">
        <v>69</v>
      </c>
      <c r="D4673" s="34" t="s">
        <v>39</v>
      </c>
      <c r="E4673" s="34" t="s">
        <v>40</v>
      </c>
      <c r="F4673" s="34" t="s">
        <v>41</v>
      </c>
      <c r="G4673" s="35">
        <v>30</v>
      </c>
      <c r="H4673" s="36">
        <v>92.5</v>
      </c>
      <c r="I4673" s="37">
        <v>2404.7799999999997</v>
      </c>
      <c r="J4673" s="38">
        <f t="shared" si="144"/>
        <v>0.96153494290538011</v>
      </c>
      <c r="K4673" s="60">
        <f t="shared" si="145"/>
        <v>2312.2799999999997</v>
      </c>
    </row>
    <row r="4674" spans="1:11" x14ac:dyDescent="0.25">
      <c r="A4674" s="33">
        <v>2017</v>
      </c>
      <c r="B4674" s="34" t="s">
        <v>37</v>
      </c>
      <c r="C4674" s="34" t="s">
        <v>69</v>
      </c>
      <c r="D4674" s="34" t="s">
        <v>43</v>
      </c>
      <c r="E4674" s="34" t="s">
        <v>44</v>
      </c>
      <c r="F4674" s="34" t="s">
        <v>94</v>
      </c>
      <c r="G4674" s="35">
        <v>805</v>
      </c>
      <c r="H4674" s="36">
        <v>844</v>
      </c>
      <c r="I4674" s="37">
        <v>4523.51</v>
      </c>
      <c r="J4674" s="38">
        <f t="shared" ref="J4674:J4737" si="146">(I4674-H4674)/I4674</f>
        <v>0.81341922533607758</v>
      </c>
      <c r="K4674" s="60">
        <f t="shared" ref="K4674:K4737" si="147">I4674-H4674</f>
        <v>3679.51</v>
      </c>
    </row>
    <row r="4675" spans="1:11" x14ac:dyDescent="0.25">
      <c r="A4675" s="33">
        <v>2017</v>
      </c>
      <c r="B4675" s="34" t="s">
        <v>74</v>
      </c>
      <c r="C4675" s="34" t="s">
        <v>69</v>
      </c>
      <c r="D4675" s="34" t="s">
        <v>43</v>
      </c>
      <c r="E4675" s="34" t="s">
        <v>46</v>
      </c>
      <c r="F4675" s="34" t="s">
        <v>109</v>
      </c>
      <c r="G4675" s="35">
        <v>877</v>
      </c>
      <c r="H4675" s="36">
        <v>911</v>
      </c>
      <c r="I4675" s="37">
        <v>5190.34</v>
      </c>
      <c r="J4675" s="38">
        <f t="shared" si="146"/>
        <v>0.82448163318780654</v>
      </c>
      <c r="K4675" s="60">
        <f t="shared" si="147"/>
        <v>4279.34</v>
      </c>
    </row>
    <row r="4676" spans="1:11" x14ac:dyDescent="0.25">
      <c r="A4676" s="33">
        <v>2017</v>
      </c>
      <c r="B4676" s="34" t="s">
        <v>74</v>
      </c>
      <c r="C4676" s="34" t="s">
        <v>69</v>
      </c>
      <c r="D4676" s="34" t="s">
        <v>39</v>
      </c>
      <c r="E4676" s="34" t="s">
        <v>52</v>
      </c>
      <c r="F4676" s="34" t="s">
        <v>63</v>
      </c>
      <c r="G4676" s="35">
        <v>802</v>
      </c>
      <c r="H4676" s="36">
        <v>838</v>
      </c>
      <c r="I4676" s="37">
        <v>4106.07</v>
      </c>
      <c r="J4676" s="38">
        <f t="shared" si="146"/>
        <v>0.79591190603180173</v>
      </c>
      <c r="K4676" s="60">
        <f t="shared" si="147"/>
        <v>3268.0699999999997</v>
      </c>
    </row>
    <row r="4677" spans="1:11" x14ac:dyDescent="0.25">
      <c r="A4677" s="33">
        <v>2017</v>
      </c>
      <c r="B4677" s="34" t="s">
        <v>74</v>
      </c>
      <c r="C4677" s="34" t="s">
        <v>69</v>
      </c>
      <c r="D4677" s="34" t="s">
        <v>43</v>
      </c>
      <c r="E4677" s="34" t="s">
        <v>46</v>
      </c>
      <c r="F4677" s="34" t="s">
        <v>64</v>
      </c>
      <c r="G4677" s="35">
        <v>541</v>
      </c>
      <c r="H4677" s="36">
        <v>1389.68</v>
      </c>
      <c r="I4677" s="37">
        <v>4472.68</v>
      </c>
      <c r="J4677" s="38">
        <f t="shared" si="146"/>
        <v>0.68929590312743139</v>
      </c>
      <c r="K4677" s="60">
        <f t="shared" si="147"/>
        <v>3083</v>
      </c>
    </row>
    <row r="4678" spans="1:11" x14ac:dyDescent="0.25">
      <c r="A4678" s="33">
        <v>2017</v>
      </c>
      <c r="B4678" s="34" t="s">
        <v>74</v>
      </c>
      <c r="C4678" s="34" t="s">
        <v>69</v>
      </c>
      <c r="D4678" s="34" t="s">
        <v>43</v>
      </c>
      <c r="E4678" s="34" t="s">
        <v>44</v>
      </c>
      <c r="F4678" s="34" t="s">
        <v>155</v>
      </c>
      <c r="G4678" s="35">
        <v>253</v>
      </c>
      <c r="H4678" s="36">
        <v>625.25</v>
      </c>
      <c r="I4678" s="37">
        <v>3219.01</v>
      </c>
      <c r="J4678" s="38">
        <f t="shared" si="146"/>
        <v>0.8057632626180099</v>
      </c>
      <c r="K4678" s="60">
        <f t="shared" si="147"/>
        <v>2593.7600000000002</v>
      </c>
    </row>
    <row r="4679" spans="1:11" x14ac:dyDescent="0.25">
      <c r="A4679" s="33">
        <v>2017</v>
      </c>
      <c r="B4679" s="34" t="s">
        <v>74</v>
      </c>
      <c r="C4679" s="34" t="s">
        <v>69</v>
      </c>
      <c r="D4679" s="34" t="s">
        <v>43</v>
      </c>
      <c r="E4679" s="34" t="s">
        <v>44</v>
      </c>
      <c r="F4679" s="34" t="s">
        <v>155</v>
      </c>
      <c r="G4679" s="35">
        <v>69</v>
      </c>
      <c r="H4679" s="36">
        <v>200</v>
      </c>
      <c r="I4679" s="37">
        <v>2559.4</v>
      </c>
      <c r="J4679" s="38">
        <f t="shared" si="146"/>
        <v>0.9218566851605845</v>
      </c>
      <c r="K4679" s="60">
        <f t="shared" si="147"/>
        <v>2359.4</v>
      </c>
    </row>
    <row r="4680" spans="1:11" x14ac:dyDescent="0.25">
      <c r="A4680" s="33">
        <v>2017</v>
      </c>
      <c r="B4680" s="34" t="s">
        <v>78</v>
      </c>
      <c r="C4680" s="34" t="s">
        <v>69</v>
      </c>
      <c r="D4680" s="34" t="s">
        <v>43</v>
      </c>
      <c r="E4680" s="34" t="s">
        <v>44</v>
      </c>
      <c r="F4680" s="34" t="s">
        <v>105</v>
      </c>
      <c r="G4680" s="35">
        <v>738</v>
      </c>
      <c r="H4680" s="36">
        <v>772</v>
      </c>
      <c r="I4680" s="37">
        <v>4272.2299999999996</v>
      </c>
      <c r="J4680" s="38">
        <f t="shared" si="146"/>
        <v>0.81929811831291854</v>
      </c>
      <c r="K4680" s="60">
        <f t="shared" si="147"/>
        <v>3500.2299999999996</v>
      </c>
    </row>
    <row r="4681" spans="1:11" x14ac:dyDescent="0.25">
      <c r="A4681" s="33">
        <v>2017</v>
      </c>
      <c r="B4681" s="34" t="s">
        <v>78</v>
      </c>
      <c r="C4681" s="34" t="s">
        <v>69</v>
      </c>
      <c r="D4681" s="34" t="s">
        <v>39</v>
      </c>
      <c r="E4681" s="34" t="s">
        <v>52</v>
      </c>
      <c r="F4681" s="34" t="s">
        <v>57</v>
      </c>
      <c r="G4681" s="35">
        <v>852</v>
      </c>
      <c r="H4681" s="36">
        <v>882</v>
      </c>
      <c r="I4681" s="37">
        <v>4237.63</v>
      </c>
      <c r="J4681" s="38">
        <f t="shared" si="146"/>
        <v>0.79186479234855334</v>
      </c>
      <c r="K4681" s="60">
        <f t="shared" si="147"/>
        <v>3355.63</v>
      </c>
    </row>
    <row r="4682" spans="1:11" x14ac:dyDescent="0.25">
      <c r="A4682" s="33">
        <v>2017</v>
      </c>
      <c r="B4682" s="34" t="s">
        <v>78</v>
      </c>
      <c r="C4682" s="34" t="s">
        <v>69</v>
      </c>
      <c r="D4682" s="34" t="s">
        <v>43</v>
      </c>
      <c r="E4682" s="34" t="s">
        <v>46</v>
      </c>
      <c r="F4682" s="34" t="s">
        <v>47</v>
      </c>
      <c r="G4682" s="35">
        <v>615</v>
      </c>
      <c r="H4682" s="36">
        <v>658</v>
      </c>
      <c r="I4682" s="37">
        <v>4180.87</v>
      </c>
      <c r="J4682" s="38">
        <f t="shared" si="146"/>
        <v>0.84261648891259477</v>
      </c>
      <c r="K4682" s="60">
        <f t="shared" si="147"/>
        <v>3522.87</v>
      </c>
    </row>
    <row r="4683" spans="1:11" x14ac:dyDescent="0.25">
      <c r="A4683" s="33">
        <v>2017</v>
      </c>
      <c r="B4683" s="34" t="s">
        <v>78</v>
      </c>
      <c r="C4683" s="34" t="s">
        <v>69</v>
      </c>
      <c r="D4683" s="34" t="s">
        <v>43</v>
      </c>
      <c r="E4683" s="34" t="s">
        <v>44</v>
      </c>
      <c r="F4683" s="34" t="s">
        <v>105</v>
      </c>
      <c r="G4683" s="35">
        <v>636</v>
      </c>
      <c r="H4683" s="36">
        <v>1489.25</v>
      </c>
      <c r="I4683" s="37">
        <v>4559.17</v>
      </c>
      <c r="J4683" s="38">
        <f t="shared" si="146"/>
        <v>0.67335063180359589</v>
      </c>
      <c r="K4683" s="60">
        <f t="shared" si="147"/>
        <v>3069.92</v>
      </c>
    </row>
    <row r="4684" spans="1:11" x14ac:dyDescent="0.25">
      <c r="A4684" s="33">
        <v>2017</v>
      </c>
      <c r="B4684" s="34" t="s">
        <v>78</v>
      </c>
      <c r="C4684" s="34" t="s">
        <v>69</v>
      </c>
      <c r="D4684" s="34" t="s">
        <v>39</v>
      </c>
      <c r="E4684" s="34" t="s">
        <v>52</v>
      </c>
      <c r="F4684" s="34" t="s">
        <v>55</v>
      </c>
      <c r="G4684" s="35">
        <v>674</v>
      </c>
      <c r="H4684" s="36">
        <v>1404.27</v>
      </c>
      <c r="I4684" s="37">
        <v>4362.2700000000004</v>
      </c>
      <c r="J4684" s="38">
        <f t="shared" si="146"/>
        <v>0.67808732609398326</v>
      </c>
      <c r="K4684" s="60">
        <f t="shared" si="147"/>
        <v>2958.0000000000005</v>
      </c>
    </row>
    <row r="4685" spans="1:11" x14ac:dyDescent="0.25">
      <c r="A4685" s="33">
        <v>2017</v>
      </c>
      <c r="B4685" s="34" t="s">
        <v>78</v>
      </c>
      <c r="C4685" s="34" t="s">
        <v>69</v>
      </c>
      <c r="D4685" s="34" t="s">
        <v>43</v>
      </c>
      <c r="E4685" s="34" t="s">
        <v>46</v>
      </c>
      <c r="F4685" s="34" t="s">
        <v>120</v>
      </c>
      <c r="G4685" s="35">
        <v>292</v>
      </c>
      <c r="H4685" s="36">
        <v>759.71</v>
      </c>
      <c r="I4685" s="37">
        <v>3463.21</v>
      </c>
      <c r="J4685" s="38">
        <f t="shared" si="146"/>
        <v>0.78063415155303895</v>
      </c>
      <c r="K4685" s="60">
        <f t="shared" si="147"/>
        <v>2703.5</v>
      </c>
    </row>
    <row r="4686" spans="1:11" x14ac:dyDescent="0.25">
      <c r="A4686" s="33">
        <v>2017</v>
      </c>
      <c r="B4686" s="34" t="s">
        <v>78</v>
      </c>
      <c r="C4686" s="34" t="s">
        <v>69</v>
      </c>
      <c r="D4686" s="34" t="s">
        <v>39</v>
      </c>
      <c r="E4686" s="34" t="s">
        <v>52</v>
      </c>
      <c r="F4686" s="34" t="s">
        <v>188</v>
      </c>
      <c r="G4686" s="35">
        <v>257</v>
      </c>
      <c r="H4686" s="36">
        <v>572.45000000000005</v>
      </c>
      <c r="I4686" s="37">
        <v>3112.45</v>
      </c>
      <c r="J4686" s="38">
        <f t="shared" si="146"/>
        <v>0.81607736670468611</v>
      </c>
      <c r="K4686" s="60">
        <f t="shared" si="147"/>
        <v>2540</v>
      </c>
    </row>
    <row r="4687" spans="1:11" x14ac:dyDescent="0.25">
      <c r="A4687" s="33">
        <v>2017</v>
      </c>
      <c r="B4687" s="34" t="s">
        <v>78</v>
      </c>
      <c r="C4687" s="34" t="s">
        <v>69</v>
      </c>
      <c r="D4687" s="34" t="s">
        <v>39</v>
      </c>
      <c r="E4687" s="34" t="s">
        <v>52</v>
      </c>
      <c r="F4687" s="34" t="s">
        <v>55</v>
      </c>
      <c r="G4687" s="35">
        <v>109</v>
      </c>
      <c r="H4687" s="36">
        <v>275.94</v>
      </c>
      <c r="I4687" s="37">
        <v>2666.94</v>
      </c>
      <c r="J4687" s="38">
        <f t="shared" si="146"/>
        <v>0.89653310535670094</v>
      </c>
      <c r="K4687" s="60">
        <f t="shared" si="147"/>
        <v>2391</v>
      </c>
    </row>
    <row r="4688" spans="1:11" x14ac:dyDescent="0.25">
      <c r="A4688" s="33">
        <v>2017</v>
      </c>
      <c r="B4688" s="34" t="s">
        <v>49</v>
      </c>
      <c r="C4688" s="34" t="s">
        <v>69</v>
      </c>
      <c r="D4688" s="34" t="s">
        <v>43</v>
      </c>
      <c r="E4688" s="34" t="s">
        <v>46</v>
      </c>
      <c r="F4688" s="34" t="s">
        <v>173</v>
      </c>
      <c r="G4688" s="35">
        <v>973</v>
      </c>
      <c r="H4688" s="36">
        <v>1014</v>
      </c>
      <c r="I4688" s="37">
        <v>5601.3099999999995</v>
      </c>
      <c r="J4688" s="38">
        <f t="shared" si="146"/>
        <v>0.81897091930280597</v>
      </c>
      <c r="K4688" s="60">
        <f t="shared" si="147"/>
        <v>4587.3099999999995</v>
      </c>
    </row>
    <row r="4689" spans="1:11" x14ac:dyDescent="0.25">
      <c r="A4689" s="33">
        <v>2017</v>
      </c>
      <c r="B4689" s="34" t="s">
        <v>49</v>
      </c>
      <c r="C4689" s="34" t="s">
        <v>69</v>
      </c>
      <c r="D4689" s="34" t="s">
        <v>39</v>
      </c>
      <c r="E4689" s="34" t="s">
        <v>40</v>
      </c>
      <c r="F4689" s="34" t="s">
        <v>172</v>
      </c>
      <c r="G4689" s="35">
        <v>663</v>
      </c>
      <c r="H4689" s="36">
        <v>886.25</v>
      </c>
      <c r="I4689" s="37">
        <v>3985.9300000000003</v>
      </c>
      <c r="J4689" s="38">
        <f t="shared" si="146"/>
        <v>0.77765540287962909</v>
      </c>
      <c r="K4689" s="60">
        <f t="shared" si="147"/>
        <v>3099.6800000000003</v>
      </c>
    </row>
    <row r="4690" spans="1:11" x14ac:dyDescent="0.25">
      <c r="A4690" s="33">
        <v>2017</v>
      </c>
      <c r="B4690" s="34" t="s">
        <v>49</v>
      </c>
      <c r="C4690" s="34" t="s">
        <v>69</v>
      </c>
      <c r="D4690" s="34" t="s">
        <v>39</v>
      </c>
      <c r="E4690" s="34" t="s">
        <v>52</v>
      </c>
      <c r="F4690" s="34" t="s">
        <v>156</v>
      </c>
      <c r="G4690" s="35">
        <v>232</v>
      </c>
      <c r="H4690" s="36">
        <v>500.81</v>
      </c>
      <c r="I4690" s="37">
        <v>3004.81</v>
      </c>
      <c r="J4690" s="38">
        <f t="shared" si="146"/>
        <v>0.83333056000212991</v>
      </c>
      <c r="K4690" s="60">
        <f t="shared" si="147"/>
        <v>2504</v>
      </c>
    </row>
    <row r="4691" spans="1:11" x14ac:dyDescent="0.25">
      <c r="A4691" s="33">
        <v>2017</v>
      </c>
      <c r="B4691" s="34" t="s">
        <v>54</v>
      </c>
      <c r="C4691" s="34" t="s">
        <v>69</v>
      </c>
      <c r="D4691" s="34" t="s">
        <v>43</v>
      </c>
      <c r="E4691" s="34" t="s">
        <v>46</v>
      </c>
      <c r="F4691" s="34" t="s">
        <v>70</v>
      </c>
      <c r="G4691" s="35">
        <v>910</v>
      </c>
      <c r="H4691" s="36">
        <v>946</v>
      </c>
      <c r="I4691" s="37">
        <v>5329.99</v>
      </c>
      <c r="J4691" s="38">
        <f t="shared" si="146"/>
        <v>0.82251373829969665</v>
      </c>
      <c r="K4691" s="60">
        <f t="shared" si="147"/>
        <v>4383.99</v>
      </c>
    </row>
    <row r="4692" spans="1:11" x14ac:dyDescent="0.25">
      <c r="A4692" s="33">
        <v>2017</v>
      </c>
      <c r="B4692" s="34" t="s">
        <v>54</v>
      </c>
      <c r="C4692" s="34" t="s">
        <v>69</v>
      </c>
      <c r="D4692" s="34" t="s">
        <v>43</v>
      </c>
      <c r="E4692" s="34" t="s">
        <v>46</v>
      </c>
      <c r="F4692" s="34" t="s">
        <v>102</v>
      </c>
      <c r="G4692" s="35">
        <v>862</v>
      </c>
      <c r="H4692" s="36">
        <v>891</v>
      </c>
      <c r="I4692" s="37">
        <v>5110.54</v>
      </c>
      <c r="J4692" s="38">
        <f t="shared" si="146"/>
        <v>0.82565443182129483</v>
      </c>
      <c r="K4692" s="60">
        <f t="shared" si="147"/>
        <v>4219.54</v>
      </c>
    </row>
    <row r="4693" spans="1:11" x14ac:dyDescent="0.25">
      <c r="A4693" s="33">
        <v>2017</v>
      </c>
      <c r="B4693" s="34" t="s">
        <v>54</v>
      </c>
      <c r="C4693" s="34" t="s">
        <v>69</v>
      </c>
      <c r="D4693" s="34" t="s">
        <v>43</v>
      </c>
      <c r="E4693" s="34" t="s">
        <v>44</v>
      </c>
      <c r="F4693" s="34" t="s">
        <v>132</v>
      </c>
      <c r="G4693" s="35">
        <v>411</v>
      </c>
      <c r="H4693" s="36">
        <v>971.75</v>
      </c>
      <c r="I4693" s="37">
        <v>3756.4700000000003</v>
      </c>
      <c r="J4693" s="38">
        <f t="shared" si="146"/>
        <v>0.74131298799138556</v>
      </c>
      <c r="K4693" s="60">
        <f t="shared" si="147"/>
        <v>2784.7200000000003</v>
      </c>
    </row>
    <row r="4694" spans="1:11" x14ac:dyDescent="0.25">
      <c r="A4694" s="33">
        <v>2017</v>
      </c>
      <c r="B4694" s="34" t="s">
        <v>54</v>
      </c>
      <c r="C4694" s="34" t="s">
        <v>69</v>
      </c>
      <c r="D4694" s="34" t="s">
        <v>43</v>
      </c>
      <c r="E4694" s="34" t="s">
        <v>44</v>
      </c>
      <c r="F4694" s="34" t="s">
        <v>192</v>
      </c>
      <c r="G4694" s="35">
        <v>205</v>
      </c>
      <c r="H4694" s="36">
        <v>512.75</v>
      </c>
      <c r="I4694" s="37">
        <v>3044.51</v>
      </c>
      <c r="J4694" s="38">
        <f t="shared" si="146"/>
        <v>0.83158209367024583</v>
      </c>
      <c r="K4694" s="60">
        <f t="shared" si="147"/>
        <v>2531.7600000000002</v>
      </c>
    </row>
    <row r="4695" spans="1:11" x14ac:dyDescent="0.25">
      <c r="A4695" s="33">
        <v>2017</v>
      </c>
      <c r="B4695" s="34" t="s">
        <v>98</v>
      </c>
      <c r="C4695" s="34" t="s">
        <v>69</v>
      </c>
      <c r="D4695" s="34" t="s">
        <v>43</v>
      </c>
      <c r="E4695" s="34" t="s">
        <v>44</v>
      </c>
      <c r="F4695" s="34" t="s">
        <v>75</v>
      </c>
      <c r="G4695" s="35">
        <v>915</v>
      </c>
      <c r="H4695" s="36">
        <v>954</v>
      </c>
      <c r="I4695" s="37">
        <v>4907.41</v>
      </c>
      <c r="J4695" s="38">
        <f t="shared" si="146"/>
        <v>0.80560010270183258</v>
      </c>
      <c r="K4695" s="60">
        <f t="shared" si="147"/>
        <v>3953.41</v>
      </c>
    </row>
    <row r="4696" spans="1:11" x14ac:dyDescent="0.25">
      <c r="A4696" s="33">
        <v>2017</v>
      </c>
      <c r="B4696" s="34" t="s">
        <v>101</v>
      </c>
      <c r="C4696" s="34" t="s">
        <v>69</v>
      </c>
      <c r="D4696" s="34" t="s">
        <v>43</v>
      </c>
      <c r="E4696" s="34" t="s">
        <v>46</v>
      </c>
      <c r="F4696" s="34" t="s">
        <v>79</v>
      </c>
      <c r="G4696" s="35">
        <v>749</v>
      </c>
      <c r="H4696" s="36">
        <v>793</v>
      </c>
      <c r="I4696" s="37">
        <v>4719.5200000000004</v>
      </c>
      <c r="J4696" s="38">
        <f t="shared" si="146"/>
        <v>0.83197443807844862</v>
      </c>
      <c r="K4696" s="60">
        <f t="shared" si="147"/>
        <v>3926.5200000000004</v>
      </c>
    </row>
    <row r="4697" spans="1:11" x14ac:dyDescent="0.25">
      <c r="A4697" s="33">
        <v>2017</v>
      </c>
      <c r="B4697" s="34" t="s">
        <v>101</v>
      </c>
      <c r="C4697" s="34" t="s">
        <v>69</v>
      </c>
      <c r="D4697" s="34" t="s">
        <v>43</v>
      </c>
      <c r="E4697" s="34" t="s">
        <v>46</v>
      </c>
      <c r="F4697" s="34" t="s">
        <v>173</v>
      </c>
      <c r="G4697" s="35">
        <v>111</v>
      </c>
      <c r="H4697" s="36">
        <v>304.03999999999996</v>
      </c>
      <c r="I4697" s="37">
        <v>2733.04</v>
      </c>
      <c r="J4697" s="38">
        <f t="shared" si="146"/>
        <v>0.88875391505429857</v>
      </c>
      <c r="K4697" s="60">
        <f t="shared" si="147"/>
        <v>2429</v>
      </c>
    </row>
    <row r="4698" spans="1:11" x14ac:dyDescent="0.25">
      <c r="A4698" s="33">
        <v>2017</v>
      </c>
      <c r="B4698" s="34" t="s">
        <v>130</v>
      </c>
      <c r="C4698" s="34" t="s">
        <v>69</v>
      </c>
      <c r="D4698" s="34" t="s">
        <v>43</v>
      </c>
      <c r="E4698" s="34" t="s">
        <v>44</v>
      </c>
      <c r="F4698" s="34" t="s">
        <v>65</v>
      </c>
      <c r="G4698" s="35">
        <v>790</v>
      </c>
      <c r="H4698" s="36">
        <v>824</v>
      </c>
      <c r="I4698" s="37">
        <v>4453.71</v>
      </c>
      <c r="J4698" s="38">
        <f t="shared" si="146"/>
        <v>0.81498570854411267</v>
      </c>
      <c r="K4698" s="60">
        <f t="shared" si="147"/>
        <v>3629.71</v>
      </c>
    </row>
    <row r="4699" spans="1:11" x14ac:dyDescent="0.25">
      <c r="A4699" s="33">
        <v>2017</v>
      </c>
      <c r="B4699" s="34" t="s">
        <v>130</v>
      </c>
      <c r="C4699" s="34" t="s">
        <v>69</v>
      </c>
      <c r="D4699" s="34" t="s">
        <v>39</v>
      </c>
      <c r="E4699" s="34" t="s">
        <v>40</v>
      </c>
      <c r="F4699" s="34" t="s">
        <v>187</v>
      </c>
      <c r="G4699" s="35">
        <v>283</v>
      </c>
      <c r="H4699" s="36">
        <v>407.5</v>
      </c>
      <c r="I4699" s="37">
        <v>3032.26</v>
      </c>
      <c r="J4699" s="38">
        <f t="shared" si="146"/>
        <v>0.86561178790736948</v>
      </c>
      <c r="K4699" s="60">
        <f t="shared" si="147"/>
        <v>2624.76</v>
      </c>
    </row>
    <row r="4700" spans="1:11" x14ac:dyDescent="0.25">
      <c r="A4700" s="33">
        <v>2017</v>
      </c>
      <c r="B4700" s="34" t="s">
        <v>130</v>
      </c>
      <c r="C4700" s="34" t="s">
        <v>69</v>
      </c>
      <c r="D4700" s="34" t="s">
        <v>43</v>
      </c>
      <c r="E4700" s="34" t="s">
        <v>44</v>
      </c>
      <c r="F4700" s="34" t="s">
        <v>174</v>
      </c>
      <c r="G4700" s="35">
        <v>166</v>
      </c>
      <c r="H4700" s="36">
        <v>431.75</v>
      </c>
      <c r="I4700" s="37">
        <v>2918.87</v>
      </c>
      <c r="J4700" s="38">
        <f t="shared" si="146"/>
        <v>0.85208316917163152</v>
      </c>
      <c r="K4700" s="60">
        <f t="shared" si="147"/>
        <v>2487.12</v>
      </c>
    </row>
    <row r="4701" spans="1:11" x14ac:dyDescent="0.25">
      <c r="A4701" s="33">
        <v>2017</v>
      </c>
      <c r="B4701" s="34" t="s">
        <v>61</v>
      </c>
      <c r="C4701" s="34" t="s">
        <v>69</v>
      </c>
      <c r="D4701" s="34" t="s">
        <v>43</v>
      </c>
      <c r="E4701" s="34" t="s">
        <v>44</v>
      </c>
      <c r="F4701" s="34" t="s">
        <v>215</v>
      </c>
      <c r="G4701" s="35">
        <v>493</v>
      </c>
      <c r="H4701" s="36">
        <v>1169.75</v>
      </c>
      <c r="I4701" s="37">
        <v>4063.59</v>
      </c>
      <c r="J4701" s="38">
        <f t="shared" si="146"/>
        <v>0.71213877384283353</v>
      </c>
      <c r="K4701" s="60">
        <f t="shared" si="147"/>
        <v>2893.84</v>
      </c>
    </row>
    <row r="4702" spans="1:11" x14ac:dyDescent="0.25">
      <c r="A4702" s="33">
        <v>2017</v>
      </c>
      <c r="B4702" s="34" t="s">
        <v>61</v>
      </c>
      <c r="C4702" s="34" t="s">
        <v>69</v>
      </c>
      <c r="D4702" s="34" t="s">
        <v>39</v>
      </c>
      <c r="E4702" s="34" t="s">
        <v>40</v>
      </c>
      <c r="F4702" s="34" t="s">
        <v>156</v>
      </c>
      <c r="G4702" s="35">
        <v>626</v>
      </c>
      <c r="H4702" s="36">
        <v>831.25</v>
      </c>
      <c r="I4702" s="37">
        <v>3876.37</v>
      </c>
      <c r="J4702" s="38">
        <f t="shared" si="146"/>
        <v>0.78555968599488701</v>
      </c>
      <c r="K4702" s="60">
        <f t="shared" si="147"/>
        <v>3045.12</v>
      </c>
    </row>
    <row r="4703" spans="1:11" x14ac:dyDescent="0.25">
      <c r="A4703" s="33">
        <v>2017</v>
      </c>
      <c r="B4703" s="34" t="s">
        <v>68</v>
      </c>
      <c r="C4703" s="34" t="s">
        <v>82</v>
      </c>
      <c r="D4703" s="34" t="s">
        <v>43</v>
      </c>
      <c r="E4703" s="34" t="s">
        <v>46</v>
      </c>
      <c r="F4703" s="34" t="s">
        <v>59</v>
      </c>
      <c r="G4703" s="35">
        <v>179</v>
      </c>
      <c r="H4703" s="36">
        <v>500.75</v>
      </c>
      <c r="I4703" s="37">
        <v>3048.25</v>
      </c>
      <c r="J4703" s="38">
        <f t="shared" si="146"/>
        <v>0.83572541622242269</v>
      </c>
      <c r="K4703" s="60">
        <f t="shared" si="147"/>
        <v>2547.5</v>
      </c>
    </row>
    <row r="4704" spans="1:11" x14ac:dyDescent="0.25">
      <c r="A4704" s="33">
        <v>2017</v>
      </c>
      <c r="B4704" s="34" t="s">
        <v>68</v>
      </c>
      <c r="C4704" s="34" t="s">
        <v>82</v>
      </c>
      <c r="D4704" s="34" t="s">
        <v>39</v>
      </c>
      <c r="E4704" s="34" t="s">
        <v>52</v>
      </c>
      <c r="F4704" s="34" t="s">
        <v>165</v>
      </c>
      <c r="G4704" s="35">
        <v>230</v>
      </c>
      <c r="H4704" s="36">
        <v>490.86</v>
      </c>
      <c r="I4704" s="37">
        <v>2989.86</v>
      </c>
      <c r="J4704" s="38">
        <f t="shared" si="146"/>
        <v>0.8358250888001445</v>
      </c>
      <c r="K4704" s="60">
        <f t="shared" si="147"/>
        <v>2499</v>
      </c>
    </row>
    <row r="4705" spans="1:11" x14ac:dyDescent="0.25">
      <c r="A4705" s="33">
        <v>2017</v>
      </c>
      <c r="B4705" s="34" t="s">
        <v>81</v>
      </c>
      <c r="C4705" s="34" t="s">
        <v>82</v>
      </c>
      <c r="D4705" s="34" t="s">
        <v>43</v>
      </c>
      <c r="E4705" s="34" t="s">
        <v>46</v>
      </c>
      <c r="F4705" s="34" t="s">
        <v>170</v>
      </c>
      <c r="G4705" s="35">
        <v>694</v>
      </c>
      <c r="H4705" s="36">
        <v>726</v>
      </c>
      <c r="I4705" s="37">
        <v>4452.1900000000005</v>
      </c>
      <c r="J4705" s="38">
        <f t="shared" si="146"/>
        <v>0.83693418295265931</v>
      </c>
      <c r="K4705" s="60">
        <f t="shared" si="147"/>
        <v>3726.1900000000005</v>
      </c>
    </row>
    <row r="4706" spans="1:11" x14ac:dyDescent="0.25">
      <c r="A4706" s="33">
        <v>2017</v>
      </c>
      <c r="B4706" s="34" t="s">
        <v>81</v>
      </c>
      <c r="C4706" s="34" t="s">
        <v>82</v>
      </c>
      <c r="D4706" s="34" t="s">
        <v>43</v>
      </c>
      <c r="E4706" s="34" t="s">
        <v>44</v>
      </c>
      <c r="F4706" s="34" t="s">
        <v>53</v>
      </c>
      <c r="G4706" s="35">
        <v>302</v>
      </c>
      <c r="H4706" s="36">
        <v>724.25</v>
      </c>
      <c r="I4706" s="37">
        <v>3372.57</v>
      </c>
      <c r="J4706" s="38">
        <f t="shared" si="146"/>
        <v>0.7852527894157868</v>
      </c>
      <c r="K4706" s="60">
        <f t="shared" si="147"/>
        <v>2648.32</v>
      </c>
    </row>
    <row r="4707" spans="1:11" x14ac:dyDescent="0.25">
      <c r="A4707" s="33">
        <v>2017</v>
      </c>
      <c r="B4707" s="34" t="s">
        <v>81</v>
      </c>
      <c r="C4707" s="34" t="s">
        <v>82</v>
      </c>
      <c r="D4707" s="34" t="s">
        <v>39</v>
      </c>
      <c r="E4707" s="34" t="s">
        <v>40</v>
      </c>
      <c r="F4707" s="34" t="s">
        <v>84</v>
      </c>
      <c r="G4707" s="35">
        <v>308</v>
      </c>
      <c r="H4707" s="36">
        <v>448.75</v>
      </c>
      <c r="I4707" s="37">
        <v>3114.43</v>
      </c>
      <c r="J4707" s="38">
        <f t="shared" si="146"/>
        <v>0.8559126389098487</v>
      </c>
      <c r="K4707" s="60">
        <f t="shared" si="147"/>
        <v>2665.68</v>
      </c>
    </row>
    <row r="4708" spans="1:11" x14ac:dyDescent="0.25">
      <c r="A4708" s="33">
        <v>2017</v>
      </c>
      <c r="B4708" s="34" t="s">
        <v>81</v>
      </c>
      <c r="C4708" s="34" t="s">
        <v>82</v>
      </c>
      <c r="D4708" s="34" t="s">
        <v>43</v>
      </c>
      <c r="E4708" s="34" t="s">
        <v>46</v>
      </c>
      <c r="F4708" s="34" t="s">
        <v>85</v>
      </c>
      <c r="G4708" s="35">
        <v>21</v>
      </c>
      <c r="H4708" s="36">
        <v>94.88</v>
      </c>
      <c r="I4708" s="37">
        <v>2397.88</v>
      </c>
      <c r="J4708" s="38">
        <f t="shared" si="146"/>
        <v>0.96043171468130173</v>
      </c>
      <c r="K4708" s="60">
        <f t="shared" si="147"/>
        <v>2303</v>
      </c>
    </row>
    <row r="4709" spans="1:11" x14ac:dyDescent="0.25">
      <c r="A4709" s="33">
        <v>2017</v>
      </c>
      <c r="B4709" s="34" t="s">
        <v>37</v>
      </c>
      <c r="C4709" s="34" t="s">
        <v>82</v>
      </c>
      <c r="D4709" s="34" t="s">
        <v>43</v>
      </c>
      <c r="E4709" s="34" t="s">
        <v>46</v>
      </c>
      <c r="F4709" s="34" t="s">
        <v>107</v>
      </c>
      <c r="G4709" s="35">
        <v>960</v>
      </c>
      <c r="H4709" s="36">
        <v>997</v>
      </c>
      <c r="I4709" s="37">
        <v>5533.48</v>
      </c>
      <c r="J4709" s="38">
        <f t="shared" si="146"/>
        <v>0.81982405285643034</v>
      </c>
      <c r="K4709" s="60">
        <f t="shared" si="147"/>
        <v>4536.4799999999996</v>
      </c>
    </row>
    <row r="4710" spans="1:11" x14ac:dyDescent="0.25">
      <c r="A4710" s="33">
        <v>2017</v>
      </c>
      <c r="B4710" s="34" t="s">
        <v>90</v>
      </c>
      <c r="C4710" s="34" t="s">
        <v>82</v>
      </c>
      <c r="D4710" s="34" t="s">
        <v>43</v>
      </c>
      <c r="E4710" s="34" t="s">
        <v>46</v>
      </c>
      <c r="F4710" s="34" t="s">
        <v>41</v>
      </c>
      <c r="G4710" s="35">
        <v>840</v>
      </c>
      <c r="H4710" s="36">
        <v>883</v>
      </c>
      <c r="I4710" s="37">
        <v>5078.62</v>
      </c>
      <c r="J4710" s="38">
        <f t="shared" si="146"/>
        <v>0.82613387101220415</v>
      </c>
      <c r="K4710" s="60">
        <f t="shared" si="147"/>
        <v>4195.62</v>
      </c>
    </row>
    <row r="4711" spans="1:11" x14ac:dyDescent="0.25">
      <c r="A4711" s="33">
        <v>2017</v>
      </c>
      <c r="B4711" s="34" t="s">
        <v>90</v>
      </c>
      <c r="C4711" s="34" t="s">
        <v>82</v>
      </c>
      <c r="D4711" s="34" t="s">
        <v>43</v>
      </c>
      <c r="E4711" s="34" t="s">
        <v>44</v>
      </c>
      <c r="F4711" s="34" t="s">
        <v>168</v>
      </c>
      <c r="G4711" s="35">
        <v>752</v>
      </c>
      <c r="H4711" s="36">
        <v>791</v>
      </c>
      <c r="I4711" s="37">
        <v>4338.54</v>
      </c>
      <c r="J4711" s="38">
        <f t="shared" si="146"/>
        <v>0.8176806022302433</v>
      </c>
      <c r="K4711" s="60">
        <f t="shared" si="147"/>
        <v>3547.54</v>
      </c>
    </row>
    <row r="4712" spans="1:11" x14ac:dyDescent="0.25">
      <c r="A4712" s="33">
        <v>2017</v>
      </c>
      <c r="B4712" s="34" t="s">
        <v>90</v>
      </c>
      <c r="C4712" s="34" t="s">
        <v>82</v>
      </c>
      <c r="D4712" s="34" t="s">
        <v>43</v>
      </c>
      <c r="E4712" s="34" t="s">
        <v>44</v>
      </c>
      <c r="F4712" s="34" t="s">
        <v>212</v>
      </c>
      <c r="G4712" s="35">
        <v>744</v>
      </c>
      <c r="H4712" s="36">
        <v>779</v>
      </c>
      <c r="I4712" s="37">
        <v>4296.66</v>
      </c>
      <c r="J4712" s="38">
        <f t="shared" si="146"/>
        <v>0.81869638277173429</v>
      </c>
      <c r="K4712" s="60">
        <f t="shared" si="147"/>
        <v>3517.66</v>
      </c>
    </row>
    <row r="4713" spans="1:11" x14ac:dyDescent="0.25">
      <c r="A4713" s="33">
        <v>2017</v>
      </c>
      <c r="B4713" s="34" t="s">
        <v>90</v>
      </c>
      <c r="C4713" s="34" t="s">
        <v>82</v>
      </c>
      <c r="D4713" s="34" t="s">
        <v>39</v>
      </c>
      <c r="E4713" s="34" t="s">
        <v>40</v>
      </c>
      <c r="F4713" s="34" t="s">
        <v>191</v>
      </c>
      <c r="G4713" s="35">
        <v>979</v>
      </c>
      <c r="H4713" s="36">
        <v>1020</v>
      </c>
      <c r="I4713" s="37">
        <v>4162.75</v>
      </c>
      <c r="J4713" s="38">
        <f t="shared" si="146"/>
        <v>0.75496967149120175</v>
      </c>
      <c r="K4713" s="60">
        <f t="shared" si="147"/>
        <v>3142.75</v>
      </c>
    </row>
    <row r="4714" spans="1:11" x14ac:dyDescent="0.25">
      <c r="A4714" s="33">
        <v>2017</v>
      </c>
      <c r="B4714" s="34" t="s">
        <v>90</v>
      </c>
      <c r="C4714" s="34" t="s">
        <v>82</v>
      </c>
      <c r="D4714" s="34" t="s">
        <v>43</v>
      </c>
      <c r="E4714" s="34" t="s">
        <v>44</v>
      </c>
      <c r="F4714" s="34" t="s">
        <v>102</v>
      </c>
      <c r="G4714" s="35">
        <v>677</v>
      </c>
      <c r="H4714" s="36">
        <v>709</v>
      </c>
      <c r="I4714" s="37">
        <v>4052.36</v>
      </c>
      <c r="J4714" s="38">
        <f t="shared" si="146"/>
        <v>0.82504022347471595</v>
      </c>
      <c r="K4714" s="60">
        <f t="shared" si="147"/>
        <v>3343.36</v>
      </c>
    </row>
    <row r="4715" spans="1:11" x14ac:dyDescent="0.25">
      <c r="A4715" s="33">
        <v>2017</v>
      </c>
      <c r="B4715" s="34" t="s">
        <v>90</v>
      </c>
      <c r="C4715" s="34" t="s">
        <v>82</v>
      </c>
      <c r="D4715" s="34" t="s">
        <v>43</v>
      </c>
      <c r="E4715" s="34" t="s">
        <v>44</v>
      </c>
      <c r="F4715" s="34" t="s">
        <v>217</v>
      </c>
      <c r="G4715" s="35">
        <v>577</v>
      </c>
      <c r="H4715" s="36">
        <v>1358.75</v>
      </c>
      <c r="I4715" s="37">
        <v>4356.75</v>
      </c>
      <c r="J4715" s="38">
        <f t="shared" si="146"/>
        <v>0.68812761806392375</v>
      </c>
      <c r="K4715" s="60">
        <f t="shared" si="147"/>
        <v>2998</v>
      </c>
    </row>
    <row r="4716" spans="1:11" x14ac:dyDescent="0.25">
      <c r="A4716" s="33">
        <v>2017</v>
      </c>
      <c r="B4716" s="34" t="s">
        <v>90</v>
      </c>
      <c r="C4716" s="34" t="s">
        <v>82</v>
      </c>
      <c r="D4716" s="34" t="s">
        <v>43</v>
      </c>
      <c r="E4716" s="34" t="s">
        <v>44</v>
      </c>
      <c r="F4716" s="34" t="s">
        <v>75</v>
      </c>
      <c r="G4716" s="35">
        <v>526</v>
      </c>
      <c r="H4716" s="36">
        <v>1226</v>
      </c>
      <c r="I4716" s="37">
        <v>4150.84</v>
      </c>
      <c r="J4716" s="38">
        <f t="shared" si="146"/>
        <v>0.70463809734897032</v>
      </c>
      <c r="K4716" s="60">
        <f t="shared" si="147"/>
        <v>2924.84</v>
      </c>
    </row>
    <row r="4717" spans="1:11" x14ac:dyDescent="0.25">
      <c r="A4717" s="33">
        <v>2017</v>
      </c>
      <c r="B4717" s="34" t="s">
        <v>90</v>
      </c>
      <c r="C4717" s="34" t="s">
        <v>82</v>
      </c>
      <c r="D4717" s="34" t="s">
        <v>43</v>
      </c>
      <c r="E4717" s="34" t="s">
        <v>44</v>
      </c>
      <c r="F4717" s="34" t="s">
        <v>217</v>
      </c>
      <c r="G4717" s="35">
        <v>523</v>
      </c>
      <c r="H4717" s="36">
        <v>1208</v>
      </c>
      <c r="I4717" s="37">
        <v>4122.92</v>
      </c>
      <c r="J4717" s="38">
        <f t="shared" si="146"/>
        <v>0.70700377402423531</v>
      </c>
      <c r="K4717" s="60">
        <f t="shared" si="147"/>
        <v>2914.92</v>
      </c>
    </row>
    <row r="4718" spans="1:11" x14ac:dyDescent="0.25">
      <c r="A4718" s="33">
        <v>2017</v>
      </c>
      <c r="B4718" s="34" t="s">
        <v>90</v>
      </c>
      <c r="C4718" s="34" t="s">
        <v>82</v>
      </c>
      <c r="D4718" s="34" t="s">
        <v>39</v>
      </c>
      <c r="E4718" s="34" t="s">
        <v>52</v>
      </c>
      <c r="F4718" s="34" t="s">
        <v>102</v>
      </c>
      <c r="G4718" s="35">
        <v>539</v>
      </c>
      <c r="H4718" s="36">
        <v>1119.7</v>
      </c>
      <c r="I4718" s="37">
        <v>3934.7</v>
      </c>
      <c r="J4718" s="38">
        <f t="shared" si="146"/>
        <v>0.71542938470531425</v>
      </c>
      <c r="K4718" s="60">
        <f t="shared" si="147"/>
        <v>2815</v>
      </c>
    </row>
    <row r="4719" spans="1:11" x14ac:dyDescent="0.25">
      <c r="A4719" s="33">
        <v>2017</v>
      </c>
      <c r="B4719" s="34" t="s">
        <v>90</v>
      </c>
      <c r="C4719" s="34" t="s">
        <v>82</v>
      </c>
      <c r="D4719" s="34" t="s">
        <v>39</v>
      </c>
      <c r="E4719" s="34" t="s">
        <v>52</v>
      </c>
      <c r="F4719" s="34" t="s">
        <v>210</v>
      </c>
      <c r="G4719" s="35">
        <v>337</v>
      </c>
      <c r="H4719" s="36">
        <v>709.76</v>
      </c>
      <c r="I4719" s="37">
        <v>3318.76</v>
      </c>
      <c r="J4719" s="38">
        <f t="shared" si="146"/>
        <v>0.7861369909243211</v>
      </c>
      <c r="K4719" s="60">
        <f t="shared" si="147"/>
        <v>2609</v>
      </c>
    </row>
    <row r="4720" spans="1:11" x14ac:dyDescent="0.25">
      <c r="A4720" s="33">
        <v>2017</v>
      </c>
      <c r="B4720" s="34" t="s">
        <v>90</v>
      </c>
      <c r="C4720" s="34" t="s">
        <v>82</v>
      </c>
      <c r="D4720" s="34" t="s">
        <v>39</v>
      </c>
      <c r="E4720" s="34" t="s">
        <v>40</v>
      </c>
      <c r="F4720" s="34" t="s">
        <v>63</v>
      </c>
      <c r="G4720" s="35">
        <v>363</v>
      </c>
      <c r="H4720" s="36">
        <v>515</v>
      </c>
      <c r="I4720" s="37">
        <v>3246.4</v>
      </c>
      <c r="J4720" s="38">
        <f t="shared" si="146"/>
        <v>0.841362740266141</v>
      </c>
      <c r="K4720" s="60">
        <f t="shared" si="147"/>
        <v>2731.4</v>
      </c>
    </row>
    <row r="4721" spans="1:11" x14ac:dyDescent="0.25">
      <c r="A4721" s="33">
        <v>2017</v>
      </c>
      <c r="B4721" s="34" t="s">
        <v>78</v>
      </c>
      <c r="C4721" s="34" t="s">
        <v>82</v>
      </c>
      <c r="D4721" s="34" t="s">
        <v>43</v>
      </c>
      <c r="E4721" s="34" t="s">
        <v>46</v>
      </c>
      <c r="F4721" s="34" t="s">
        <v>47</v>
      </c>
      <c r="G4721" s="35">
        <v>367</v>
      </c>
      <c r="H4721" s="36">
        <v>976.34</v>
      </c>
      <c r="I4721" s="37">
        <v>3810.34</v>
      </c>
      <c r="J4721" s="38">
        <f t="shared" si="146"/>
        <v>0.74376564820987101</v>
      </c>
      <c r="K4721" s="60">
        <f t="shared" si="147"/>
        <v>2834</v>
      </c>
    </row>
    <row r="4722" spans="1:11" x14ac:dyDescent="0.25">
      <c r="A4722" s="33">
        <v>2017</v>
      </c>
      <c r="B4722" s="34" t="s">
        <v>49</v>
      </c>
      <c r="C4722" s="34" t="s">
        <v>82</v>
      </c>
      <c r="D4722" s="34" t="s">
        <v>43</v>
      </c>
      <c r="E4722" s="34" t="s">
        <v>46</v>
      </c>
      <c r="F4722" s="34" t="s">
        <v>183</v>
      </c>
      <c r="G4722" s="35">
        <v>798</v>
      </c>
      <c r="H4722" s="36">
        <v>833</v>
      </c>
      <c r="I4722" s="37">
        <v>4879.12</v>
      </c>
      <c r="J4722" s="38">
        <f t="shared" si="146"/>
        <v>0.8292724917608093</v>
      </c>
      <c r="K4722" s="60">
        <f t="shared" si="147"/>
        <v>4046.12</v>
      </c>
    </row>
    <row r="4723" spans="1:11" x14ac:dyDescent="0.25">
      <c r="A4723" s="33">
        <v>2017</v>
      </c>
      <c r="B4723" s="34" t="s">
        <v>98</v>
      </c>
      <c r="C4723" s="34" t="s">
        <v>82</v>
      </c>
      <c r="D4723" s="34" t="s">
        <v>43</v>
      </c>
      <c r="E4723" s="34" t="s">
        <v>44</v>
      </c>
      <c r="F4723" s="34" t="s">
        <v>88</v>
      </c>
      <c r="G4723" s="35">
        <v>316</v>
      </c>
      <c r="H4723" s="36">
        <v>773.75</v>
      </c>
      <c r="I4723" s="37">
        <v>3449.35</v>
      </c>
      <c r="J4723" s="38">
        <f t="shared" si="146"/>
        <v>0.77568237494020609</v>
      </c>
      <c r="K4723" s="60">
        <f t="shared" si="147"/>
        <v>2675.6</v>
      </c>
    </row>
    <row r="4724" spans="1:11" x14ac:dyDescent="0.25">
      <c r="A4724" s="33">
        <v>2017</v>
      </c>
      <c r="B4724" s="34" t="s">
        <v>98</v>
      </c>
      <c r="C4724" s="34" t="s">
        <v>82</v>
      </c>
      <c r="D4724" s="34" t="s">
        <v>43</v>
      </c>
      <c r="E4724" s="34" t="s">
        <v>46</v>
      </c>
      <c r="F4724" s="34" t="s">
        <v>107</v>
      </c>
      <c r="G4724" s="35">
        <v>136</v>
      </c>
      <c r="H4724" s="36">
        <v>383.72</v>
      </c>
      <c r="I4724" s="37">
        <v>2860.7200000000003</v>
      </c>
      <c r="J4724" s="38">
        <f t="shared" si="146"/>
        <v>0.86586593584831784</v>
      </c>
      <c r="K4724" s="60">
        <f t="shared" si="147"/>
        <v>2477</v>
      </c>
    </row>
    <row r="4725" spans="1:11" x14ac:dyDescent="0.25">
      <c r="A4725" s="33">
        <v>2017</v>
      </c>
      <c r="B4725" s="34" t="s">
        <v>98</v>
      </c>
      <c r="C4725" s="34" t="s">
        <v>82</v>
      </c>
      <c r="D4725" s="34" t="s">
        <v>39</v>
      </c>
      <c r="E4725" s="34" t="s">
        <v>52</v>
      </c>
      <c r="F4725" s="34" t="s">
        <v>169</v>
      </c>
      <c r="G4725" s="35">
        <v>79</v>
      </c>
      <c r="H4725" s="36">
        <v>202.31</v>
      </c>
      <c r="I4725" s="37">
        <v>2556.31</v>
      </c>
      <c r="J4725" s="38">
        <f t="shared" si="146"/>
        <v>0.92085858131447285</v>
      </c>
      <c r="K4725" s="60">
        <f t="shared" si="147"/>
        <v>2354</v>
      </c>
    </row>
    <row r="4726" spans="1:11" x14ac:dyDescent="0.25">
      <c r="A4726" s="33">
        <v>2017</v>
      </c>
      <c r="B4726" s="34" t="s">
        <v>98</v>
      </c>
      <c r="C4726" s="34" t="s">
        <v>82</v>
      </c>
      <c r="D4726" s="34" t="s">
        <v>39</v>
      </c>
      <c r="E4726" s="34" t="s">
        <v>40</v>
      </c>
      <c r="F4726" s="34" t="s">
        <v>84</v>
      </c>
      <c r="G4726" s="35">
        <v>81</v>
      </c>
      <c r="H4726" s="36">
        <v>152.5</v>
      </c>
      <c r="I4726" s="37">
        <v>2524.3000000000002</v>
      </c>
      <c r="J4726" s="38">
        <f t="shared" si="146"/>
        <v>0.93958721229647824</v>
      </c>
      <c r="K4726" s="60">
        <f t="shared" si="147"/>
        <v>2371.8000000000002</v>
      </c>
    </row>
    <row r="4727" spans="1:11" x14ac:dyDescent="0.25">
      <c r="A4727" s="33">
        <v>2017</v>
      </c>
      <c r="B4727" s="34" t="s">
        <v>98</v>
      </c>
      <c r="C4727" s="34" t="s">
        <v>82</v>
      </c>
      <c r="D4727" s="34" t="s">
        <v>43</v>
      </c>
      <c r="E4727" s="34" t="s">
        <v>44</v>
      </c>
      <c r="F4727" s="34" t="s">
        <v>99</v>
      </c>
      <c r="G4727" s="35">
        <v>42</v>
      </c>
      <c r="H4727" s="36">
        <v>155</v>
      </c>
      <c r="I4727" s="37">
        <v>2489.6</v>
      </c>
      <c r="J4727" s="38">
        <f t="shared" si="146"/>
        <v>0.93774100257069404</v>
      </c>
      <c r="K4727" s="60">
        <f t="shared" si="147"/>
        <v>2334.6</v>
      </c>
    </row>
    <row r="4728" spans="1:11" x14ac:dyDescent="0.25">
      <c r="A4728" s="33">
        <v>2017</v>
      </c>
      <c r="B4728" s="34" t="s">
        <v>101</v>
      </c>
      <c r="C4728" s="34" t="s">
        <v>82</v>
      </c>
      <c r="D4728" s="34" t="s">
        <v>39</v>
      </c>
      <c r="E4728" s="34" t="s">
        <v>52</v>
      </c>
      <c r="F4728" s="34" t="s">
        <v>41</v>
      </c>
      <c r="G4728" s="35">
        <v>703</v>
      </c>
      <c r="H4728" s="36">
        <v>1438.1</v>
      </c>
      <c r="I4728" s="37">
        <v>4413.1000000000004</v>
      </c>
      <c r="J4728" s="38">
        <f t="shared" si="146"/>
        <v>0.67412929686614853</v>
      </c>
      <c r="K4728" s="60">
        <f t="shared" si="147"/>
        <v>2975.0000000000005</v>
      </c>
    </row>
    <row r="4729" spans="1:11" x14ac:dyDescent="0.25">
      <c r="A4729" s="33">
        <v>2017</v>
      </c>
      <c r="B4729" s="34" t="s">
        <v>101</v>
      </c>
      <c r="C4729" s="34" t="s">
        <v>82</v>
      </c>
      <c r="D4729" s="34" t="s">
        <v>39</v>
      </c>
      <c r="E4729" s="34" t="s">
        <v>52</v>
      </c>
      <c r="F4729" s="34" t="s">
        <v>133</v>
      </c>
      <c r="G4729" s="35">
        <v>431</v>
      </c>
      <c r="H4729" s="36">
        <v>920.7</v>
      </c>
      <c r="I4729" s="37">
        <v>3635.7</v>
      </c>
      <c r="J4729" s="38">
        <f t="shared" si="146"/>
        <v>0.74676128393431807</v>
      </c>
      <c r="K4729" s="60">
        <f t="shared" si="147"/>
        <v>2715</v>
      </c>
    </row>
    <row r="4730" spans="1:11" x14ac:dyDescent="0.25">
      <c r="A4730" s="33">
        <v>2017</v>
      </c>
      <c r="B4730" s="34" t="s">
        <v>61</v>
      </c>
      <c r="C4730" s="34" t="s">
        <v>82</v>
      </c>
      <c r="D4730" s="34" t="s">
        <v>43</v>
      </c>
      <c r="E4730" s="34" t="s">
        <v>46</v>
      </c>
      <c r="F4730" s="34" t="s">
        <v>110</v>
      </c>
      <c r="G4730" s="35">
        <v>972</v>
      </c>
      <c r="H4730" s="36">
        <v>1014</v>
      </c>
      <c r="I4730" s="37">
        <v>5601.3099999999995</v>
      </c>
      <c r="J4730" s="38">
        <f t="shared" si="146"/>
        <v>0.81897091930280597</v>
      </c>
      <c r="K4730" s="60">
        <f t="shared" si="147"/>
        <v>4587.3099999999995</v>
      </c>
    </row>
    <row r="4731" spans="1:11" x14ac:dyDescent="0.25">
      <c r="A4731" s="33">
        <v>2017</v>
      </c>
      <c r="B4731" s="34" t="s">
        <v>81</v>
      </c>
      <c r="C4731" s="34" t="s">
        <v>103</v>
      </c>
      <c r="D4731" s="34" t="s">
        <v>43</v>
      </c>
      <c r="E4731" s="34" t="s">
        <v>46</v>
      </c>
      <c r="F4731" s="34" t="s">
        <v>118</v>
      </c>
      <c r="G4731" s="35">
        <v>106</v>
      </c>
      <c r="H4731" s="36">
        <v>289.10000000000002</v>
      </c>
      <c r="I4731" s="37">
        <v>2709.1</v>
      </c>
      <c r="J4731" s="38">
        <f t="shared" si="146"/>
        <v>0.89328559300136579</v>
      </c>
      <c r="K4731" s="60">
        <f t="shared" si="147"/>
        <v>2420</v>
      </c>
    </row>
    <row r="4732" spans="1:11" x14ac:dyDescent="0.25">
      <c r="A4732" s="33">
        <v>2017</v>
      </c>
      <c r="B4732" s="34" t="s">
        <v>90</v>
      </c>
      <c r="C4732" s="34" t="s">
        <v>103</v>
      </c>
      <c r="D4732" s="34" t="s">
        <v>43</v>
      </c>
      <c r="E4732" s="34" t="s">
        <v>44</v>
      </c>
      <c r="F4732" s="34" t="s">
        <v>50</v>
      </c>
      <c r="G4732" s="35">
        <v>667</v>
      </c>
      <c r="H4732" s="36">
        <v>697</v>
      </c>
      <c r="I4732" s="37">
        <v>4010.48</v>
      </c>
      <c r="J4732" s="38">
        <f t="shared" si="146"/>
        <v>0.82620534200394968</v>
      </c>
      <c r="K4732" s="60">
        <f t="shared" si="147"/>
        <v>3313.48</v>
      </c>
    </row>
    <row r="4733" spans="1:11" x14ac:dyDescent="0.25">
      <c r="A4733" s="33">
        <v>2017</v>
      </c>
      <c r="B4733" s="34" t="s">
        <v>90</v>
      </c>
      <c r="C4733" s="34" t="s">
        <v>103</v>
      </c>
      <c r="D4733" s="34" t="s">
        <v>43</v>
      </c>
      <c r="E4733" s="34" t="s">
        <v>44</v>
      </c>
      <c r="F4733" s="34" t="s">
        <v>212</v>
      </c>
      <c r="G4733" s="35">
        <v>415</v>
      </c>
      <c r="H4733" s="36">
        <v>994.25</v>
      </c>
      <c r="I4733" s="37">
        <v>3791.37</v>
      </c>
      <c r="J4733" s="38">
        <f t="shared" si="146"/>
        <v>0.73775970163819415</v>
      </c>
      <c r="K4733" s="60">
        <f t="shared" si="147"/>
        <v>2797.12</v>
      </c>
    </row>
    <row r="4734" spans="1:11" x14ac:dyDescent="0.25">
      <c r="A4734" s="33">
        <v>2017</v>
      </c>
      <c r="B4734" s="34" t="s">
        <v>78</v>
      </c>
      <c r="C4734" s="34" t="s">
        <v>103</v>
      </c>
      <c r="D4734" s="34" t="s">
        <v>43</v>
      </c>
      <c r="E4734" s="34" t="s">
        <v>46</v>
      </c>
      <c r="F4734" s="34" t="s">
        <v>97</v>
      </c>
      <c r="G4734" s="35">
        <v>871</v>
      </c>
      <c r="H4734" s="36">
        <v>903</v>
      </c>
      <c r="I4734" s="37">
        <v>5158.42</v>
      </c>
      <c r="J4734" s="38">
        <f t="shared" si="146"/>
        <v>0.82494639831576333</v>
      </c>
      <c r="K4734" s="60">
        <f t="shared" si="147"/>
        <v>4255.42</v>
      </c>
    </row>
    <row r="4735" spans="1:11" x14ac:dyDescent="0.25">
      <c r="A4735" s="33">
        <v>2017</v>
      </c>
      <c r="B4735" s="34" t="s">
        <v>54</v>
      </c>
      <c r="C4735" s="34" t="s">
        <v>103</v>
      </c>
      <c r="D4735" s="34" t="s">
        <v>43</v>
      </c>
      <c r="E4735" s="34" t="s">
        <v>46</v>
      </c>
      <c r="F4735" s="34" t="s">
        <v>118</v>
      </c>
      <c r="G4735" s="35">
        <v>180</v>
      </c>
      <c r="H4735" s="36">
        <v>488.3</v>
      </c>
      <c r="I4735" s="37">
        <v>3028.3</v>
      </c>
      <c r="J4735" s="38">
        <f t="shared" si="146"/>
        <v>0.83875441666941841</v>
      </c>
      <c r="K4735" s="60">
        <f t="shared" si="147"/>
        <v>2540</v>
      </c>
    </row>
    <row r="4736" spans="1:11" x14ac:dyDescent="0.25">
      <c r="A4736" s="33">
        <v>2017</v>
      </c>
      <c r="B4736" s="34" t="s">
        <v>54</v>
      </c>
      <c r="C4736" s="34" t="s">
        <v>103</v>
      </c>
      <c r="D4736" s="34" t="s">
        <v>39</v>
      </c>
      <c r="E4736" s="34" t="s">
        <v>52</v>
      </c>
      <c r="F4736" s="34" t="s">
        <v>55</v>
      </c>
      <c r="G4736" s="35">
        <v>173</v>
      </c>
      <c r="H4736" s="36">
        <v>391.36</v>
      </c>
      <c r="I4736" s="37">
        <v>2840.36</v>
      </c>
      <c r="J4736" s="38">
        <f t="shared" si="146"/>
        <v>0.86221464884732912</v>
      </c>
      <c r="K4736" s="60">
        <f t="shared" si="147"/>
        <v>2449</v>
      </c>
    </row>
    <row r="4737" spans="1:11" x14ac:dyDescent="0.25">
      <c r="A4737" s="33">
        <v>2017</v>
      </c>
      <c r="B4737" s="34" t="s">
        <v>98</v>
      </c>
      <c r="C4737" s="34" t="s">
        <v>103</v>
      </c>
      <c r="D4737" s="34" t="s">
        <v>43</v>
      </c>
      <c r="E4737" s="34" t="s">
        <v>44</v>
      </c>
      <c r="F4737" s="34" t="s">
        <v>75</v>
      </c>
      <c r="G4737" s="35">
        <v>895</v>
      </c>
      <c r="H4737" s="36">
        <v>929</v>
      </c>
      <c r="I4737" s="37">
        <v>4820.16</v>
      </c>
      <c r="J4737" s="38">
        <f t="shared" si="146"/>
        <v>0.80726780853747593</v>
      </c>
      <c r="K4737" s="60">
        <f t="shared" si="147"/>
        <v>3891.16</v>
      </c>
    </row>
    <row r="4738" spans="1:11" x14ac:dyDescent="0.25">
      <c r="A4738" s="33">
        <v>2017</v>
      </c>
      <c r="B4738" s="34" t="s">
        <v>98</v>
      </c>
      <c r="C4738" s="34" t="s">
        <v>103</v>
      </c>
      <c r="D4738" s="34" t="s">
        <v>43</v>
      </c>
      <c r="E4738" s="34" t="s">
        <v>46</v>
      </c>
      <c r="F4738" s="34" t="s">
        <v>77</v>
      </c>
      <c r="G4738" s="35">
        <v>639</v>
      </c>
      <c r="H4738" s="36">
        <v>668</v>
      </c>
      <c r="I4738" s="37">
        <v>4220.7700000000004</v>
      </c>
      <c r="J4738" s="38">
        <f t="shared" ref="J4738:J4801" si="148">(I4738-H4738)/I4738</f>
        <v>0.84173503886731571</v>
      </c>
      <c r="K4738" s="60">
        <f t="shared" ref="K4738:K4801" si="149">I4738-H4738</f>
        <v>3552.7700000000004</v>
      </c>
    </row>
    <row r="4739" spans="1:11" x14ac:dyDescent="0.25">
      <c r="A4739" s="33">
        <v>2017</v>
      </c>
      <c r="B4739" s="34" t="s">
        <v>98</v>
      </c>
      <c r="C4739" s="34" t="s">
        <v>103</v>
      </c>
      <c r="D4739" s="34" t="s">
        <v>39</v>
      </c>
      <c r="E4739" s="34" t="s">
        <v>40</v>
      </c>
      <c r="F4739" s="34" t="s">
        <v>106</v>
      </c>
      <c r="G4739" s="35">
        <v>880</v>
      </c>
      <c r="H4739" s="36">
        <v>1160</v>
      </c>
      <c r="I4739" s="37">
        <v>4531.24</v>
      </c>
      <c r="J4739" s="38">
        <f t="shared" si="148"/>
        <v>0.74399943503323596</v>
      </c>
      <c r="K4739" s="60">
        <f t="shared" si="149"/>
        <v>3371.24</v>
      </c>
    </row>
    <row r="4740" spans="1:11" x14ac:dyDescent="0.25">
      <c r="A4740" s="33">
        <v>2017</v>
      </c>
      <c r="B4740" s="34" t="s">
        <v>98</v>
      </c>
      <c r="C4740" s="34" t="s">
        <v>103</v>
      </c>
      <c r="D4740" s="34" t="s">
        <v>39</v>
      </c>
      <c r="E4740" s="34" t="s">
        <v>52</v>
      </c>
      <c r="F4740" s="34" t="s">
        <v>108</v>
      </c>
      <c r="G4740" s="35">
        <v>704</v>
      </c>
      <c r="H4740" s="36">
        <v>1436.11</v>
      </c>
      <c r="I4740" s="37">
        <v>4410.1100000000006</v>
      </c>
      <c r="J4740" s="38">
        <f t="shared" si="148"/>
        <v>0.67435959647265042</v>
      </c>
      <c r="K4740" s="60">
        <f t="shared" si="149"/>
        <v>2974.0000000000009</v>
      </c>
    </row>
    <row r="4741" spans="1:11" x14ac:dyDescent="0.25">
      <c r="A4741" s="33">
        <v>2017</v>
      </c>
      <c r="B4741" s="34" t="s">
        <v>98</v>
      </c>
      <c r="C4741" s="34" t="s">
        <v>103</v>
      </c>
      <c r="D4741" s="34" t="s">
        <v>43</v>
      </c>
      <c r="E4741" s="34" t="s">
        <v>46</v>
      </c>
      <c r="F4741" s="34" t="s">
        <v>172</v>
      </c>
      <c r="G4741" s="35">
        <v>526</v>
      </c>
      <c r="H4741" s="36">
        <v>1334.9</v>
      </c>
      <c r="I4741" s="37">
        <v>4384.8999999999996</v>
      </c>
      <c r="J4741" s="38">
        <f t="shared" si="148"/>
        <v>0.69556888412506557</v>
      </c>
      <c r="K4741" s="60">
        <f t="shared" si="149"/>
        <v>3049.9999999999995</v>
      </c>
    </row>
    <row r="4742" spans="1:11" x14ac:dyDescent="0.25">
      <c r="A4742" s="33">
        <v>2017</v>
      </c>
      <c r="B4742" s="34" t="s">
        <v>98</v>
      </c>
      <c r="C4742" s="34" t="s">
        <v>103</v>
      </c>
      <c r="D4742" s="34" t="s">
        <v>43</v>
      </c>
      <c r="E4742" s="34" t="s">
        <v>46</v>
      </c>
      <c r="F4742" s="34" t="s">
        <v>172</v>
      </c>
      <c r="G4742" s="35">
        <v>310</v>
      </c>
      <c r="H4742" s="36">
        <v>829.43</v>
      </c>
      <c r="I4742" s="37">
        <v>3574.9300000000003</v>
      </c>
      <c r="J4742" s="38">
        <f t="shared" si="148"/>
        <v>0.76798706548100248</v>
      </c>
      <c r="K4742" s="60">
        <f t="shared" si="149"/>
        <v>2745.5000000000005</v>
      </c>
    </row>
    <row r="4743" spans="1:11" x14ac:dyDescent="0.25">
      <c r="A4743" s="33">
        <v>2017</v>
      </c>
      <c r="B4743" s="34" t="s">
        <v>98</v>
      </c>
      <c r="C4743" s="34" t="s">
        <v>103</v>
      </c>
      <c r="D4743" s="34" t="s">
        <v>43</v>
      </c>
      <c r="E4743" s="34" t="s">
        <v>44</v>
      </c>
      <c r="F4743" s="34" t="s">
        <v>150</v>
      </c>
      <c r="G4743" s="35">
        <v>305</v>
      </c>
      <c r="H4743" s="36">
        <v>733.25</v>
      </c>
      <c r="I4743" s="37">
        <v>3386.5299999999997</v>
      </c>
      <c r="J4743" s="38">
        <f t="shared" si="148"/>
        <v>0.78348043572624482</v>
      </c>
      <c r="K4743" s="60">
        <f t="shared" si="149"/>
        <v>2653.2799999999997</v>
      </c>
    </row>
    <row r="4744" spans="1:11" x14ac:dyDescent="0.25">
      <c r="A4744" s="33">
        <v>2017</v>
      </c>
      <c r="B4744" s="34" t="s">
        <v>98</v>
      </c>
      <c r="C4744" s="34" t="s">
        <v>103</v>
      </c>
      <c r="D4744" s="34" t="s">
        <v>39</v>
      </c>
      <c r="E4744" s="34" t="s">
        <v>52</v>
      </c>
      <c r="F4744" s="34" t="s">
        <v>156</v>
      </c>
      <c r="G4744" s="35">
        <v>288</v>
      </c>
      <c r="H4744" s="36">
        <v>618.22</v>
      </c>
      <c r="I4744" s="37">
        <v>3181.2200000000003</v>
      </c>
      <c r="J4744" s="38">
        <f t="shared" si="148"/>
        <v>0.80566575087545023</v>
      </c>
      <c r="K4744" s="60">
        <f t="shared" si="149"/>
        <v>2563</v>
      </c>
    </row>
    <row r="4745" spans="1:11" x14ac:dyDescent="0.25">
      <c r="A4745" s="33">
        <v>2017</v>
      </c>
      <c r="B4745" s="34" t="s">
        <v>101</v>
      </c>
      <c r="C4745" s="34" t="s">
        <v>103</v>
      </c>
      <c r="D4745" s="34" t="s">
        <v>39</v>
      </c>
      <c r="E4745" s="34" t="s">
        <v>52</v>
      </c>
      <c r="F4745" s="34" t="s">
        <v>115</v>
      </c>
      <c r="G4745" s="35">
        <v>478</v>
      </c>
      <c r="H4745" s="36">
        <v>998.31</v>
      </c>
      <c r="I4745" s="37">
        <v>3752.31</v>
      </c>
      <c r="J4745" s="38">
        <f t="shared" si="148"/>
        <v>0.73394788810092981</v>
      </c>
      <c r="K4745" s="60">
        <f t="shared" si="149"/>
        <v>2754</v>
      </c>
    </row>
    <row r="4746" spans="1:11" x14ac:dyDescent="0.25">
      <c r="A4746" s="33">
        <v>2017</v>
      </c>
      <c r="B4746" s="34" t="s">
        <v>101</v>
      </c>
      <c r="C4746" s="34" t="s">
        <v>103</v>
      </c>
      <c r="D4746" s="34" t="s">
        <v>43</v>
      </c>
      <c r="E4746" s="34" t="s">
        <v>44</v>
      </c>
      <c r="F4746" s="34" t="s">
        <v>146</v>
      </c>
      <c r="G4746" s="35">
        <v>293</v>
      </c>
      <c r="H4746" s="36">
        <v>699.5</v>
      </c>
      <c r="I4746" s="37">
        <v>3334.18</v>
      </c>
      <c r="J4746" s="38">
        <f t="shared" si="148"/>
        <v>0.7902032883647554</v>
      </c>
      <c r="K4746" s="60">
        <f t="shared" si="149"/>
        <v>2634.68</v>
      </c>
    </row>
    <row r="4747" spans="1:11" x14ac:dyDescent="0.25">
      <c r="A4747" s="33">
        <v>2017</v>
      </c>
      <c r="B4747" s="34" t="s">
        <v>101</v>
      </c>
      <c r="C4747" s="34" t="s">
        <v>103</v>
      </c>
      <c r="D4747" s="34" t="s">
        <v>43</v>
      </c>
      <c r="E4747" s="34" t="s">
        <v>44</v>
      </c>
      <c r="F4747" s="34" t="s">
        <v>60</v>
      </c>
      <c r="G4747" s="35">
        <v>265</v>
      </c>
      <c r="H4747" s="36">
        <v>659</v>
      </c>
      <c r="I4747" s="37">
        <v>3271.36</v>
      </c>
      <c r="J4747" s="38">
        <f t="shared" si="148"/>
        <v>0.79855472953144868</v>
      </c>
      <c r="K4747" s="60">
        <f t="shared" si="149"/>
        <v>2612.36</v>
      </c>
    </row>
    <row r="4748" spans="1:11" x14ac:dyDescent="0.25">
      <c r="A4748" s="33">
        <v>2017</v>
      </c>
      <c r="B4748" s="34" t="s">
        <v>101</v>
      </c>
      <c r="C4748" s="34" t="s">
        <v>103</v>
      </c>
      <c r="D4748" s="34" t="s">
        <v>39</v>
      </c>
      <c r="E4748" s="34" t="s">
        <v>40</v>
      </c>
      <c r="F4748" s="34" t="s">
        <v>41</v>
      </c>
      <c r="G4748" s="35">
        <v>352</v>
      </c>
      <c r="H4748" s="36">
        <v>497.5</v>
      </c>
      <c r="I4748" s="37">
        <v>3211.54</v>
      </c>
      <c r="J4748" s="38">
        <f t="shared" si="148"/>
        <v>0.84508989456771522</v>
      </c>
      <c r="K4748" s="60">
        <f t="shared" si="149"/>
        <v>2714.04</v>
      </c>
    </row>
    <row r="4749" spans="1:11" x14ac:dyDescent="0.25">
      <c r="A4749" s="33">
        <v>2017</v>
      </c>
      <c r="B4749" s="34" t="s">
        <v>130</v>
      </c>
      <c r="C4749" s="34" t="s">
        <v>103</v>
      </c>
      <c r="D4749" s="34" t="s">
        <v>39</v>
      </c>
      <c r="E4749" s="34" t="s">
        <v>52</v>
      </c>
      <c r="F4749" s="34" t="s">
        <v>63</v>
      </c>
      <c r="G4749" s="35">
        <v>995</v>
      </c>
      <c r="H4749" s="36">
        <v>1038</v>
      </c>
      <c r="I4749" s="37">
        <v>4704.07</v>
      </c>
      <c r="J4749" s="38">
        <f t="shared" si="148"/>
        <v>0.77934001832455724</v>
      </c>
      <c r="K4749" s="60">
        <f t="shared" si="149"/>
        <v>3666.0699999999997</v>
      </c>
    </row>
    <row r="4750" spans="1:11" x14ac:dyDescent="0.25">
      <c r="A4750" s="33">
        <v>2017</v>
      </c>
      <c r="B4750" s="34" t="s">
        <v>130</v>
      </c>
      <c r="C4750" s="34" t="s">
        <v>103</v>
      </c>
      <c r="D4750" s="34" t="s">
        <v>39</v>
      </c>
      <c r="E4750" s="34" t="s">
        <v>52</v>
      </c>
      <c r="F4750" s="34" t="s">
        <v>188</v>
      </c>
      <c r="G4750" s="35">
        <v>569</v>
      </c>
      <c r="H4750" s="36">
        <v>1191.3399999999999</v>
      </c>
      <c r="I4750" s="37">
        <v>4042.34</v>
      </c>
      <c r="J4750" s="38">
        <f t="shared" si="148"/>
        <v>0.70528456290168562</v>
      </c>
      <c r="K4750" s="60">
        <f t="shared" si="149"/>
        <v>2851</v>
      </c>
    </row>
    <row r="4751" spans="1:11" x14ac:dyDescent="0.25">
      <c r="A4751" s="33">
        <v>2017</v>
      </c>
      <c r="B4751" s="34" t="s">
        <v>68</v>
      </c>
      <c r="C4751" s="34" t="s">
        <v>121</v>
      </c>
      <c r="D4751" s="34" t="s">
        <v>43</v>
      </c>
      <c r="E4751" s="34" t="s">
        <v>46</v>
      </c>
      <c r="F4751" s="34" t="s">
        <v>214</v>
      </c>
      <c r="G4751" s="35">
        <v>607</v>
      </c>
      <c r="H4751" s="36">
        <v>646</v>
      </c>
      <c r="I4751" s="37">
        <v>4132.99</v>
      </c>
      <c r="J4751" s="38">
        <f t="shared" si="148"/>
        <v>0.84369669416088588</v>
      </c>
      <c r="K4751" s="60">
        <f t="shared" si="149"/>
        <v>3486.99</v>
      </c>
    </row>
    <row r="4752" spans="1:11" x14ac:dyDescent="0.25">
      <c r="A4752" s="33">
        <v>2017</v>
      </c>
      <c r="B4752" s="34" t="s">
        <v>68</v>
      </c>
      <c r="C4752" s="34" t="s">
        <v>121</v>
      </c>
      <c r="D4752" s="34" t="s">
        <v>43</v>
      </c>
      <c r="E4752" s="34" t="s">
        <v>44</v>
      </c>
      <c r="F4752" s="34" t="s">
        <v>123</v>
      </c>
      <c r="G4752" s="35">
        <v>687</v>
      </c>
      <c r="H4752" s="36">
        <v>722</v>
      </c>
      <c r="I4752" s="37">
        <v>4097.7299999999996</v>
      </c>
      <c r="J4752" s="38">
        <f t="shared" si="148"/>
        <v>0.82380488709602628</v>
      </c>
      <c r="K4752" s="60">
        <f t="shared" si="149"/>
        <v>3375.7299999999996</v>
      </c>
    </row>
    <row r="4753" spans="1:11" x14ac:dyDescent="0.25">
      <c r="A4753" s="33">
        <v>2017</v>
      </c>
      <c r="B4753" s="34" t="s">
        <v>68</v>
      </c>
      <c r="C4753" s="34" t="s">
        <v>121</v>
      </c>
      <c r="D4753" s="34" t="s">
        <v>39</v>
      </c>
      <c r="E4753" s="34" t="s">
        <v>52</v>
      </c>
      <c r="F4753" s="34" t="s">
        <v>166</v>
      </c>
      <c r="G4753" s="35">
        <v>718</v>
      </c>
      <c r="H4753" s="36">
        <v>1473.92</v>
      </c>
      <c r="I4753" s="37">
        <v>4466.92</v>
      </c>
      <c r="J4753" s="38">
        <f t="shared" si="148"/>
        <v>0.67003662478844483</v>
      </c>
      <c r="K4753" s="60">
        <f t="shared" si="149"/>
        <v>2993</v>
      </c>
    </row>
    <row r="4754" spans="1:11" x14ac:dyDescent="0.25">
      <c r="A4754" s="33">
        <v>2017</v>
      </c>
      <c r="B4754" s="34" t="s">
        <v>68</v>
      </c>
      <c r="C4754" s="34" t="s">
        <v>121</v>
      </c>
      <c r="D4754" s="34" t="s">
        <v>43</v>
      </c>
      <c r="E4754" s="34" t="s">
        <v>46</v>
      </c>
      <c r="F4754" s="34" t="s">
        <v>83</v>
      </c>
      <c r="G4754" s="35">
        <v>360</v>
      </c>
      <c r="H4754" s="36">
        <v>936.5</v>
      </c>
      <c r="I4754" s="37">
        <v>3746.5</v>
      </c>
      <c r="J4754" s="38">
        <f t="shared" si="148"/>
        <v>0.75003336447350866</v>
      </c>
      <c r="K4754" s="60">
        <f t="shared" si="149"/>
        <v>2810</v>
      </c>
    </row>
    <row r="4755" spans="1:11" x14ac:dyDescent="0.25">
      <c r="A4755" s="33">
        <v>2017</v>
      </c>
      <c r="B4755" s="34" t="s">
        <v>68</v>
      </c>
      <c r="C4755" s="34" t="s">
        <v>121</v>
      </c>
      <c r="D4755" s="34" t="s">
        <v>43</v>
      </c>
      <c r="E4755" s="34" t="s">
        <v>44</v>
      </c>
      <c r="F4755" s="34" t="s">
        <v>122</v>
      </c>
      <c r="G4755" s="35">
        <v>243</v>
      </c>
      <c r="H4755" s="36">
        <v>587</v>
      </c>
      <c r="I4755" s="37">
        <v>3159.68</v>
      </c>
      <c r="J4755" s="38">
        <f t="shared" si="148"/>
        <v>0.814221693336034</v>
      </c>
      <c r="K4755" s="60">
        <f t="shared" si="149"/>
        <v>2572.6799999999998</v>
      </c>
    </row>
    <row r="4756" spans="1:11" x14ac:dyDescent="0.25">
      <c r="A4756" s="33">
        <v>2017</v>
      </c>
      <c r="B4756" s="34" t="s">
        <v>68</v>
      </c>
      <c r="C4756" s="34" t="s">
        <v>121</v>
      </c>
      <c r="D4756" s="34" t="s">
        <v>39</v>
      </c>
      <c r="E4756" s="34" t="s">
        <v>40</v>
      </c>
      <c r="F4756" s="34" t="s">
        <v>202</v>
      </c>
      <c r="G4756" s="35">
        <v>228</v>
      </c>
      <c r="H4756" s="36">
        <v>345</v>
      </c>
      <c r="I4756" s="37">
        <v>2907.76</v>
      </c>
      <c r="J4756" s="38">
        <f t="shared" si="148"/>
        <v>0.88135196852560049</v>
      </c>
      <c r="K4756" s="60">
        <f t="shared" si="149"/>
        <v>2562.7600000000002</v>
      </c>
    </row>
    <row r="4757" spans="1:11" x14ac:dyDescent="0.25">
      <c r="A4757" s="33">
        <v>2017</v>
      </c>
      <c r="B4757" s="34" t="s">
        <v>68</v>
      </c>
      <c r="C4757" s="34" t="s">
        <v>121</v>
      </c>
      <c r="D4757" s="34" t="s">
        <v>43</v>
      </c>
      <c r="E4757" s="34" t="s">
        <v>44</v>
      </c>
      <c r="F4757" s="34" t="s">
        <v>146</v>
      </c>
      <c r="G4757" s="35">
        <v>156</v>
      </c>
      <c r="H4757" s="36">
        <v>402.5</v>
      </c>
      <c r="I4757" s="37">
        <v>2873.5</v>
      </c>
      <c r="J4757" s="38">
        <f t="shared" si="148"/>
        <v>0.85992691839220459</v>
      </c>
      <c r="K4757" s="60">
        <f t="shared" si="149"/>
        <v>2471</v>
      </c>
    </row>
    <row r="4758" spans="1:11" x14ac:dyDescent="0.25">
      <c r="A4758" s="33">
        <v>2017</v>
      </c>
      <c r="B4758" s="34" t="s">
        <v>68</v>
      </c>
      <c r="C4758" s="34" t="s">
        <v>121</v>
      </c>
      <c r="D4758" s="34" t="s">
        <v>39</v>
      </c>
      <c r="E4758" s="34" t="s">
        <v>40</v>
      </c>
      <c r="F4758" s="34" t="s">
        <v>181</v>
      </c>
      <c r="G4758" s="35">
        <v>102</v>
      </c>
      <c r="H4758" s="36">
        <v>182.5</v>
      </c>
      <c r="I4758" s="37">
        <v>2584.06</v>
      </c>
      <c r="J4758" s="38">
        <f t="shared" si="148"/>
        <v>0.92937470492171237</v>
      </c>
      <c r="K4758" s="60">
        <f t="shared" si="149"/>
        <v>2401.56</v>
      </c>
    </row>
    <row r="4759" spans="1:11" x14ac:dyDescent="0.25">
      <c r="A4759" s="33">
        <v>2017</v>
      </c>
      <c r="B4759" s="34" t="s">
        <v>68</v>
      </c>
      <c r="C4759" s="34" t="s">
        <v>121</v>
      </c>
      <c r="D4759" s="34" t="s">
        <v>43</v>
      </c>
      <c r="E4759" s="34" t="s">
        <v>44</v>
      </c>
      <c r="F4759" s="34" t="s">
        <v>122</v>
      </c>
      <c r="G4759" s="35">
        <v>35</v>
      </c>
      <c r="H4759" s="36">
        <v>134.75</v>
      </c>
      <c r="I4759" s="37">
        <v>2458.19</v>
      </c>
      <c r="J4759" s="38">
        <f t="shared" si="148"/>
        <v>0.945183244582396</v>
      </c>
      <c r="K4759" s="60">
        <f t="shared" si="149"/>
        <v>2323.44</v>
      </c>
    </row>
    <row r="4760" spans="1:11" x14ac:dyDescent="0.25">
      <c r="A4760" s="33">
        <v>2017</v>
      </c>
      <c r="B4760" s="34" t="s">
        <v>68</v>
      </c>
      <c r="C4760" s="34" t="s">
        <v>121</v>
      </c>
      <c r="D4760" s="34" t="s">
        <v>43</v>
      </c>
      <c r="E4760" s="34" t="s">
        <v>44</v>
      </c>
      <c r="F4760" s="34" t="s">
        <v>123</v>
      </c>
      <c r="G4760" s="35">
        <v>18</v>
      </c>
      <c r="H4760" s="36">
        <v>80.75</v>
      </c>
      <c r="I4760" s="37">
        <v>2374.4299999999998</v>
      </c>
      <c r="J4760" s="38">
        <f t="shared" si="148"/>
        <v>0.96599183804112987</v>
      </c>
      <c r="K4760" s="60">
        <f t="shared" si="149"/>
        <v>2293.6799999999998</v>
      </c>
    </row>
    <row r="4761" spans="1:11" x14ac:dyDescent="0.25">
      <c r="A4761" s="33">
        <v>2017</v>
      </c>
      <c r="B4761" s="34" t="s">
        <v>81</v>
      </c>
      <c r="C4761" s="34" t="s">
        <v>121</v>
      </c>
      <c r="D4761" s="34" t="s">
        <v>43</v>
      </c>
      <c r="E4761" s="34" t="s">
        <v>46</v>
      </c>
      <c r="F4761" s="34" t="s">
        <v>218</v>
      </c>
      <c r="G4761" s="35">
        <v>808</v>
      </c>
      <c r="H4761" s="36">
        <v>850</v>
      </c>
      <c r="I4761" s="37">
        <v>4946.95</v>
      </c>
      <c r="J4761" s="38">
        <f t="shared" si="148"/>
        <v>0.82817695751927956</v>
      </c>
      <c r="K4761" s="60">
        <f t="shared" si="149"/>
        <v>4096.95</v>
      </c>
    </row>
    <row r="4762" spans="1:11" x14ac:dyDescent="0.25">
      <c r="A4762" s="33">
        <v>2017</v>
      </c>
      <c r="B4762" s="34" t="s">
        <v>81</v>
      </c>
      <c r="C4762" s="34" t="s">
        <v>121</v>
      </c>
      <c r="D4762" s="34" t="s">
        <v>39</v>
      </c>
      <c r="E4762" s="34" t="s">
        <v>52</v>
      </c>
      <c r="F4762" s="34" t="s">
        <v>127</v>
      </c>
      <c r="G4762" s="35">
        <v>631</v>
      </c>
      <c r="H4762" s="36">
        <v>1302.78</v>
      </c>
      <c r="I4762" s="37">
        <v>4209.78</v>
      </c>
      <c r="J4762" s="38">
        <f t="shared" si="148"/>
        <v>0.69053489731054829</v>
      </c>
      <c r="K4762" s="60">
        <f t="shared" si="149"/>
        <v>2907</v>
      </c>
    </row>
    <row r="4763" spans="1:11" x14ac:dyDescent="0.25">
      <c r="A4763" s="33">
        <v>2017</v>
      </c>
      <c r="B4763" s="34" t="s">
        <v>81</v>
      </c>
      <c r="C4763" s="34" t="s">
        <v>121</v>
      </c>
      <c r="D4763" s="34" t="s">
        <v>39</v>
      </c>
      <c r="E4763" s="34" t="s">
        <v>52</v>
      </c>
      <c r="F4763" s="34" t="s">
        <v>129</v>
      </c>
      <c r="G4763" s="35">
        <v>537</v>
      </c>
      <c r="H4763" s="36">
        <v>1113.73</v>
      </c>
      <c r="I4763" s="37">
        <v>3925.73</v>
      </c>
      <c r="J4763" s="38">
        <f t="shared" si="148"/>
        <v>0.71629989836285224</v>
      </c>
      <c r="K4763" s="60">
        <f t="shared" si="149"/>
        <v>2812</v>
      </c>
    </row>
    <row r="4764" spans="1:11" x14ac:dyDescent="0.25">
      <c r="A4764" s="33">
        <v>2017</v>
      </c>
      <c r="B4764" s="34" t="s">
        <v>81</v>
      </c>
      <c r="C4764" s="34" t="s">
        <v>121</v>
      </c>
      <c r="D4764" s="34" t="s">
        <v>39</v>
      </c>
      <c r="E4764" s="34" t="s">
        <v>40</v>
      </c>
      <c r="F4764" s="34" t="s">
        <v>176</v>
      </c>
      <c r="G4764" s="35">
        <v>123</v>
      </c>
      <c r="H4764" s="36">
        <v>213.75</v>
      </c>
      <c r="I4764" s="37">
        <v>2646.31</v>
      </c>
      <c r="J4764" s="38">
        <f t="shared" si="148"/>
        <v>0.91922715025828416</v>
      </c>
      <c r="K4764" s="60">
        <f t="shared" si="149"/>
        <v>2432.56</v>
      </c>
    </row>
    <row r="4765" spans="1:11" x14ac:dyDescent="0.25">
      <c r="A4765" s="33">
        <v>2017</v>
      </c>
      <c r="B4765" s="34" t="s">
        <v>37</v>
      </c>
      <c r="C4765" s="34" t="s">
        <v>121</v>
      </c>
      <c r="D4765" s="34" t="s">
        <v>39</v>
      </c>
      <c r="E4765" s="34" t="s">
        <v>52</v>
      </c>
      <c r="F4765" s="34" t="s">
        <v>127</v>
      </c>
      <c r="G4765" s="35">
        <v>512</v>
      </c>
      <c r="H4765" s="36">
        <v>1052.04</v>
      </c>
      <c r="I4765" s="37">
        <v>3833.04</v>
      </c>
      <c r="J4765" s="38">
        <f t="shared" si="148"/>
        <v>0.72553377997620683</v>
      </c>
      <c r="K4765" s="60">
        <f t="shared" si="149"/>
        <v>2781</v>
      </c>
    </row>
    <row r="4766" spans="1:11" x14ac:dyDescent="0.25">
      <c r="A4766" s="33">
        <v>2017</v>
      </c>
      <c r="B4766" s="34" t="s">
        <v>90</v>
      </c>
      <c r="C4766" s="34" t="s">
        <v>121</v>
      </c>
      <c r="D4766" s="34" t="s">
        <v>39</v>
      </c>
      <c r="E4766" s="34" t="s">
        <v>40</v>
      </c>
      <c r="F4766" s="34" t="s">
        <v>87</v>
      </c>
      <c r="G4766" s="35">
        <v>142</v>
      </c>
      <c r="H4766" s="36">
        <v>241.25</v>
      </c>
      <c r="I4766" s="37">
        <v>2701.09</v>
      </c>
      <c r="J4766" s="38">
        <f t="shared" si="148"/>
        <v>0.91068420526528182</v>
      </c>
      <c r="K4766" s="60">
        <f t="shared" si="149"/>
        <v>2459.84</v>
      </c>
    </row>
    <row r="4767" spans="1:11" x14ac:dyDescent="0.25">
      <c r="A4767" s="33">
        <v>2017</v>
      </c>
      <c r="B4767" s="34" t="s">
        <v>74</v>
      </c>
      <c r="C4767" s="34" t="s">
        <v>121</v>
      </c>
      <c r="D4767" s="34" t="s">
        <v>43</v>
      </c>
      <c r="E4767" s="34" t="s">
        <v>46</v>
      </c>
      <c r="F4767" s="34" t="s">
        <v>64</v>
      </c>
      <c r="G4767" s="35">
        <v>798</v>
      </c>
      <c r="H4767" s="36">
        <v>835</v>
      </c>
      <c r="I4767" s="37">
        <v>4887.1000000000004</v>
      </c>
      <c r="J4767" s="38">
        <f t="shared" si="148"/>
        <v>0.82914202696895911</v>
      </c>
      <c r="K4767" s="60">
        <f t="shared" si="149"/>
        <v>4052.1000000000004</v>
      </c>
    </row>
    <row r="4768" spans="1:11" x14ac:dyDescent="0.25">
      <c r="A4768" s="33">
        <v>2017</v>
      </c>
      <c r="B4768" s="34" t="s">
        <v>74</v>
      </c>
      <c r="C4768" s="34" t="s">
        <v>121</v>
      </c>
      <c r="D4768" s="34" t="s">
        <v>43</v>
      </c>
      <c r="E4768" s="34" t="s">
        <v>44</v>
      </c>
      <c r="F4768" s="34" t="s">
        <v>137</v>
      </c>
      <c r="G4768" s="35">
        <v>617</v>
      </c>
      <c r="H4768" s="36">
        <v>1439.75</v>
      </c>
      <c r="I4768" s="37">
        <v>4482.3899999999994</v>
      </c>
      <c r="J4768" s="38">
        <f t="shared" si="148"/>
        <v>0.6787985873607606</v>
      </c>
      <c r="K4768" s="60">
        <f t="shared" si="149"/>
        <v>3042.6399999999994</v>
      </c>
    </row>
    <row r="4769" spans="1:11" x14ac:dyDescent="0.25">
      <c r="A4769" s="33">
        <v>2017</v>
      </c>
      <c r="B4769" s="34" t="s">
        <v>74</v>
      </c>
      <c r="C4769" s="34" t="s">
        <v>121</v>
      </c>
      <c r="D4769" s="34" t="s">
        <v>43</v>
      </c>
      <c r="E4769" s="34" t="s">
        <v>44</v>
      </c>
      <c r="F4769" s="34" t="s">
        <v>41</v>
      </c>
      <c r="G4769" s="35">
        <v>353</v>
      </c>
      <c r="H4769" s="36">
        <v>850.25</v>
      </c>
      <c r="I4769" s="37">
        <v>3568.01</v>
      </c>
      <c r="J4769" s="38">
        <f t="shared" si="148"/>
        <v>0.76170190105969438</v>
      </c>
      <c r="K4769" s="60">
        <f t="shared" si="149"/>
        <v>2717.76</v>
      </c>
    </row>
    <row r="4770" spans="1:11" x14ac:dyDescent="0.25">
      <c r="A4770" s="33">
        <v>2017</v>
      </c>
      <c r="B4770" s="34" t="s">
        <v>74</v>
      </c>
      <c r="C4770" s="34" t="s">
        <v>121</v>
      </c>
      <c r="D4770" s="34" t="s">
        <v>39</v>
      </c>
      <c r="E4770" s="34" t="s">
        <v>52</v>
      </c>
      <c r="F4770" s="34" t="s">
        <v>126</v>
      </c>
      <c r="G4770" s="35">
        <v>413</v>
      </c>
      <c r="H4770" s="36">
        <v>870.95</v>
      </c>
      <c r="I4770" s="37">
        <v>3560.95</v>
      </c>
      <c r="J4770" s="38">
        <f t="shared" si="148"/>
        <v>0.75541639169322794</v>
      </c>
      <c r="K4770" s="60">
        <f t="shared" si="149"/>
        <v>2690</v>
      </c>
    </row>
    <row r="4771" spans="1:11" x14ac:dyDescent="0.25">
      <c r="A4771" s="33">
        <v>2017</v>
      </c>
      <c r="B4771" s="34" t="s">
        <v>74</v>
      </c>
      <c r="C4771" s="34" t="s">
        <v>121</v>
      </c>
      <c r="D4771" s="34" t="s">
        <v>43</v>
      </c>
      <c r="E4771" s="34" t="s">
        <v>44</v>
      </c>
      <c r="F4771" s="34" t="s">
        <v>53</v>
      </c>
      <c r="G4771" s="35">
        <v>333</v>
      </c>
      <c r="H4771" s="36">
        <v>780.5</v>
      </c>
      <c r="I4771" s="37">
        <v>3459.8199999999997</v>
      </c>
      <c r="J4771" s="38">
        <f t="shared" si="148"/>
        <v>0.77441022943390114</v>
      </c>
      <c r="K4771" s="60">
        <f t="shared" si="149"/>
        <v>2679.3199999999997</v>
      </c>
    </row>
    <row r="4772" spans="1:11" x14ac:dyDescent="0.25">
      <c r="A4772" s="33">
        <v>2017</v>
      </c>
      <c r="B4772" s="34" t="s">
        <v>74</v>
      </c>
      <c r="C4772" s="34" t="s">
        <v>121</v>
      </c>
      <c r="D4772" s="34" t="s">
        <v>43</v>
      </c>
      <c r="E4772" s="34" t="s">
        <v>44</v>
      </c>
      <c r="F4772" s="34" t="s">
        <v>129</v>
      </c>
      <c r="G4772" s="35">
        <v>171</v>
      </c>
      <c r="H4772" s="36">
        <v>447.5</v>
      </c>
      <c r="I4772" s="37">
        <v>2943.3</v>
      </c>
      <c r="J4772" s="38">
        <f t="shared" si="148"/>
        <v>0.84795977304386239</v>
      </c>
      <c r="K4772" s="60">
        <f t="shared" si="149"/>
        <v>2495.8000000000002</v>
      </c>
    </row>
    <row r="4773" spans="1:11" x14ac:dyDescent="0.25">
      <c r="A4773" s="33">
        <v>2017</v>
      </c>
      <c r="B4773" s="34" t="s">
        <v>78</v>
      </c>
      <c r="C4773" s="34" t="s">
        <v>121</v>
      </c>
      <c r="D4773" s="34" t="s">
        <v>39</v>
      </c>
      <c r="E4773" s="34" t="s">
        <v>52</v>
      </c>
      <c r="F4773" s="34" t="s">
        <v>210</v>
      </c>
      <c r="G4773" s="35">
        <v>885</v>
      </c>
      <c r="H4773" s="36">
        <v>926</v>
      </c>
      <c r="I4773" s="37">
        <v>4369.1900000000005</v>
      </c>
      <c r="J4773" s="38">
        <f t="shared" si="148"/>
        <v>0.78806140268562364</v>
      </c>
      <c r="K4773" s="60">
        <f t="shared" si="149"/>
        <v>3443.1900000000005</v>
      </c>
    </row>
    <row r="4774" spans="1:11" x14ac:dyDescent="0.25">
      <c r="A4774" s="33">
        <v>2017</v>
      </c>
      <c r="B4774" s="34" t="s">
        <v>78</v>
      </c>
      <c r="C4774" s="34" t="s">
        <v>121</v>
      </c>
      <c r="D4774" s="34" t="s">
        <v>39</v>
      </c>
      <c r="E4774" s="34" t="s">
        <v>40</v>
      </c>
      <c r="F4774" s="34" t="s">
        <v>187</v>
      </c>
      <c r="G4774" s="35">
        <v>912</v>
      </c>
      <c r="H4774" s="36">
        <v>1203.75</v>
      </c>
      <c r="I4774" s="37">
        <v>4618.3899999999994</v>
      </c>
      <c r="J4774" s="38">
        <f t="shared" si="148"/>
        <v>0.73935722188901321</v>
      </c>
      <c r="K4774" s="60">
        <f t="shared" si="149"/>
        <v>3414.6399999999994</v>
      </c>
    </row>
    <row r="4775" spans="1:11" x14ac:dyDescent="0.25">
      <c r="A4775" s="33">
        <v>2017</v>
      </c>
      <c r="B4775" s="34" t="s">
        <v>78</v>
      </c>
      <c r="C4775" s="34" t="s">
        <v>121</v>
      </c>
      <c r="D4775" s="34" t="s">
        <v>39</v>
      </c>
      <c r="E4775" s="34" t="s">
        <v>52</v>
      </c>
      <c r="F4775" s="34" t="s">
        <v>57</v>
      </c>
      <c r="G4775" s="35">
        <v>481</v>
      </c>
      <c r="H4775" s="36">
        <v>1014.23</v>
      </c>
      <c r="I4775" s="37">
        <v>3776.23</v>
      </c>
      <c r="J4775" s="38">
        <f t="shared" si="148"/>
        <v>0.73141731303442847</v>
      </c>
      <c r="K4775" s="60">
        <f t="shared" si="149"/>
        <v>2762</v>
      </c>
    </row>
    <row r="4776" spans="1:11" x14ac:dyDescent="0.25">
      <c r="A4776" s="33">
        <v>2017</v>
      </c>
      <c r="B4776" s="34" t="s">
        <v>78</v>
      </c>
      <c r="C4776" s="34" t="s">
        <v>121</v>
      </c>
      <c r="D4776" s="34" t="s">
        <v>43</v>
      </c>
      <c r="E4776" s="34" t="s">
        <v>44</v>
      </c>
      <c r="F4776" s="34" t="s">
        <v>144</v>
      </c>
      <c r="G4776" s="35">
        <v>304</v>
      </c>
      <c r="H4776" s="36">
        <v>735.5</v>
      </c>
      <c r="I4776" s="37">
        <v>3390.02</v>
      </c>
      <c r="J4776" s="38">
        <f t="shared" si="148"/>
        <v>0.78303962808479011</v>
      </c>
      <c r="K4776" s="60">
        <f t="shared" si="149"/>
        <v>2654.52</v>
      </c>
    </row>
    <row r="4777" spans="1:11" x14ac:dyDescent="0.25">
      <c r="A4777" s="33">
        <v>2017</v>
      </c>
      <c r="B4777" s="34" t="s">
        <v>49</v>
      </c>
      <c r="C4777" s="34" t="s">
        <v>121</v>
      </c>
      <c r="D4777" s="34" t="s">
        <v>43</v>
      </c>
      <c r="E4777" s="34" t="s">
        <v>44</v>
      </c>
      <c r="F4777" s="34" t="s">
        <v>147</v>
      </c>
      <c r="G4777" s="35">
        <v>879</v>
      </c>
      <c r="H4777" s="36">
        <v>909</v>
      </c>
      <c r="I4777" s="37">
        <v>4750.3600000000006</v>
      </c>
      <c r="J4777" s="38">
        <f t="shared" si="148"/>
        <v>0.8086460815601344</v>
      </c>
      <c r="K4777" s="60">
        <f t="shared" si="149"/>
        <v>3841.3600000000006</v>
      </c>
    </row>
    <row r="4778" spans="1:11" x14ac:dyDescent="0.25">
      <c r="A4778" s="33">
        <v>2017</v>
      </c>
      <c r="B4778" s="34" t="s">
        <v>49</v>
      </c>
      <c r="C4778" s="34" t="s">
        <v>121</v>
      </c>
      <c r="D4778" s="34" t="s">
        <v>43</v>
      </c>
      <c r="E4778" s="34" t="s">
        <v>46</v>
      </c>
      <c r="F4778" s="34" t="s">
        <v>156</v>
      </c>
      <c r="G4778" s="35">
        <v>743</v>
      </c>
      <c r="H4778" s="36">
        <v>785</v>
      </c>
      <c r="I4778" s="37">
        <v>4687.6000000000004</v>
      </c>
      <c r="J4778" s="38">
        <f t="shared" si="148"/>
        <v>0.83253690587934126</v>
      </c>
      <c r="K4778" s="60">
        <f t="shared" si="149"/>
        <v>3902.6000000000004</v>
      </c>
    </row>
    <row r="4779" spans="1:11" x14ac:dyDescent="0.25">
      <c r="A4779" s="33">
        <v>2017</v>
      </c>
      <c r="B4779" s="34" t="s">
        <v>54</v>
      </c>
      <c r="C4779" s="34" t="s">
        <v>121</v>
      </c>
      <c r="D4779" s="34" t="s">
        <v>43</v>
      </c>
      <c r="E4779" s="34" t="s">
        <v>46</v>
      </c>
      <c r="F4779" s="34" t="s">
        <v>118</v>
      </c>
      <c r="G4779" s="35">
        <v>972</v>
      </c>
      <c r="H4779" s="36">
        <v>1015</v>
      </c>
      <c r="I4779" s="37">
        <v>5605.3</v>
      </c>
      <c r="J4779" s="38">
        <f t="shared" si="148"/>
        <v>0.81892137798155318</v>
      </c>
      <c r="K4779" s="60">
        <f t="shared" si="149"/>
        <v>4590.3</v>
      </c>
    </row>
    <row r="4780" spans="1:11" x14ac:dyDescent="0.25">
      <c r="A4780" s="33">
        <v>2017</v>
      </c>
      <c r="B4780" s="34" t="s">
        <v>101</v>
      </c>
      <c r="C4780" s="34" t="s">
        <v>121</v>
      </c>
      <c r="D4780" s="34" t="s">
        <v>43</v>
      </c>
      <c r="E4780" s="34" t="s">
        <v>46</v>
      </c>
      <c r="F4780" s="34" t="s">
        <v>91</v>
      </c>
      <c r="G4780" s="35">
        <v>798</v>
      </c>
      <c r="H4780" s="36">
        <v>834</v>
      </c>
      <c r="I4780" s="37">
        <v>4883.1100000000006</v>
      </c>
      <c r="J4780" s="38">
        <f t="shared" si="148"/>
        <v>0.82920720606334897</v>
      </c>
      <c r="K4780" s="60">
        <f t="shared" si="149"/>
        <v>4049.1100000000006</v>
      </c>
    </row>
    <row r="4781" spans="1:11" x14ac:dyDescent="0.25">
      <c r="A4781" s="33">
        <v>2017</v>
      </c>
      <c r="B4781" s="34" t="s">
        <v>101</v>
      </c>
      <c r="C4781" s="34" t="s">
        <v>121</v>
      </c>
      <c r="D4781" s="34" t="s">
        <v>39</v>
      </c>
      <c r="E4781" s="34" t="s">
        <v>52</v>
      </c>
      <c r="F4781" s="34" t="s">
        <v>57</v>
      </c>
      <c r="G4781" s="35">
        <v>522</v>
      </c>
      <c r="H4781" s="36">
        <v>1073.9299999999998</v>
      </c>
      <c r="I4781" s="37">
        <v>3865.9300000000003</v>
      </c>
      <c r="J4781" s="38">
        <f t="shared" si="148"/>
        <v>0.72220655831843827</v>
      </c>
      <c r="K4781" s="60">
        <f t="shared" si="149"/>
        <v>2792.0000000000005</v>
      </c>
    </row>
    <row r="4782" spans="1:11" x14ac:dyDescent="0.25">
      <c r="A4782" s="33">
        <v>2017</v>
      </c>
      <c r="B4782" s="34" t="s">
        <v>101</v>
      </c>
      <c r="C4782" s="34" t="s">
        <v>121</v>
      </c>
      <c r="D4782" s="34" t="s">
        <v>39</v>
      </c>
      <c r="E4782" s="34" t="s">
        <v>52</v>
      </c>
      <c r="F4782" s="34" t="s">
        <v>107</v>
      </c>
      <c r="G4782" s="35">
        <v>151</v>
      </c>
      <c r="H4782" s="36">
        <v>343.6</v>
      </c>
      <c r="I4782" s="37">
        <v>2768.6</v>
      </c>
      <c r="J4782" s="38">
        <f t="shared" si="148"/>
        <v>0.87589395362276967</v>
      </c>
      <c r="K4782" s="60">
        <f t="shared" si="149"/>
        <v>2425</v>
      </c>
    </row>
    <row r="4783" spans="1:11" x14ac:dyDescent="0.25">
      <c r="A4783" s="33">
        <v>2017</v>
      </c>
      <c r="B4783" s="34" t="s">
        <v>130</v>
      </c>
      <c r="C4783" s="34" t="s">
        <v>121</v>
      </c>
      <c r="D4783" s="34" t="s">
        <v>43</v>
      </c>
      <c r="E4783" s="34" t="s">
        <v>44</v>
      </c>
      <c r="F4783" s="34" t="s">
        <v>150</v>
      </c>
      <c r="G4783" s="35">
        <v>804</v>
      </c>
      <c r="H4783" s="36">
        <v>841</v>
      </c>
      <c r="I4783" s="37">
        <v>4513.04</v>
      </c>
      <c r="J4783" s="38">
        <f t="shared" si="148"/>
        <v>0.81365110878698177</v>
      </c>
      <c r="K4783" s="60">
        <f t="shared" si="149"/>
        <v>3672.04</v>
      </c>
    </row>
    <row r="4784" spans="1:11" x14ac:dyDescent="0.25">
      <c r="A4784" s="33">
        <v>2017</v>
      </c>
      <c r="B4784" s="34" t="s">
        <v>130</v>
      </c>
      <c r="C4784" s="34" t="s">
        <v>121</v>
      </c>
      <c r="D4784" s="34" t="s">
        <v>43</v>
      </c>
      <c r="E4784" s="34" t="s">
        <v>44</v>
      </c>
      <c r="F4784" s="34" t="s">
        <v>102</v>
      </c>
      <c r="G4784" s="35">
        <v>797</v>
      </c>
      <c r="H4784" s="36">
        <v>832</v>
      </c>
      <c r="I4784" s="37">
        <v>4481.63</v>
      </c>
      <c r="J4784" s="38">
        <f t="shared" si="148"/>
        <v>0.81435325986304086</v>
      </c>
      <c r="K4784" s="60">
        <f t="shared" si="149"/>
        <v>3649.63</v>
      </c>
    </row>
    <row r="4785" spans="1:11" x14ac:dyDescent="0.25">
      <c r="A4785" s="33">
        <v>2017</v>
      </c>
      <c r="B4785" s="34" t="s">
        <v>130</v>
      </c>
      <c r="C4785" s="34" t="s">
        <v>121</v>
      </c>
      <c r="D4785" s="34" t="s">
        <v>43</v>
      </c>
      <c r="E4785" s="34" t="s">
        <v>46</v>
      </c>
      <c r="F4785" s="34" t="s">
        <v>97</v>
      </c>
      <c r="G4785" s="35">
        <v>602</v>
      </c>
      <c r="H4785" s="36">
        <v>636</v>
      </c>
      <c r="I4785" s="37">
        <v>4093.09</v>
      </c>
      <c r="J4785" s="38">
        <f t="shared" si="148"/>
        <v>0.84461617017949764</v>
      </c>
      <c r="K4785" s="60">
        <f t="shared" si="149"/>
        <v>3457.09</v>
      </c>
    </row>
    <row r="4786" spans="1:11" x14ac:dyDescent="0.25">
      <c r="A4786" s="33">
        <v>2017</v>
      </c>
      <c r="B4786" s="34" t="s">
        <v>130</v>
      </c>
      <c r="C4786" s="34" t="s">
        <v>121</v>
      </c>
      <c r="D4786" s="34" t="s">
        <v>39</v>
      </c>
      <c r="E4786" s="34" t="s">
        <v>52</v>
      </c>
      <c r="F4786" s="34" t="s">
        <v>139</v>
      </c>
      <c r="G4786" s="35">
        <v>671</v>
      </c>
      <c r="H4786" s="36">
        <v>1394.32</v>
      </c>
      <c r="I4786" s="37">
        <v>4347.32</v>
      </c>
      <c r="J4786" s="38">
        <f t="shared" si="148"/>
        <v>0.67926906691938949</v>
      </c>
      <c r="K4786" s="60">
        <f t="shared" si="149"/>
        <v>2953</v>
      </c>
    </row>
    <row r="4787" spans="1:11" x14ac:dyDescent="0.25">
      <c r="A4787" s="33">
        <v>2017</v>
      </c>
      <c r="B4787" s="34" t="s">
        <v>130</v>
      </c>
      <c r="C4787" s="34" t="s">
        <v>121</v>
      </c>
      <c r="D4787" s="34" t="s">
        <v>39</v>
      </c>
      <c r="E4787" s="34" t="s">
        <v>52</v>
      </c>
      <c r="F4787" s="34" t="s">
        <v>205</v>
      </c>
      <c r="G4787" s="35">
        <v>363</v>
      </c>
      <c r="H4787" s="36">
        <v>779.41</v>
      </c>
      <c r="I4787" s="37">
        <v>3423.41</v>
      </c>
      <c r="J4787" s="38">
        <f t="shared" si="148"/>
        <v>0.77232934413348098</v>
      </c>
      <c r="K4787" s="60">
        <f t="shared" si="149"/>
        <v>2644</v>
      </c>
    </row>
    <row r="4788" spans="1:11" x14ac:dyDescent="0.25">
      <c r="A4788" s="33">
        <v>2017</v>
      </c>
      <c r="B4788" s="34" t="s">
        <v>130</v>
      </c>
      <c r="C4788" s="34" t="s">
        <v>121</v>
      </c>
      <c r="D4788" s="34" t="s">
        <v>39</v>
      </c>
      <c r="E4788" s="34" t="s">
        <v>40</v>
      </c>
      <c r="F4788" s="34" t="s">
        <v>191</v>
      </c>
      <c r="G4788" s="35">
        <v>395</v>
      </c>
      <c r="H4788" s="36">
        <v>540</v>
      </c>
      <c r="I4788" s="37">
        <v>3296.2</v>
      </c>
      <c r="J4788" s="38">
        <f t="shared" si="148"/>
        <v>0.83617498938171231</v>
      </c>
      <c r="K4788" s="60">
        <f t="shared" si="149"/>
        <v>2756.2</v>
      </c>
    </row>
    <row r="4789" spans="1:11" x14ac:dyDescent="0.25">
      <c r="A4789" s="33">
        <v>2017</v>
      </c>
      <c r="B4789" s="34" t="s">
        <v>130</v>
      </c>
      <c r="C4789" s="34" t="s">
        <v>121</v>
      </c>
      <c r="D4789" s="34" t="s">
        <v>39</v>
      </c>
      <c r="E4789" s="34" t="s">
        <v>40</v>
      </c>
      <c r="F4789" s="34" t="s">
        <v>187</v>
      </c>
      <c r="G4789" s="35">
        <v>369</v>
      </c>
      <c r="H4789" s="36">
        <v>523.75</v>
      </c>
      <c r="I4789" s="37">
        <v>3263.83</v>
      </c>
      <c r="J4789" s="38">
        <f t="shared" si="148"/>
        <v>0.83952901958741721</v>
      </c>
      <c r="K4789" s="60">
        <f t="shared" si="149"/>
        <v>2740.08</v>
      </c>
    </row>
    <row r="4790" spans="1:11" x14ac:dyDescent="0.25">
      <c r="A4790" s="33">
        <v>2017</v>
      </c>
      <c r="B4790" s="34" t="s">
        <v>130</v>
      </c>
      <c r="C4790" s="34" t="s">
        <v>121</v>
      </c>
      <c r="D4790" s="34" t="s">
        <v>39</v>
      </c>
      <c r="E4790" s="34" t="s">
        <v>52</v>
      </c>
      <c r="F4790" s="34" t="s">
        <v>205</v>
      </c>
      <c r="G4790" s="35">
        <v>276</v>
      </c>
      <c r="H4790" s="36">
        <v>582.4</v>
      </c>
      <c r="I4790" s="37">
        <v>3127.4</v>
      </c>
      <c r="J4790" s="38">
        <f t="shared" si="148"/>
        <v>0.81377502078403785</v>
      </c>
      <c r="K4790" s="60">
        <f t="shared" si="149"/>
        <v>2545</v>
      </c>
    </row>
    <row r="4791" spans="1:11" x14ac:dyDescent="0.25">
      <c r="A4791" s="33">
        <v>2017</v>
      </c>
      <c r="B4791" s="34" t="s">
        <v>61</v>
      </c>
      <c r="C4791" s="34" t="s">
        <v>121</v>
      </c>
      <c r="D4791" s="34" t="s">
        <v>43</v>
      </c>
      <c r="E4791" s="34" t="s">
        <v>46</v>
      </c>
      <c r="F4791" s="34" t="s">
        <v>53</v>
      </c>
      <c r="G4791" s="35">
        <v>344</v>
      </c>
      <c r="H4791" s="36">
        <v>884.21</v>
      </c>
      <c r="I4791" s="37">
        <v>3662.71</v>
      </c>
      <c r="J4791" s="38">
        <f t="shared" si="148"/>
        <v>0.75859131626582499</v>
      </c>
      <c r="K4791" s="60">
        <f t="shared" si="149"/>
        <v>2778.5</v>
      </c>
    </row>
    <row r="4792" spans="1:11" x14ac:dyDescent="0.25">
      <c r="A4792" s="33">
        <v>2017</v>
      </c>
      <c r="B4792" s="34" t="s">
        <v>81</v>
      </c>
      <c r="C4792" s="34" t="s">
        <v>135</v>
      </c>
      <c r="D4792" s="34" t="s">
        <v>39</v>
      </c>
      <c r="E4792" s="34" t="s">
        <v>52</v>
      </c>
      <c r="F4792" s="34" t="s">
        <v>180</v>
      </c>
      <c r="G4792" s="35">
        <v>475</v>
      </c>
      <c r="H4792" s="36">
        <v>988.36</v>
      </c>
      <c r="I4792" s="37">
        <v>3737.3599999999997</v>
      </c>
      <c r="J4792" s="38">
        <f t="shared" si="148"/>
        <v>0.73554594687158847</v>
      </c>
      <c r="K4792" s="60">
        <f t="shared" si="149"/>
        <v>2748.9999999999995</v>
      </c>
    </row>
    <row r="4793" spans="1:11" x14ac:dyDescent="0.25">
      <c r="A4793" s="33">
        <v>2017</v>
      </c>
      <c r="B4793" s="34" t="s">
        <v>37</v>
      </c>
      <c r="C4793" s="34" t="s">
        <v>135</v>
      </c>
      <c r="D4793" s="34" t="s">
        <v>43</v>
      </c>
      <c r="E4793" s="34" t="s">
        <v>46</v>
      </c>
      <c r="F4793" s="34" t="s">
        <v>218</v>
      </c>
      <c r="G4793" s="35">
        <v>669</v>
      </c>
      <c r="H4793" s="36">
        <v>711</v>
      </c>
      <c r="I4793" s="37">
        <v>4392.34</v>
      </c>
      <c r="J4793" s="38">
        <f t="shared" si="148"/>
        <v>0.83812728522837487</v>
      </c>
      <c r="K4793" s="60">
        <f t="shared" si="149"/>
        <v>3681.34</v>
      </c>
    </row>
    <row r="4794" spans="1:11" x14ac:dyDescent="0.25">
      <c r="A4794" s="33">
        <v>2017</v>
      </c>
      <c r="B4794" s="34" t="s">
        <v>37</v>
      </c>
      <c r="C4794" s="34" t="s">
        <v>135</v>
      </c>
      <c r="D4794" s="34" t="s">
        <v>43</v>
      </c>
      <c r="E4794" s="34" t="s">
        <v>44</v>
      </c>
      <c r="F4794" s="34" t="s">
        <v>53</v>
      </c>
      <c r="G4794" s="35">
        <v>699</v>
      </c>
      <c r="H4794" s="36">
        <v>741</v>
      </c>
      <c r="I4794" s="37">
        <v>4164.04</v>
      </c>
      <c r="J4794" s="38">
        <f t="shared" si="148"/>
        <v>0.82204781894506296</v>
      </c>
      <c r="K4794" s="60">
        <f t="shared" si="149"/>
        <v>3423.04</v>
      </c>
    </row>
    <row r="4795" spans="1:11" x14ac:dyDescent="0.25">
      <c r="A4795" s="33">
        <v>2017</v>
      </c>
      <c r="B4795" s="34" t="s">
        <v>37</v>
      </c>
      <c r="C4795" s="34" t="s">
        <v>135</v>
      </c>
      <c r="D4795" s="34" t="s">
        <v>39</v>
      </c>
      <c r="E4795" s="34" t="s">
        <v>40</v>
      </c>
      <c r="F4795" s="34" t="s">
        <v>53</v>
      </c>
      <c r="G4795" s="35">
        <v>861</v>
      </c>
      <c r="H4795" s="36">
        <v>1131.25</v>
      </c>
      <c r="I4795" s="37">
        <v>4473.9699999999993</v>
      </c>
      <c r="J4795" s="38">
        <f t="shared" si="148"/>
        <v>0.74714850568957769</v>
      </c>
      <c r="K4795" s="60">
        <f t="shared" si="149"/>
        <v>3342.7199999999993</v>
      </c>
    </row>
    <row r="4796" spans="1:11" x14ac:dyDescent="0.25">
      <c r="A4796" s="33">
        <v>2017</v>
      </c>
      <c r="B4796" s="34" t="s">
        <v>37</v>
      </c>
      <c r="C4796" s="34" t="s">
        <v>135</v>
      </c>
      <c r="D4796" s="34" t="s">
        <v>39</v>
      </c>
      <c r="E4796" s="34" t="s">
        <v>40</v>
      </c>
      <c r="F4796" s="34" t="s">
        <v>53</v>
      </c>
      <c r="G4796" s="35">
        <v>575</v>
      </c>
      <c r="H4796" s="36">
        <v>776.25</v>
      </c>
      <c r="I4796" s="37">
        <v>3766.81</v>
      </c>
      <c r="J4796" s="38">
        <f t="shared" si="148"/>
        <v>0.79392377104234091</v>
      </c>
      <c r="K4796" s="60">
        <f t="shared" si="149"/>
        <v>2990.56</v>
      </c>
    </row>
    <row r="4797" spans="1:11" x14ac:dyDescent="0.25">
      <c r="A4797" s="33">
        <v>2017</v>
      </c>
      <c r="B4797" s="34" t="s">
        <v>37</v>
      </c>
      <c r="C4797" s="34" t="s">
        <v>135</v>
      </c>
      <c r="D4797" s="34" t="s">
        <v>43</v>
      </c>
      <c r="E4797" s="34" t="s">
        <v>46</v>
      </c>
      <c r="F4797" s="34" t="s">
        <v>218</v>
      </c>
      <c r="G4797" s="35">
        <v>275</v>
      </c>
      <c r="H4797" s="36">
        <v>744.77</v>
      </c>
      <c r="I4797" s="37">
        <v>3439.27</v>
      </c>
      <c r="J4797" s="38">
        <f t="shared" si="148"/>
        <v>0.78345113934061594</v>
      </c>
      <c r="K4797" s="60">
        <f t="shared" si="149"/>
        <v>2694.5</v>
      </c>
    </row>
    <row r="4798" spans="1:11" x14ac:dyDescent="0.25">
      <c r="A4798" s="33">
        <v>2017</v>
      </c>
      <c r="B4798" s="34" t="s">
        <v>37</v>
      </c>
      <c r="C4798" s="34" t="s">
        <v>135</v>
      </c>
      <c r="D4798" s="34" t="s">
        <v>39</v>
      </c>
      <c r="E4798" s="34" t="s">
        <v>40</v>
      </c>
      <c r="F4798" s="34" t="s">
        <v>53</v>
      </c>
      <c r="G4798" s="35">
        <v>437</v>
      </c>
      <c r="H4798" s="36">
        <v>607.5</v>
      </c>
      <c r="I4798" s="37">
        <v>3430.66</v>
      </c>
      <c r="J4798" s="38">
        <f t="shared" si="148"/>
        <v>0.82292037100732807</v>
      </c>
      <c r="K4798" s="60">
        <f t="shared" si="149"/>
        <v>2823.16</v>
      </c>
    </row>
    <row r="4799" spans="1:11" x14ac:dyDescent="0.25">
      <c r="A4799" s="33">
        <v>2017</v>
      </c>
      <c r="B4799" s="34" t="s">
        <v>37</v>
      </c>
      <c r="C4799" s="34" t="s">
        <v>135</v>
      </c>
      <c r="D4799" s="34" t="s">
        <v>39</v>
      </c>
      <c r="E4799" s="34" t="s">
        <v>40</v>
      </c>
      <c r="F4799" s="34" t="s">
        <v>202</v>
      </c>
      <c r="G4799" s="35">
        <v>331</v>
      </c>
      <c r="H4799" s="36">
        <v>460</v>
      </c>
      <c r="I4799" s="37">
        <v>3136.84</v>
      </c>
      <c r="J4799" s="38">
        <f t="shared" si="148"/>
        <v>0.85335560627893037</v>
      </c>
      <c r="K4799" s="60">
        <f t="shared" si="149"/>
        <v>2676.84</v>
      </c>
    </row>
    <row r="4800" spans="1:11" x14ac:dyDescent="0.25">
      <c r="A4800" s="33">
        <v>2017</v>
      </c>
      <c r="B4800" s="34" t="s">
        <v>37</v>
      </c>
      <c r="C4800" s="34" t="s">
        <v>135</v>
      </c>
      <c r="D4800" s="34" t="s">
        <v>43</v>
      </c>
      <c r="E4800" s="34" t="s">
        <v>44</v>
      </c>
      <c r="F4800" s="34" t="s">
        <v>136</v>
      </c>
      <c r="G4800" s="35">
        <v>63</v>
      </c>
      <c r="H4800" s="36">
        <v>173</v>
      </c>
      <c r="I4800" s="37">
        <v>2517.52</v>
      </c>
      <c r="J4800" s="38">
        <f t="shared" si="148"/>
        <v>0.93128157869649497</v>
      </c>
      <c r="K4800" s="60">
        <f t="shared" si="149"/>
        <v>2344.52</v>
      </c>
    </row>
    <row r="4801" spans="1:11" x14ac:dyDescent="0.25">
      <c r="A4801" s="33">
        <v>2017</v>
      </c>
      <c r="B4801" s="34" t="s">
        <v>37</v>
      </c>
      <c r="C4801" s="34" t="s">
        <v>135</v>
      </c>
      <c r="D4801" s="34" t="s">
        <v>43</v>
      </c>
      <c r="E4801" s="34" t="s">
        <v>44</v>
      </c>
      <c r="F4801" s="34" t="s">
        <v>86</v>
      </c>
      <c r="G4801" s="35">
        <v>41</v>
      </c>
      <c r="H4801" s="36">
        <v>150.5</v>
      </c>
      <c r="I4801" s="37">
        <v>2482.62</v>
      </c>
      <c r="J4801" s="38">
        <f t="shared" si="148"/>
        <v>0.93937855974736362</v>
      </c>
      <c r="K4801" s="60">
        <f t="shared" si="149"/>
        <v>2332.12</v>
      </c>
    </row>
    <row r="4802" spans="1:11" x14ac:dyDescent="0.25">
      <c r="A4802" s="33">
        <v>2017</v>
      </c>
      <c r="B4802" s="34" t="s">
        <v>90</v>
      </c>
      <c r="C4802" s="34" t="s">
        <v>135</v>
      </c>
      <c r="D4802" s="34" t="s">
        <v>43</v>
      </c>
      <c r="E4802" s="34" t="s">
        <v>46</v>
      </c>
      <c r="F4802" s="34" t="s">
        <v>220</v>
      </c>
      <c r="G4802" s="35">
        <v>846</v>
      </c>
      <c r="H4802" s="36">
        <v>890</v>
      </c>
      <c r="I4802" s="37">
        <v>5106.55</v>
      </c>
      <c r="J4802" s="38">
        <f t="shared" ref="J4802:J4829" si="150">(I4802-H4802)/I4802</f>
        <v>0.82571403393680665</v>
      </c>
      <c r="K4802" s="60">
        <f t="shared" ref="K4802:K4829" si="151">I4802-H4802</f>
        <v>4216.55</v>
      </c>
    </row>
    <row r="4803" spans="1:11" x14ac:dyDescent="0.25">
      <c r="A4803" s="33">
        <v>2017</v>
      </c>
      <c r="B4803" s="34" t="s">
        <v>90</v>
      </c>
      <c r="C4803" s="34" t="s">
        <v>135</v>
      </c>
      <c r="D4803" s="34" t="s">
        <v>43</v>
      </c>
      <c r="E4803" s="34" t="s">
        <v>44</v>
      </c>
      <c r="F4803" s="34" t="s">
        <v>163</v>
      </c>
      <c r="G4803" s="35">
        <v>872</v>
      </c>
      <c r="H4803" s="36">
        <v>901</v>
      </c>
      <c r="I4803" s="37">
        <v>4722.4400000000005</v>
      </c>
      <c r="J4803" s="38">
        <f t="shared" si="150"/>
        <v>0.80920879884127694</v>
      </c>
      <c r="K4803" s="60">
        <f t="shared" si="151"/>
        <v>3821.4400000000005</v>
      </c>
    </row>
    <row r="4804" spans="1:11" x14ac:dyDescent="0.25">
      <c r="A4804" s="33">
        <v>2017</v>
      </c>
      <c r="B4804" s="34" t="s">
        <v>74</v>
      </c>
      <c r="C4804" s="34" t="s">
        <v>135</v>
      </c>
      <c r="D4804" s="34" t="s">
        <v>43</v>
      </c>
      <c r="E4804" s="34" t="s">
        <v>46</v>
      </c>
      <c r="F4804" s="34" t="s">
        <v>109</v>
      </c>
      <c r="G4804" s="35">
        <v>997</v>
      </c>
      <c r="H4804" s="36">
        <v>1041</v>
      </c>
      <c r="I4804" s="37">
        <v>5709.04</v>
      </c>
      <c r="J4804" s="38">
        <f t="shared" si="150"/>
        <v>0.81765760968569146</v>
      </c>
      <c r="K4804" s="60">
        <f t="shared" si="151"/>
        <v>4668.04</v>
      </c>
    </row>
    <row r="4805" spans="1:11" x14ac:dyDescent="0.25">
      <c r="A4805" s="33">
        <v>2017</v>
      </c>
      <c r="B4805" s="34" t="s">
        <v>74</v>
      </c>
      <c r="C4805" s="34" t="s">
        <v>135</v>
      </c>
      <c r="D4805" s="34" t="s">
        <v>43</v>
      </c>
      <c r="E4805" s="34" t="s">
        <v>46</v>
      </c>
      <c r="F4805" s="34" t="s">
        <v>167</v>
      </c>
      <c r="G4805" s="35">
        <v>880</v>
      </c>
      <c r="H4805" s="36">
        <v>915</v>
      </c>
      <c r="I4805" s="37">
        <v>5206.3</v>
      </c>
      <c r="J4805" s="38">
        <f t="shared" si="150"/>
        <v>0.82425138774177442</v>
      </c>
      <c r="K4805" s="60">
        <f t="shared" si="151"/>
        <v>4291.3</v>
      </c>
    </row>
    <row r="4806" spans="1:11" x14ac:dyDescent="0.25">
      <c r="A4806" s="33">
        <v>2017</v>
      </c>
      <c r="B4806" s="34" t="s">
        <v>74</v>
      </c>
      <c r="C4806" s="34" t="s">
        <v>135</v>
      </c>
      <c r="D4806" s="34" t="s">
        <v>39</v>
      </c>
      <c r="E4806" s="34" t="s">
        <v>40</v>
      </c>
      <c r="F4806" s="34" t="s">
        <v>204</v>
      </c>
      <c r="G4806" s="35">
        <v>277</v>
      </c>
      <c r="H4806" s="36">
        <v>392.5</v>
      </c>
      <c r="I4806" s="37">
        <v>3002.38</v>
      </c>
      <c r="J4806" s="38">
        <f t="shared" si="150"/>
        <v>0.86927037883279268</v>
      </c>
      <c r="K4806" s="60">
        <f t="shared" si="151"/>
        <v>2609.88</v>
      </c>
    </row>
    <row r="4807" spans="1:11" x14ac:dyDescent="0.25">
      <c r="A4807" s="33">
        <v>2017</v>
      </c>
      <c r="B4807" s="34" t="s">
        <v>78</v>
      </c>
      <c r="C4807" s="34" t="s">
        <v>135</v>
      </c>
      <c r="D4807" s="34" t="s">
        <v>39</v>
      </c>
      <c r="E4807" s="34" t="s">
        <v>52</v>
      </c>
      <c r="F4807" s="34" t="s">
        <v>190</v>
      </c>
      <c r="G4807" s="35">
        <v>559</v>
      </c>
      <c r="H4807" s="36">
        <v>1169.45</v>
      </c>
      <c r="I4807" s="37">
        <v>4009.45</v>
      </c>
      <c r="J4807" s="38">
        <f t="shared" si="150"/>
        <v>0.70832657845839209</v>
      </c>
      <c r="K4807" s="60">
        <f t="shared" si="151"/>
        <v>2840</v>
      </c>
    </row>
    <row r="4808" spans="1:11" x14ac:dyDescent="0.25">
      <c r="A4808" s="33">
        <v>2017</v>
      </c>
      <c r="B4808" s="34" t="s">
        <v>78</v>
      </c>
      <c r="C4808" s="34" t="s">
        <v>135</v>
      </c>
      <c r="D4808" s="34" t="s">
        <v>39</v>
      </c>
      <c r="E4808" s="34" t="s">
        <v>40</v>
      </c>
      <c r="F4808" s="34" t="s">
        <v>142</v>
      </c>
      <c r="G4808" s="35">
        <v>167</v>
      </c>
      <c r="H4808" s="36">
        <v>257.5</v>
      </c>
      <c r="I4808" s="37">
        <v>2733.46</v>
      </c>
      <c r="J4808" s="38">
        <f t="shared" si="150"/>
        <v>0.90579704842946307</v>
      </c>
      <c r="K4808" s="60">
        <f t="shared" si="151"/>
        <v>2475.96</v>
      </c>
    </row>
    <row r="4809" spans="1:11" x14ac:dyDescent="0.25">
      <c r="A4809" s="33">
        <v>2017</v>
      </c>
      <c r="B4809" s="34" t="s">
        <v>78</v>
      </c>
      <c r="C4809" s="34" t="s">
        <v>135</v>
      </c>
      <c r="D4809" s="34" t="s">
        <v>43</v>
      </c>
      <c r="E4809" s="34" t="s">
        <v>44</v>
      </c>
      <c r="F4809" s="34" t="s">
        <v>95</v>
      </c>
      <c r="G4809" s="35">
        <v>86</v>
      </c>
      <c r="H4809" s="36">
        <v>245</v>
      </c>
      <c r="I4809" s="37">
        <v>2629.2</v>
      </c>
      <c r="J4809" s="38">
        <f t="shared" si="150"/>
        <v>0.9068157614483493</v>
      </c>
      <c r="K4809" s="60">
        <f t="shared" si="151"/>
        <v>2384.1999999999998</v>
      </c>
    </row>
    <row r="4810" spans="1:11" x14ac:dyDescent="0.25">
      <c r="A4810" s="33">
        <v>2017</v>
      </c>
      <c r="B4810" s="34" t="s">
        <v>49</v>
      </c>
      <c r="C4810" s="34" t="s">
        <v>135</v>
      </c>
      <c r="D4810" s="34" t="s">
        <v>39</v>
      </c>
      <c r="E4810" s="34" t="s">
        <v>52</v>
      </c>
      <c r="F4810" s="34" t="s">
        <v>113</v>
      </c>
      <c r="G4810" s="35">
        <v>959</v>
      </c>
      <c r="H4810" s="36">
        <v>1000</v>
      </c>
      <c r="I4810" s="37">
        <v>4590.45</v>
      </c>
      <c r="J4810" s="38">
        <f t="shared" si="150"/>
        <v>0.78215643346512864</v>
      </c>
      <c r="K4810" s="60">
        <f t="shared" si="151"/>
        <v>3590.45</v>
      </c>
    </row>
    <row r="4811" spans="1:11" x14ac:dyDescent="0.25">
      <c r="A4811" s="33">
        <v>2017</v>
      </c>
      <c r="B4811" s="34" t="s">
        <v>49</v>
      </c>
      <c r="C4811" s="34" t="s">
        <v>135</v>
      </c>
      <c r="D4811" s="34" t="s">
        <v>39</v>
      </c>
      <c r="E4811" s="34" t="s">
        <v>52</v>
      </c>
      <c r="F4811" s="34" t="s">
        <v>188</v>
      </c>
      <c r="G4811" s="35">
        <v>855</v>
      </c>
      <c r="H4811" s="36">
        <v>887</v>
      </c>
      <c r="I4811" s="37">
        <v>4252.58</v>
      </c>
      <c r="J4811" s="38">
        <f t="shared" si="150"/>
        <v>0.7914207375287472</v>
      </c>
      <c r="K4811" s="60">
        <f t="shared" si="151"/>
        <v>3365.58</v>
      </c>
    </row>
    <row r="4812" spans="1:11" x14ac:dyDescent="0.25">
      <c r="A4812" s="33">
        <v>2017</v>
      </c>
      <c r="B4812" s="34" t="s">
        <v>49</v>
      </c>
      <c r="C4812" s="34" t="s">
        <v>135</v>
      </c>
      <c r="D4812" s="34" t="s">
        <v>43</v>
      </c>
      <c r="E4812" s="34" t="s">
        <v>46</v>
      </c>
      <c r="F4812" s="34" t="s">
        <v>183</v>
      </c>
      <c r="G4812" s="35">
        <v>623</v>
      </c>
      <c r="H4812" s="36">
        <v>667</v>
      </c>
      <c r="I4812" s="37">
        <v>4216.7800000000007</v>
      </c>
      <c r="J4812" s="38">
        <f t="shared" si="150"/>
        <v>0.84182243323104367</v>
      </c>
      <c r="K4812" s="60">
        <f t="shared" si="151"/>
        <v>3549.7800000000007</v>
      </c>
    </row>
    <row r="4813" spans="1:11" x14ac:dyDescent="0.25">
      <c r="A4813" s="33">
        <v>2017</v>
      </c>
      <c r="B4813" s="34" t="s">
        <v>49</v>
      </c>
      <c r="C4813" s="34" t="s">
        <v>135</v>
      </c>
      <c r="D4813" s="34" t="s">
        <v>43</v>
      </c>
      <c r="E4813" s="34" t="s">
        <v>46</v>
      </c>
      <c r="F4813" s="34" t="s">
        <v>175</v>
      </c>
      <c r="G4813" s="35">
        <v>570</v>
      </c>
      <c r="H4813" s="36">
        <v>1479.32</v>
      </c>
      <c r="I4813" s="37">
        <v>4616.32</v>
      </c>
      <c r="J4813" s="38">
        <f t="shared" si="150"/>
        <v>0.67954561208928332</v>
      </c>
      <c r="K4813" s="60">
        <f t="shared" si="151"/>
        <v>3137</v>
      </c>
    </row>
    <row r="4814" spans="1:11" x14ac:dyDescent="0.25">
      <c r="A4814" s="33">
        <v>2017</v>
      </c>
      <c r="B4814" s="34" t="s">
        <v>49</v>
      </c>
      <c r="C4814" s="34" t="s">
        <v>135</v>
      </c>
      <c r="D4814" s="34" t="s">
        <v>39</v>
      </c>
      <c r="E4814" s="34" t="s">
        <v>52</v>
      </c>
      <c r="F4814" s="34" t="s">
        <v>185</v>
      </c>
      <c r="G4814" s="35">
        <v>576</v>
      </c>
      <c r="H4814" s="36">
        <v>1209.25</v>
      </c>
      <c r="I4814" s="37">
        <v>4069.25</v>
      </c>
      <c r="J4814" s="38">
        <f t="shared" si="150"/>
        <v>0.70283221723904898</v>
      </c>
      <c r="K4814" s="60">
        <f t="shared" si="151"/>
        <v>2860</v>
      </c>
    </row>
    <row r="4815" spans="1:11" x14ac:dyDescent="0.25">
      <c r="A4815" s="33">
        <v>2017</v>
      </c>
      <c r="B4815" s="34" t="s">
        <v>49</v>
      </c>
      <c r="C4815" s="34" t="s">
        <v>135</v>
      </c>
      <c r="D4815" s="34" t="s">
        <v>43</v>
      </c>
      <c r="E4815" s="34" t="s">
        <v>46</v>
      </c>
      <c r="F4815" s="34" t="s">
        <v>129</v>
      </c>
      <c r="G4815" s="35">
        <v>410</v>
      </c>
      <c r="H4815" s="36">
        <v>1065.98</v>
      </c>
      <c r="I4815" s="37">
        <v>3953.98</v>
      </c>
      <c r="J4815" s="38">
        <f t="shared" si="150"/>
        <v>0.73040328984972103</v>
      </c>
      <c r="K4815" s="60">
        <f t="shared" si="151"/>
        <v>2888</v>
      </c>
    </row>
    <row r="4816" spans="1:11" x14ac:dyDescent="0.25">
      <c r="A4816" s="33">
        <v>2017</v>
      </c>
      <c r="B4816" s="34" t="s">
        <v>49</v>
      </c>
      <c r="C4816" s="34" t="s">
        <v>135</v>
      </c>
      <c r="D4816" s="34" t="s">
        <v>43</v>
      </c>
      <c r="E4816" s="34" t="s">
        <v>44</v>
      </c>
      <c r="F4816" s="34" t="s">
        <v>147</v>
      </c>
      <c r="G4816" s="35">
        <v>284</v>
      </c>
      <c r="H4816" s="36">
        <v>668</v>
      </c>
      <c r="I4816" s="37">
        <v>3285.32</v>
      </c>
      <c r="J4816" s="38">
        <f t="shared" si="150"/>
        <v>0.79667125272424</v>
      </c>
      <c r="K4816" s="60">
        <f t="shared" si="151"/>
        <v>2617.3200000000002</v>
      </c>
    </row>
    <row r="4817" spans="1:11" x14ac:dyDescent="0.25">
      <c r="A4817" s="33">
        <v>2017</v>
      </c>
      <c r="B4817" s="34" t="s">
        <v>49</v>
      </c>
      <c r="C4817" s="34" t="s">
        <v>135</v>
      </c>
      <c r="D4817" s="34" t="s">
        <v>39</v>
      </c>
      <c r="E4817" s="34" t="s">
        <v>52</v>
      </c>
      <c r="F4817" s="34" t="s">
        <v>156</v>
      </c>
      <c r="G4817" s="35">
        <v>70</v>
      </c>
      <c r="H4817" s="36">
        <v>178.43</v>
      </c>
      <c r="I4817" s="37">
        <v>2520.4300000000003</v>
      </c>
      <c r="J4817" s="38">
        <f t="shared" si="150"/>
        <v>0.92920652428355488</v>
      </c>
      <c r="K4817" s="60">
        <f t="shared" si="151"/>
        <v>2342.0000000000005</v>
      </c>
    </row>
    <row r="4818" spans="1:11" x14ac:dyDescent="0.25">
      <c r="A4818" s="33">
        <v>2017</v>
      </c>
      <c r="B4818" s="34" t="s">
        <v>49</v>
      </c>
      <c r="C4818" s="34" t="s">
        <v>135</v>
      </c>
      <c r="D4818" s="34" t="s">
        <v>43</v>
      </c>
      <c r="E4818" s="34" t="s">
        <v>46</v>
      </c>
      <c r="F4818" s="34" t="s">
        <v>95</v>
      </c>
      <c r="G4818" s="35">
        <v>55</v>
      </c>
      <c r="H4818" s="36">
        <v>162.11000000000001</v>
      </c>
      <c r="I4818" s="37">
        <v>2505.61</v>
      </c>
      <c r="J4818" s="38">
        <f t="shared" si="150"/>
        <v>0.93530118414278351</v>
      </c>
      <c r="K4818" s="60">
        <f t="shared" si="151"/>
        <v>2343.5</v>
      </c>
    </row>
    <row r="4819" spans="1:11" x14ac:dyDescent="0.25">
      <c r="A4819" s="33">
        <v>2017</v>
      </c>
      <c r="B4819" s="34" t="s">
        <v>54</v>
      </c>
      <c r="C4819" s="34" t="s">
        <v>135</v>
      </c>
      <c r="D4819" s="34" t="s">
        <v>43</v>
      </c>
      <c r="E4819" s="34" t="s">
        <v>46</v>
      </c>
      <c r="F4819" s="34" t="s">
        <v>71</v>
      </c>
      <c r="G4819" s="35">
        <v>867</v>
      </c>
      <c r="H4819" s="36">
        <v>897</v>
      </c>
      <c r="I4819" s="37">
        <v>5134.4799999999996</v>
      </c>
      <c r="J4819" s="38">
        <f t="shared" si="150"/>
        <v>0.82529876443184114</v>
      </c>
      <c r="K4819" s="60">
        <f t="shared" si="151"/>
        <v>4237.4799999999996</v>
      </c>
    </row>
    <row r="4820" spans="1:11" x14ac:dyDescent="0.25">
      <c r="A4820" s="33">
        <v>2017</v>
      </c>
      <c r="B4820" s="34" t="s">
        <v>54</v>
      </c>
      <c r="C4820" s="34" t="s">
        <v>135</v>
      </c>
      <c r="D4820" s="34" t="s">
        <v>43</v>
      </c>
      <c r="E4820" s="34" t="s">
        <v>44</v>
      </c>
      <c r="F4820" s="34" t="s">
        <v>154</v>
      </c>
      <c r="G4820" s="35">
        <v>386</v>
      </c>
      <c r="H4820" s="36">
        <v>897.5</v>
      </c>
      <c r="I4820" s="37">
        <v>3641.3</v>
      </c>
      <c r="J4820" s="38">
        <f t="shared" si="150"/>
        <v>0.75352209375772394</v>
      </c>
      <c r="K4820" s="60">
        <f t="shared" si="151"/>
        <v>2743.8</v>
      </c>
    </row>
    <row r="4821" spans="1:11" x14ac:dyDescent="0.25">
      <c r="A4821" s="33">
        <v>2017</v>
      </c>
      <c r="B4821" s="34" t="s">
        <v>54</v>
      </c>
      <c r="C4821" s="34" t="s">
        <v>135</v>
      </c>
      <c r="D4821" s="34" t="s">
        <v>43</v>
      </c>
      <c r="E4821" s="34" t="s">
        <v>44</v>
      </c>
      <c r="F4821" s="34" t="s">
        <v>184</v>
      </c>
      <c r="G4821" s="35">
        <v>334</v>
      </c>
      <c r="H4821" s="36">
        <v>780.5</v>
      </c>
      <c r="I4821" s="37">
        <v>3459.8199999999997</v>
      </c>
      <c r="J4821" s="38">
        <f t="shared" si="150"/>
        <v>0.77441022943390114</v>
      </c>
      <c r="K4821" s="60">
        <f t="shared" si="151"/>
        <v>2679.3199999999997</v>
      </c>
    </row>
    <row r="4822" spans="1:11" x14ac:dyDescent="0.25">
      <c r="A4822" s="33">
        <v>2017</v>
      </c>
      <c r="B4822" s="34" t="s">
        <v>54</v>
      </c>
      <c r="C4822" s="34" t="s">
        <v>135</v>
      </c>
      <c r="D4822" s="34" t="s">
        <v>39</v>
      </c>
      <c r="E4822" s="34" t="s">
        <v>52</v>
      </c>
      <c r="F4822" s="34" t="s">
        <v>129</v>
      </c>
      <c r="G4822" s="35">
        <v>238</v>
      </c>
      <c r="H4822" s="36">
        <v>522.70000000000005</v>
      </c>
      <c r="I4822" s="37">
        <v>3037.7</v>
      </c>
      <c r="J4822" s="38">
        <f t="shared" si="150"/>
        <v>0.8279290252493664</v>
      </c>
      <c r="K4822" s="60">
        <f t="shared" si="151"/>
        <v>2515</v>
      </c>
    </row>
    <row r="4823" spans="1:11" x14ac:dyDescent="0.25">
      <c r="A4823" s="33">
        <v>2017</v>
      </c>
      <c r="B4823" s="34" t="s">
        <v>54</v>
      </c>
      <c r="C4823" s="34" t="s">
        <v>135</v>
      </c>
      <c r="D4823" s="34" t="s">
        <v>39</v>
      </c>
      <c r="E4823" s="34" t="s">
        <v>52</v>
      </c>
      <c r="F4823" s="34" t="s">
        <v>143</v>
      </c>
      <c r="G4823" s="35">
        <v>34</v>
      </c>
      <c r="H4823" s="36">
        <v>120.72</v>
      </c>
      <c r="I4823" s="37">
        <v>2433.7200000000003</v>
      </c>
      <c r="J4823" s="38">
        <f t="shared" si="150"/>
        <v>0.95039692322863778</v>
      </c>
      <c r="K4823" s="60">
        <f t="shared" si="151"/>
        <v>2313.0000000000005</v>
      </c>
    </row>
    <row r="4824" spans="1:11" x14ac:dyDescent="0.25">
      <c r="A4824" s="33">
        <v>2017</v>
      </c>
      <c r="B4824" s="34" t="s">
        <v>101</v>
      </c>
      <c r="C4824" s="34" t="s">
        <v>135</v>
      </c>
      <c r="D4824" s="34" t="s">
        <v>43</v>
      </c>
      <c r="E4824" s="34" t="s">
        <v>44</v>
      </c>
      <c r="F4824" s="34" t="s">
        <v>161</v>
      </c>
      <c r="G4824" s="35">
        <v>797</v>
      </c>
      <c r="H4824" s="36">
        <v>833</v>
      </c>
      <c r="I4824" s="37">
        <v>4485.12</v>
      </c>
      <c r="J4824" s="38">
        <f t="shared" si="150"/>
        <v>0.81427475742009137</v>
      </c>
      <c r="K4824" s="60">
        <f t="shared" si="151"/>
        <v>3652.12</v>
      </c>
    </row>
    <row r="4825" spans="1:11" x14ac:dyDescent="0.25">
      <c r="A4825" s="33">
        <v>2017</v>
      </c>
      <c r="B4825" s="34" t="s">
        <v>130</v>
      </c>
      <c r="C4825" s="34" t="s">
        <v>135</v>
      </c>
      <c r="D4825" s="34" t="s">
        <v>43</v>
      </c>
      <c r="E4825" s="34" t="s">
        <v>44</v>
      </c>
      <c r="F4825" s="34" t="s">
        <v>195</v>
      </c>
      <c r="G4825" s="35">
        <v>202</v>
      </c>
      <c r="H4825" s="36">
        <v>494.75</v>
      </c>
      <c r="I4825" s="37">
        <v>3016.59</v>
      </c>
      <c r="J4825" s="38">
        <f t="shared" si="150"/>
        <v>0.83599030693597742</v>
      </c>
      <c r="K4825" s="60">
        <f t="shared" si="151"/>
        <v>2521.84</v>
      </c>
    </row>
    <row r="4826" spans="1:11" x14ac:dyDescent="0.25">
      <c r="A4826" s="33">
        <v>2017</v>
      </c>
      <c r="B4826" s="34" t="s">
        <v>130</v>
      </c>
      <c r="C4826" s="34" t="s">
        <v>135</v>
      </c>
      <c r="D4826" s="34" t="s">
        <v>43</v>
      </c>
      <c r="E4826" s="34" t="s">
        <v>44</v>
      </c>
      <c r="F4826" s="34" t="s">
        <v>184</v>
      </c>
      <c r="G4826" s="35">
        <v>95</v>
      </c>
      <c r="H4826" s="36">
        <v>274.25</v>
      </c>
      <c r="I4826" s="37">
        <v>2674.5699999999997</v>
      </c>
      <c r="J4826" s="38">
        <f t="shared" si="150"/>
        <v>0.89746015247310784</v>
      </c>
      <c r="K4826" s="60">
        <f t="shared" si="151"/>
        <v>2400.3199999999997</v>
      </c>
    </row>
    <row r="4827" spans="1:11" x14ac:dyDescent="0.25">
      <c r="A4827" s="33">
        <v>2017</v>
      </c>
      <c r="B4827" s="34" t="s">
        <v>61</v>
      </c>
      <c r="C4827" s="34" t="s">
        <v>135</v>
      </c>
      <c r="D4827" s="34" t="s">
        <v>39</v>
      </c>
      <c r="E4827" s="34" t="s">
        <v>52</v>
      </c>
      <c r="F4827" s="34" t="s">
        <v>165</v>
      </c>
      <c r="G4827" s="35">
        <v>707</v>
      </c>
      <c r="H4827" s="36">
        <v>1450.04</v>
      </c>
      <c r="I4827" s="37">
        <v>4431.04</v>
      </c>
      <c r="J4827" s="38">
        <f t="shared" si="150"/>
        <v>0.67275402614284685</v>
      </c>
      <c r="K4827" s="60">
        <f t="shared" si="151"/>
        <v>2981</v>
      </c>
    </row>
    <row r="4828" spans="1:11" x14ac:dyDescent="0.25">
      <c r="A4828" s="33">
        <v>2017</v>
      </c>
      <c r="B4828" s="34" t="s">
        <v>61</v>
      </c>
      <c r="C4828" s="34" t="s">
        <v>135</v>
      </c>
      <c r="D4828" s="34" t="s">
        <v>43</v>
      </c>
      <c r="E4828" s="34" t="s">
        <v>44</v>
      </c>
      <c r="F4828" s="34" t="s">
        <v>75</v>
      </c>
      <c r="G4828" s="35">
        <v>544</v>
      </c>
      <c r="H4828" s="36">
        <v>1271</v>
      </c>
      <c r="I4828" s="37">
        <v>4220.6400000000003</v>
      </c>
      <c r="J4828" s="38">
        <f t="shared" si="150"/>
        <v>0.69886083627127638</v>
      </c>
      <c r="K4828" s="60">
        <f t="shared" si="151"/>
        <v>2949.6400000000003</v>
      </c>
    </row>
    <row r="4829" spans="1:11" ht="13.8" thickBot="1" x14ac:dyDescent="0.3">
      <c r="A4829" s="39">
        <v>2017</v>
      </c>
      <c r="B4829" s="40" t="s">
        <v>61</v>
      </c>
      <c r="C4829" s="40" t="s">
        <v>135</v>
      </c>
      <c r="D4829" s="40" t="s">
        <v>39</v>
      </c>
      <c r="E4829" s="40" t="s">
        <v>40</v>
      </c>
      <c r="F4829" s="40" t="s">
        <v>53</v>
      </c>
      <c r="G4829" s="41">
        <v>16</v>
      </c>
      <c r="H4829" s="42">
        <v>68.75</v>
      </c>
      <c r="I4829" s="43">
        <v>2357.4700000000003</v>
      </c>
      <c r="J4829" s="44">
        <f t="shared" si="150"/>
        <v>0.97083738075139869</v>
      </c>
      <c r="K4829" s="61">
        <f t="shared" si="151"/>
        <v>2288.7200000000003</v>
      </c>
    </row>
  </sheetData>
  <sortState xmlns:xlrd2="http://schemas.microsoft.com/office/spreadsheetml/2017/richdata2" ref="A2:J4829">
    <sortCondition ref="A2:A4829"/>
    <sortCondition ref="C2:C4829"/>
    <sortCondition ref="B2:B4829"/>
  </sortState>
  <phoneticPr fontId="3" type="noConversion"/>
  <pageMargins left="0.75" right="0.75" top="1" bottom="1" header="0.5" footer="0.5"/>
  <pageSetup scale="64" fitToHeight="0" orientation="portrait" r:id="rId1"/>
  <headerFooter alignWithMargins="0">
    <oddFooter>&amp;L&amp;B Confidential&amp;B&amp;C&amp;D&amp;RPage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F17A-14C3-4455-9E2F-8EAA9CC6396C}">
  <dimension ref="A1:E9"/>
  <sheetViews>
    <sheetView workbookViewId="0">
      <pivotSelection pane="bottomRight" click="1" r:id="rId1">
        <pivotArea field="2" type="button" dataOnly="0" labelOnly="1" outline="0" axis="axisPage" fieldPosition="0"/>
      </pivotSelection>
    </sheetView>
  </sheetViews>
  <sheetFormatPr defaultRowHeight="13.2" x14ac:dyDescent="0.25"/>
  <cols>
    <col min="1" max="1" width="14" bestFit="1" customWidth="1"/>
    <col min="2" max="2" width="15.44140625" bestFit="1" customWidth="1"/>
    <col min="3" max="3" width="12.6640625" bestFit="1" customWidth="1"/>
    <col min="4" max="4" width="13.5546875" bestFit="1" customWidth="1"/>
    <col min="5" max="5" width="13.109375" bestFit="1" customWidth="1"/>
  </cols>
  <sheetData>
    <row r="1" spans="1:5" x14ac:dyDescent="0.25">
      <c r="A1" s="5" t="s">
        <v>28</v>
      </c>
      <c r="B1" t="s">
        <v>221</v>
      </c>
    </row>
    <row r="2" spans="1:5" x14ac:dyDescent="0.25">
      <c r="A2" s="5" t="s">
        <v>29</v>
      </c>
      <c r="B2" t="s">
        <v>221</v>
      </c>
    </row>
    <row r="4" spans="1:5" x14ac:dyDescent="0.25">
      <c r="A4" s="5" t="s">
        <v>222</v>
      </c>
      <c r="B4" t="s">
        <v>8</v>
      </c>
      <c r="C4" t="s">
        <v>16</v>
      </c>
      <c r="D4" t="s">
        <v>9</v>
      </c>
      <c r="E4" t="s">
        <v>17</v>
      </c>
    </row>
    <row r="5" spans="1:5" x14ac:dyDescent="0.25">
      <c r="A5" s="6" t="s">
        <v>52</v>
      </c>
      <c r="B5" s="7">
        <v>3495571.0700000045</v>
      </c>
      <c r="C5" s="7">
        <v>1223538.8100000015</v>
      </c>
      <c r="D5" s="26">
        <v>2272032.260000003</v>
      </c>
      <c r="E5" s="8">
        <v>660798</v>
      </c>
    </row>
    <row r="6" spans="1:5" x14ac:dyDescent="0.25">
      <c r="A6" s="6" t="s">
        <v>44</v>
      </c>
      <c r="B6" s="7">
        <v>4193869.54369999</v>
      </c>
      <c r="C6" s="7">
        <v>1458176.5</v>
      </c>
      <c r="D6" s="26">
        <v>2735693.04369999</v>
      </c>
      <c r="E6" s="8">
        <v>699673</v>
      </c>
    </row>
    <row r="7" spans="1:5" x14ac:dyDescent="0.25">
      <c r="A7" s="6" t="s">
        <v>40</v>
      </c>
      <c r="B7" s="7">
        <v>1850415.8947999997</v>
      </c>
      <c r="C7" s="7">
        <v>465533</v>
      </c>
      <c r="D7" s="26">
        <v>1384882.8947999997</v>
      </c>
      <c r="E7" s="8">
        <v>376456</v>
      </c>
    </row>
    <row r="8" spans="1:5" x14ac:dyDescent="0.25">
      <c r="A8" s="6" t="s">
        <v>46</v>
      </c>
      <c r="B8" s="7">
        <v>4124360.2301999959</v>
      </c>
      <c r="C8" s="7">
        <v>1468228.2400000023</v>
      </c>
      <c r="D8" s="26">
        <v>2656131.9901999934</v>
      </c>
      <c r="E8" s="8">
        <v>656554</v>
      </c>
    </row>
    <row r="9" spans="1:5" x14ac:dyDescent="0.25">
      <c r="A9" s="6" t="s">
        <v>223</v>
      </c>
      <c r="B9" s="7">
        <v>13664216.738699991</v>
      </c>
      <c r="C9" s="7">
        <v>4615476.5500000035</v>
      </c>
      <c r="D9" s="26">
        <v>9048740.188699998</v>
      </c>
      <c r="E9" s="8">
        <v>2393481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FEF64-D5E2-4442-B923-8EB1E3269CB8}">
  <dimension ref="A3:F15"/>
  <sheetViews>
    <sheetView workbookViewId="0"/>
  </sheetViews>
  <sheetFormatPr defaultRowHeight="13.2" x14ac:dyDescent="0.25"/>
  <cols>
    <col min="1" max="1" width="14" bestFit="1" customWidth="1"/>
    <col min="2" max="2" width="14.44140625" bestFit="1" customWidth="1"/>
    <col min="3" max="3" width="11" bestFit="1" customWidth="1"/>
    <col min="4" max="4" width="12.5546875" bestFit="1" customWidth="1"/>
    <col min="5" max="5" width="11.33203125" bestFit="1" customWidth="1"/>
    <col min="6" max="6" width="8.88671875" customWidth="1"/>
  </cols>
  <sheetData>
    <row r="3" spans="1:6" x14ac:dyDescent="0.25">
      <c r="A3" s="5" t="s">
        <v>222</v>
      </c>
      <c r="B3" t="s">
        <v>8</v>
      </c>
      <c r="C3" t="s">
        <v>16</v>
      </c>
      <c r="D3" t="s">
        <v>9</v>
      </c>
      <c r="E3" t="s">
        <v>17</v>
      </c>
      <c r="F3" s="45"/>
    </row>
    <row r="4" spans="1:6" x14ac:dyDescent="0.25">
      <c r="A4" s="6" t="s">
        <v>52</v>
      </c>
      <c r="B4" s="7">
        <v>3495571.0700000045</v>
      </c>
      <c r="C4" s="7">
        <v>1223538.8100000015</v>
      </c>
      <c r="D4" s="7">
        <v>2272032.260000003</v>
      </c>
      <c r="E4" s="8">
        <v>660798</v>
      </c>
    </row>
    <row r="5" spans="1:6" x14ac:dyDescent="0.25">
      <c r="A5" s="6" t="s">
        <v>44</v>
      </c>
      <c r="B5" s="7">
        <v>4193869.54369999</v>
      </c>
      <c r="C5" s="7">
        <v>1458176.5</v>
      </c>
      <c r="D5" s="7">
        <v>2735693.04369999</v>
      </c>
      <c r="E5" s="8">
        <v>699673</v>
      </c>
    </row>
    <row r="6" spans="1:6" x14ac:dyDescent="0.25">
      <c r="A6" s="6" t="s">
        <v>40</v>
      </c>
      <c r="B6" s="7">
        <v>1850415.8947999997</v>
      </c>
      <c r="C6" s="7">
        <v>465533</v>
      </c>
      <c r="D6" s="7">
        <v>1384882.8947999997</v>
      </c>
      <c r="E6" s="8">
        <v>376456</v>
      </c>
    </row>
    <row r="7" spans="1:6" x14ac:dyDescent="0.25">
      <c r="A7" s="6" t="s">
        <v>46</v>
      </c>
      <c r="B7" s="7">
        <v>4124360.2301999959</v>
      </c>
      <c r="C7" s="7">
        <v>1468228.2400000023</v>
      </c>
      <c r="D7" s="7">
        <v>2656131.9901999934</v>
      </c>
      <c r="E7" s="8">
        <v>656554</v>
      </c>
    </row>
    <row r="8" spans="1:6" x14ac:dyDescent="0.25">
      <c r="A8" s="6" t="s">
        <v>223</v>
      </c>
      <c r="B8" s="7">
        <v>13664216.738699991</v>
      </c>
      <c r="C8" s="7">
        <v>4615476.5500000035</v>
      </c>
      <c r="D8" s="7">
        <v>9048740.188699998</v>
      </c>
      <c r="E8" s="8">
        <v>2393481</v>
      </c>
    </row>
    <row r="10" spans="1:6" ht="13.8" thickBot="1" x14ac:dyDescent="0.3"/>
    <row r="11" spans="1:6" x14ac:dyDescent="0.25">
      <c r="A11" s="10" t="s">
        <v>222</v>
      </c>
      <c r="B11" s="11" t="s">
        <v>8</v>
      </c>
      <c r="C11" s="11" t="s">
        <v>16</v>
      </c>
      <c r="D11" s="11" t="s">
        <v>9</v>
      </c>
      <c r="E11" s="12" t="s">
        <v>17</v>
      </c>
    </row>
    <row r="12" spans="1:6" x14ac:dyDescent="0.25">
      <c r="A12" s="13" t="s">
        <v>52</v>
      </c>
      <c r="B12" s="9">
        <v>3495571.0700000045</v>
      </c>
      <c r="C12" s="9">
        <v>1223538.8100000015</v>
      </c>
      <c r="D12" s="9">
        <v>2272032.260000003</v>
      </c>
      <c r="E12" s="14">
        <v>660798</v>
      </c>
    </row>
    <row r="13" spans="1:6" x14ac:dyDescent="0.25">
      <c r="A13" s="13" t="s">
        <v>44</v>
      </c>
      <c r="B13" s="9">
        <v>4193869.54369999</v>
      </c>
      <c r="C13" s="9">
        <v>1458176.5</v>
      </c>
      <c r="D13" s="9">
        <v>2735693.04369999</v>
      </c>
      <c r="E13" s="14">
        <v>699673</v>
      </c>
    </row>
    <row r="14" spans="1:6" x14ac:dyDescent="0.25">
      <c r="A14" s="13" t="s">
        <v>40</v>
      </c>
      <c r="B14" s="9">
        <v>1850415.8947999997</v>
      </c>
      <c r="C14" s="9">
        <v>465533</v>
      </c>
      <c r="D14" s="9">
        <v>1384882.8947999997</v>
      </c>
      <c r="E14" s="14">
        <v>376456</v>
      </c>
    </row>
    <row r="15" spans="1:6" ht="13.8" thickBot="1" x14ac:dyDescent="0.3">
      <c r="A15" s="15" t="s">
        <v>46</v>
      </c>
      <c r="B15" s="16">
        <v>4124360.2301999959</v>
      </c>
      <c r="C15" s="16">
        <v>1468228.2400000023</v>
      </c>
      <c r="D15" s="16">
        <v>2656131.9901999934</v>
      </c>
      <c r="E15" s="17">
        <v>656554</v>
      </c>
    </row>
  </sheetData>
  <pageMargins left="0.7" right="0.7" top="0.75" bottom="0.75" header="0.3" footer="0.3"/>
  <pageSetup orientation="landscape" r:id="rId2"/>
  <headerFooter>
    <oddFooter>&amp;L&amp;B Confidential&amp;B&amp;C&amp;D&amp;RPage &amp;P</oddFooter>
  </headerFooter>
  <colBreaks count="1" manualBreakCount="1">
    <brk id="14" max="34" man="1"/>
  </col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C852D-7802-408E-B831-FA0D149BB289}">
  <dimension ref="A3:F21"/>
  <sheetViews>
    <sheetView workbookViewId="0"/>
  </sheetViews>
  <sheetFormatPr defaultRowHeight="13.2" x14ac:dyDescent="0.25"/>
  <cols>
    <col min="1" max="1" width="12.44140625" bestFit="1" customWidth="1"/>
    <col min="2" max="2" width="15.33203125" bestFit="1" customWidth="1"/>
    <col min="3" max="3" width="11.6640625" bestFit="1" customWidth="1"/>
    <col min="4" max="4" width="13.5546875" bestFit="1" customWidth="1"/>
    <col min="5" max="5" width="11.33203125" bestFit="1" customWidth="1"/>
    <col min="6" max="6" width="10.109375" bestFit="1" customWidth="1"/>
  </cols>
  <sheetData>
    <row r="3" spans="1:6" x14ac:dyDescent="0.25">
      <c r="A3" s="5" t="s">
        <v>222</v>
      </c>
      <c r="B3" t="s">
        <v>8</v>
      </c>
      <c r="C3" t="s">
        <v>16</v>
      </c>
      <c r="D3" t="s">
        <v>9</v>
      </c>
      <c r="E3" t="s">
        <v>17</v>
      </c>
      <c r="F3" s="45" t="s">
        <v>224</v>
      </c>
    </row>
    <row r="4" spans="1:6" x14ac:dyDescent="0.25">
      <c r="A4" s="6" t="s">
        <v>38</v>
      </c>
      <c r="B4" s="7">
        <v>2333204.7816000008</v>
      </c>
      <c r="C4" s="7">
        <v>790272.72000000102</v>
      </c>
      <c r="D4" s="7">
        <v>1542932.0615999997</v>
      </c>
      <c r="E4" s="8">
        <v>416572</v>
      </c>
    </row>
    <row r="5" spans="1:6" x14ac:dyDescent="0.25">
      <c r="A5" s="6" t="s">
        <v>69</v>
      </c>
      <c r="B5" s="7">
        <v>2373145.0054000011</v>
      </c>
      <c r="C5" s="7">
        <v>800884.64999999898</v>
      </c>
      <c r="D5" s="7">
        <v>1572260.3554000021</v>
      </c>
      <c r="E5" s="8">
        <v>417011</v>
      </c>
    </row>
    <row r="6" spans="1:6" x14ac:dyDescent="0.25">
      <c r="A6" s="6" t="s">
        <v>82</v>
      </c>
      <c r="B6" s="7">
        <v>2104420.8599000028</v>
      </c>
      <c r="C6" s="7">
        <v>715045.39</v>
      </c>
      <c r="D6" s="7">
        <v>1389375.4699000027</v>
      </c>
      <c r="E6" s="8">
        <v>370175</v>
      </c>
    </row>
    <row r="7" spans="1:6" x14ac:dyDescent="0.25">
      <c r="A7" s="6" t="s">
        <v>103</v>
      </c>
      <c r="B7" s="7">
        <v>2033484.6158000028</v>
      </c>
      <c r="C7" s="7">
        <v>721077.23000000045</v>
      </c>
      <c r="D7" s="7">
        <v>1312407.3858000024</v>
      </c>
      <c r="E7" s="8">
        <v>367305</v>
      </c>
    </row>
    <row r="8" spans="1:6" x14ac:dyDescent="0.25">
      <c r="A8" s="6" t="s">
        <v>121</v>
      </c>
      <c r="B8" s="7">
        <v>2411689.6855999976</v>
      </c>
      <c r="C8" s="7">
        <v>784703.26999999932</v>
      </c>
      <c r="D8" s="7">
        <v>1626986.4155999983</v>
      </c>
      <c r="E8" s="8">
        <v>405263</v>
      </c>
    </row>
    <row r="9" spans="1:6" x14ac:dyDescent="0.25">
      <c r="A9" s="6" t="s">
        <v>135</v>
      </c>
      <c r="B9" s="7">
        <v>2408271.7904000073</v>
      </c>
      <c r="C9" s="7">
        <v>803493.28999999992</v>
      </c>
      <c r="D9" s="7">
        <v>1604778.5004000072</v>
      </c>
      <c r="E9" s="8">
        <v>417155</v>
      </c>
    </row>
    <row r="10" spans="1:6" x14ac:dyDescent="0.25">
      <c r="A10" s="6" t="s">
        <v>223</v>
      </c>
      <c r="B10" s="7">
        <v>13664216.738700014</v>
      </c>
      <c r="C10" s="7">
        <v>4615476.55</v>
      </c>
      <c r="D10" s="7">
        <v>9048740.1886999533</v>
      </c>
      <c r="E10" s="8">
        <v>2393481</v>
      </c>
    </row>
    <row r="14" spans="1:6" ht="13.8" thickBot="1" x14ac:dyDescent="0.3"/>
    <row r="15" spans="1:6" x14ac:dyDescent="0.25">
      <c r="A15" s="49" t="s">
        <v>222</v>
      </c>
      <c r="B15" s="50" t="s">
        <v>8</v>
      </c>
      <c r="C15" s="50" t="s">
        <v>16</v>
      </c>
      <c r="D15" s="50" t="s">
        <v>9</v>
      </c>
      <c r="E15" s="50" t="s">
        <v>17</v>
      </c>
      <c r="F15" s="51" t="s">
        <v>224</v>
      </c>
    </row>
    <row r="16" spans="1:6" x14ac:dyDescent="0.25">
      <c r="A16" s="13" t="s">
        <v>38</v>
      </c>
      <c r="B16" s="9">
        <v>2333204.7816000008</v>
      </c>
      <c r="C16" s="9">
        <v>790272.72000000102</v>
      </c>
      <c r="D16" s="9">
        <v>1542932.0615999997</v>
      </c>
      <c r="E16" s="47">
        <v>416572</v>
      </c>
      <c r="F16" s="14"/>
    </row>
    <row r="17" spans="1:6" x14ac:dyDescent="0.25">
      <c r="A17" s="13" t="s">
        <v>69</v>
      </c>
      <c r="B17" s="9">
        <v>2373145.0054000011</v>
      </c>
      <c r="C17" s="9">
        <v>800884.64999999898</v>
      </c>
      <c r="D17" s="9">
        <v>1572260.3554000021</v>
      </c>
      <c r="E17" s="47">
        <v>417011</v>
      </c>
      <c r="F17" s="14"/>
    </row>
    <row r="18" spans="1:6" x14ac:dyDescent="0.25">
      <c r="A18" s="13" t="s">
        <v>82</v>
      </c>
      <c r="B18" s="9">
        <v>2104420.8599000028</v>
      </c>
      <c r="C18" s="9">
        <v>715045.39</v>
      </c>
      <c r="D18" s="9">
        <v>1389375.4699000027</v>
      </c>
      <c r="E18" s="47">
        <v>370175</v>
      </c>
      <c r="F18" s="14"/>
    </row>
    <row r="19" spans="1:6" x14ac:dyDescent="0.25">
      <c r="A19" s="13" t="s">
        <v>103</v>
      </c>
      <c r="B19" s="9">
        <v>2033484.6158000028</v>
      </c>
      <c r="C19" s="9">
        <v>721077.23000000045</v>
      </c>
      <c r="D19" s="9">
        <v>1312407.3858000024</v>
      </c>
      <c r="E19" s="47">
        <v>367305</v>
      </c>
      <c r="F19" s="14"/>
    </row>
    <row r="20" spans="1:6" x14ac:dyDescent="0.25">
      <c r="A20" s="13" t="s">
        <v>121</v>
      </c>
      <c r="B20" s="9">
        <v>2411689.6855999976</v>
      </c>
      <c r="C20" s="9">
        <v>784703.26999999932</v>
      </c>
      <c r="D20" s="9">
        <v>1626986.4155999983</v>
      </c>
      <c r="E20" s="47">
        <v>405263</v>
      </c>
      <c r="F20" s="14"/>
    </row>
    <row r="21" spans="1:6" ht="13.8" thickBot="1" x14ac:dyDescent="0.3">
      <c r="A21" s="15" t="s">
        <v>135</v>
      </c>
      <c r="B21" s="16">
        <v>2408271.7904000073</v>
      </c>
      <c r="C21" s="16">
        <v>803493.28999999992</v>
      </c>
      <c r="D21" s="16">
        <v>1604778.5004000072</v>
      </c>
      <c r="E21" s="48">
        <v>417155</v>
      </c>
      <c r="F21" s="17"/>
    </row>
  </sheetData>
  <conditionalFormatting sqref="B16:B21">
    <cfRule type="top10" dxfId="24" priority="4" rank="1"/>
  </conditionalFormatting>
  <conditionalFormatting sqref="C16:E21">
    <cfRule type="top10" dxfId="23" priority="3" rank="1"/>
  </conditionalFormatting>
  <conditionalFormatting sqref="C16:C21">
    <cfRule type="top10" dxfId="22" priority="2" rank="1"/>
  </conditionalFormatting>
  <conditionalFormatting sqref="E16:E21">
    <cfRule type="top10" dxfId="21" priority="1" rank="1"/>
  </conditionalFormatting>
  <pageMargins left="0.7" right="0.7" top="0.75" bottom="0.75" header="0.3" footer="0.3"/>
  <pageSetup fitToHeight="0" orientation="landscape" r:id="rId2"/>
  <headerFooter>
    <oddFooter>&amp;L&amp;B Confidential&amp;B&amp;C&amp;D&amp;RPage &amp;P</oddFooter>
  </headerFooter>
  <drawing r:id="rId3"/>
  <extLst>
    <ext xmlns:x14="http://schemas.microsoft.com/office/spreadsheetml/2009/9/main" uri="{05C60535-1F16-4fd2-B633-F4F36F0B64E0}">
      <x14:sparklineGroups xmlns:xm="http://schemas.microsoft.com/office/excel/2006/main">
        <x14:sparklineGroup displayEmptyCellsAs="gap" xr2:uid="{DAC0353E-062B-475C-8B90-FF22936F4C40}">
          <x14:colorSeries rgb="FF376092"/>
          <x14:colorNegative rgb="FFD00000"/>
          <x14:colorAxis rgb="FF000000"/>
          <x14:colorMarkers rgb="FFD00000"/>
          <x14:colorFirst rgb="FFD00000"/>
          <x14:colorLast rgb="FFD00000"/>
          <x14:colorHigh rgb="FFD00000"/>
          <x14:colorLow rgb="FFD00000"/>
          <x14:sparklines>
            <x14:sparkline>
              <xm:f>Store!A16:E16</xm:f>
              <xm:sqref>F16</xm:sqref>
            </x14:sparkline>
            <x14:sparkline>
              <xm:f>Store!A17:E17</xm:f>
              <xm:sqref>F17</xm:sqref>
            </x14:sparkline>
            <x14:sparkline>
              <xm:f>Store!A18:E18</xm:f>
              <xm:sqref>F18</xm:sqref>
            </x14:sparkline>
            <x14:sparkline>
              <xm:f>Store!A19:E19</xm:f>
              <xm:sqref>F19</xm:sqref>
            </x14:sparkline>
            <x14:sparkline>
              <xm:f>Store!A20:E20</xm:f>
              <xm:sqref>F20</xm:sqref>
            </x14:sparkline>
            <x14:sparkline>
              <xm:f>Store!A21:E21</xm:f>
              <xm:sqref>F21</xm:sqref>
            </x14:sparkline>
          </x14:sparklines>
        </x14:sparklineGroup>
        <x14:sparklineGroup displayEmptyCellsAs="gap" xr2:uid="{AA3CE6CD-051B-40CD-B9AD-583A7D227EBB}">
          <x14:colorSeries rgb="FF376092"/>
          <x14:colorNegative rgb="FFD00000"/>
          <x14:colorAxis rgb="FF000000"/>
          <x14:colorMarkers rgb="FFD00000"/>
          <x14:colorFirst rgb="FFD00000"/>
          <x14:colorLast rgb="FFD00000"/>
          <x14:colorHigh rgb="FFD00000"/>
          <x14:colorLow rgb="FFD00000"/>
          <x14:sparklines>
            <x14:sparkline>
              <xm:f>Store!A4:E4</xm:f>
              <xm:sqref>F4</xm:sqref>
            </x14:sparkline>
            <x14:sparkline>
              <xm:f>Store!A5:E5</xm:f>
              <xm:sqref>F5</xm:sqref>
            </x14:sparkline>
            <x14:sparkline>
              <xm:f>Store!A6:E6</xm:f>
              <xm:sqref>F6</xm:sqref>
            </x14:sparkline>
            <x14:sparkline>
              <xm:f>Store!A7:E7</xm:f>
              <xm:sqref>F7</xm:sqref>
            </x14:sparkline>
            <x14:sparkline>
              <xm:f>Store!A8:E8</xm:f>
              <xm:sqref>F8</xm:sqref>
            </x14:sparkline>
            <x14:sparkline>
              <xm:f>Store!A9:E9</xm:f>
              <xm:sqref>F9</xm:sqref>
            </x14:sparkline>
            <x14:sparkline>
              <xm:f>Store!A10:E10</xm:f>
              <xm:sqref>F10</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0B39-9B12-45A3-9968-51318BC7EC57}">
  <dimension ref="A3:E11"/>
  <sheetViews>
    <sheetView workbookViewId="0"/>
  </sheetViews>
  <sheetFormatPr defaultRowHeight="13.2" x14ac:dyDescent="0.25"/>
  <cols>
    <col min="1" max="1" width="13.33203125" bestFit="1" customWidth="1"/>
    <col min="2" max="2" width="15.33203125" bestFit="1" customWidth="1"/>
    <col min="3" max="3" width="11.6640625" bestFit="1" customWidth="1"/>
    <col min="4" max="4" width="13.5546875" bestFit="1" customWidth="1"/>
    <col min="5" max="5" width="13.109375" bestFit="1" customWidth="1"/>
  </cols>
  <sheetData>
    <row r="3" spans="1:5" x14ac:dyDescent="0.25">
      <c r="A3" s="5" t="s">
        <v>222</v>
      </c>
      <c r="B3" t="s">
        <v>8</v>
      </c>
      <c r="C3" t="s">
        <v>16</v>
      </c>
      <c r="D3" t="s">
        <v>9</v>
      </c>
      <c r="E3" t="s">
        <v>17</v>
      </c>
    </row>
    <row r="4" spans="1:5" x14ac:dyDescent="0.25">
      <c r="A4" s="6" t="s">
        <v>43</v>
      </c>
      <c r="B4" s="7">
        <v>8267717.9390000049</v>
      </c>
      <c r="C4" s="7">
        <v>2902907.9899999988</v>
      </c>
      <c r="D4" s="7">
        <v>5364809.9490000065</v>
      </c>
      <c r="E4" s="8">
        <v>1345784</v>
      </c>
    </row>
    <row r="5" spans="1:5" x14ac:dyDescent="0.25">
      <c r="A5" s="6" t="s">
        <v>39</v>
      </c>
      <c r="B5" s="7">
        <v>5396498.7996999966</v>
      </c>
      <c r="C5" s="7">
        <v>1712568.560000001</v>
      </c>
      <c r="D5" s="7">
        <v>3683930.2396999956</v>
      </c>
      <c r="E5" s="8">
        <v>1047697</v>
      </c>
    </row>
    <row r="6" spans="1:5" x14ac:dyDescent="0.25">
      <c r="A6" s="6" t="s">
        <v>223</v>
      </c>
      <c r="B6" s="7">
        <v>13664216.738700002</v>
      </c>
      <c r="C6" s="7">
        <v>4615476.55</v>
      </c>
      <c r="D6" s="7">
        <v>9048740.1886999346</v>
      </c>
      <c r="E6" s="8">
        <v>2393481</v>
      </c>
    </row>
    <row r="8" spans="1:5" ht="13.8" thickBot="1" x14ac:dyDescent="0.3"/>
    <row r="9" spans="1:5" x14ac:dyDescent="0.25">
      <c r="A9" s="52" t="s">
        <v>222</v>
      </c>
      <c r="B9" s="53" t="s">
        <v>8</v>
      </c>
      <c r="C9" s="53" t="s">
        <v>16</v>
      </c>
      <c r="D9" s="53" t="s">
        <v>9</v>
      </c>
      <c r="E9" s="54" t="s">
        <v>17</v>
      </c>
    </row>
    <row r="10" spans="1:5" x14ac:dyDescent="0.25">
      <c r="A10" s="13" t="s">
        <v>43</v>
      </c>
      <c r="B10" s="9">
        <v>8267717.9390000049</v>
      </c>
      <c r="C10" s="9">
        <v>2902907.9899999988</v>
      </c>
      <c r="D10" s="9">
        <v>5364809.9490000065</v>
      </c>
      <c r="E10" s="14">
        <v>1345784</v>
      </c>
    </row>
    <row r="11" spans="1:5" ht="13.8" thickBot="1" x14ac:dyDescent="0.3">
      <c r="A11" s="15" t="s">
        <v>39</v>
      </c>
      <c r="B11" s="16">
        <v>5396498.7996999966</v>
      </c>
      <c r="C11" s="16">
        <v>1712568.560000001</v>
      </c>
      <c r="D11" s="16">
        <v>3683930.2396999956</v>
      </c>
      <c r="E11" s="17">
        <v>1047697</v>
      </c>
    </row>
  </sheetData>
  <pageMargins left="0.7" right="0.7" top="0.75" bottom="0.75" header="0.3" footer="0.3"/>
  <pageSetup fitToHeight="0" orientation="portrait" r:id="rId2"/>
  <headerFooter>
    <oddFooter>&amp;L&amp;B Confidential&amp;B&amp;C&amp;D&amp;RPage &amp;P</odd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17929-F1DB-44E2-A52E-BCAC2BE86F7E}">
  <dimension ref="A1:M31"/>
  <sheetViews>
    <sheetView workbookViewId="0"/>
  </sheetViews>
  <sheetFormatPr defaultRowHeight="13.2" x14ac:dyDescent="0.25"/>
  <cols>
    <col min="1" max="1" width="12.44140625" bestFit="1" customWidth="1"/>
    <col min="2" max="2" width="14.44140625" bestFit="1" customWidth="1"/>
    <col min="3" max="3" width="11" bestFit="1" customWidth="1"/>
    <col min="4" max="4" width="12.5546875" bestFit="1" customWidth="1"/>
    <col min="5" max="5" width="12.6640625" bestFit="1" customWidth="1"/>
    <col min="7" max="7" width="11.109375" bestFit="1" customWidth="1"/>
    <col min="8" max="8" width="15.33203125" bestFit="1" customWidth="1"/>
    <col min="9" max="9" width="11.6640625" bestFit="1" customWidth="1"/>
    <col min="10" max="10" width="13.5546875" bestFit="1" customWidth="1"/>
    <col min="11" max="11" width="13.6640625" bestFit="1" customWidth="1"/>
    <col min="12" max="12" width="12.6640625" bestFit="1" customWidth="1"/>
    <col min="13" max="13" width="11" bestFit="1" customWidth="1"/>
  </cols>
  <sheetData>
    <row r="1" spans="1:13" x14ac:dyDescent="0.25">
      <c r="A1" s="5" t="s">
        <v>222</v>
      </c>
      <c r="B1" t="s">
        <v>8</v>
      </c>
      <c r="C1" t="s">
        <v>16</v>
      </c>
      <c r="D1" t="s">
        <v>9</v>
      </c>
      <c r="E1" s="8" t="s">
        <v>17</v>
      </c>
      <c r="G1" s="49" t="s">
        <v>222</v>
      </c>
      <c r="H1" s="50" t="s">
        <v>8</v>
      </c>
      <c r="I1" s="50" t="s">
        <v>16</v>
      </c>
      <c r="J1" s="50" t="s">
        <v>9</v>
      </c>
      <c r="K1" s="62" t="s">
        <v>17</v>
      </c>
      <c r="L1" s="65" t="s">
        <v>10</v>
      </c>
      <c r="M1" s="66" t="s">
        <v>11</v>
      </c>
    </row>
    <row r="2" spans="1:13" x14ac:dyDescent="0.25">
      <c r="A2" s="6">
        <v>1989</v>
      </c>
      <c r="B2" s="7">
        <v>407922.43300000008</v>
      </c>
      <c r="C2" s="7">
        <v>169919.14999999997</v>
      </c>
      <c r="D2" s="7">
        <v>238003.28300000011</v>
      </c>
      <c r="E2" s="8">
        <v>77475</v>
      </c>
      <c r="G2" s="13">
        <v>1989</v>
      </c>
      <c r="H2" s="9">
        <v>407922.43300000008</v>
      </c>
      <c r="I2" s="9">
        <v>169919.14999999997</v>
      </c>
      <c r="J2" s="9">
        <v>238003.28300000011</v>
      </c>
      <c r="K2" s="63">
        <v>77475</v>
      </c>
      <c r="L2" s="13"/>
      <c r="M2" s="67"/>
    </row>
    <row r="3" spans="1:13" x14ac:dyDescent="0.25">
      <c r="A3" s="6">
        <v>1990</v>
      </c>
      <c r="B3" s="7">
        <v>288809.42050000001</v>
      </c>
      <c r="C3" s="7">
        <v>102313.51999999997</v>
      </c>
      <c r="D3" s="7">
        <v>186495.90050000005</v>
      </c>
      <c r="E3" s="8">
        <v>46458</v>
      </c>
      <c r="G3" s="13">
        <v>1990</v>
      </c>
      <c r="H3" s="9">
        <v>288809.42050000001</v>
      </c>
      <c r="I3" s="9">
        <v>102313.51999999997</v>
      </c>
      <c r="J3" s="9">
        <v>186495.90050000005</v>
      </c>
      <c r="K3" s="63">
        <v>46458</v>
      </c>
      <c r="L3" s="68">
        <f>H3/H2-1</f>
        <v>-0.29199917156799282</v>
      </c>
      <c r="M3" s="69">
        <f>J3/J2-1</f>
        <v>-0.2164145882811207</v>
      </c>
    </row>
    <row r="4" spans="1:13" x14ac:dyDescent="0.25">
      <c r="A4" s="6">
        <v>1991</v>
      </c>
      <c r="B4" s="7">
        <v>230495.00650000005</v>
      </c>
      <c r="C4" s="7">
        <v>66635.929999999993</v>
      </c>
      <c r="D4" s="7">
        <v>163859.07650000005</v>
      </c>
      <c r="E4" s="8">
        <v>33697</v>
      </c>
      <c r="G4" s="13">
        <v>1991</v>
      </c>
      <c r="H4" s="9">
        <v>230495.00650000005</v>
      </c>
      <c r="I4" s="9">
        <v>66635.929999999993</v>
      </c>
      <c r="J4" s="9">
        <v>163859.07650000005</v>
      </c>
      <c r="K4" s="63">
        <v>33697</v>
      </c>
      <c r="L4" s="68">
        <f t="shared" ref="L4:L30" si="0">H4/H3-1</f>
        <v>-0.20191312976925546</v>
      </c>
      <c r="M4" s="69">
        <f t="shared" ref="M4:M30" si="1">J4/J3-1</f>
        <v>-0.12137974046244515</v>
      </c>
    </row>
    <row r="5" spans="1:13" x14ac:dyDescent="0.25">
      <c r="A5" s="6">
        <v>1992</v>
      </c>
      <c r="B5" s="7">
        <v>286866.09729999991</v>
      </c>
      <c r="C5" s="7">
        <v>97539.810000000056</v>
      </c>
      <c r="D5" s="7">
        <v>189326.28729999985</v>
      </c>
      <c r="E5" s="8">
        <v>50625</v>
      </c>
      <c r="G5" s="13">
        <v>1992</v>
      </c>
      <c r="H5" s="9">
        <v>286866.09729999991</v>
      </c>
      <c r="I5" s="9">
        <v>97539.810000000056</v>
      </c>
      <c r="J5" s="9">
        <v>189326.28729999985</v>
      </c>
      <c r="K5" s="63">
        <v>50625</v>
      </c>
      <c r="L5" s="68">
        <f t="shared" si="0"/>
        <v>0.24456534506312555</v>
      </c>
      <c r="M5" s="69">
        <f t="shared" si="1"/>
        <v>0.15542142274919879</v>
      </c>
    </row>
    <row r="6" spans="1:13" x14ac:dyDescent="0.25">
      <c r="A6" s="6">
        <v>1993</v>
      </c>
      <c r="B6" s="7">
        <v>327665.65599999996</v>
      </c>
      <c r="C6" s="7">
        <v>121164.23000000001</v>
      </c>
      <c r="D6" s="7">
        <v>206501.42599999995</v>
      </c>
      <c r="E6" s="8">
        <v>61073</v>
      </c>
      <c r="G6" s="13">
        <v>1993</v>
      </c>
      <c r="H6" s="9">
        <v>327665.65599999996</v>
      </c>
      <c r="I6" s="9">
        <v>121164.23000000001</v>
      </c>
      <c r="J6" s="9">
        <v>206501.42599999995</v>
      </c>
      <c r="K6" s="63">
        <v>61073</v>
      </c>
      <c r="L6" s="68">
        <f t="shared" si="0"/>
        <v>0.14222509764662972</v>
      </c>
      <c r="M6" s="69">
        <f t="shared" si="1"/>
        <v>9.0717136774487894E-2</v>
      </c>
    </row>
    <row r="7" spans="1:13" x14ac:dyDescent="0.25">
      <c r="A7" s="6">
        <v>1994</v>
      </c>
      <c r="B7" s="7">
        <v>339243.71510000003</v>
      </c>
      <c r="C7" s="7">
        <v>130122.37</v>
      </c>
      <c r="D7" s="7">
        <v>209121.34510000004</v>
      </c>
      <c r="E7" s="8">
        <v>65711</v>
      </c>
      <c r="G7" s="13">
        <v>1994</v>
      </c>
      <c r="H7" s="9">
        <v>339243.71510000003</v>
      </c>
      <c r="I7" s="9">
        <v>130122.37</v>
      </c>
      <c r="J7" s="9">
        <v>209121.34510000004</v>
      </c>
      <c r="K7" s="63">
        <v>65711</v>
      </c>
      <c r="L7" s="68">
        <f t="shared" si="0"/>
        <v>3.5334979080017037E-2</v>
      </c>
      <c r="M7" s="69">
        <f t="shared" si="1"/>
        <v>1.2687171952023624E-2</v>
      </c>
    </row>
    <row r="8" spans="1:13" x14ac:dyDescent="0.25">
      <c r="A8" s="6">
        <v>1995</v>
      </c>
      <c r="B8" s="7">
        <v>401373.75760000019</v>
      </c>
      <c r="C8" s="7">
        <v>164152.95000000001</v>
      </c>
      <c r="D8" s="7">
        <v>237220.80760000017</v>
      </c>
      <c r="E8" s="8">
        <v>83157</v>
      </c>
      <c r="G8" s="13">
        <v>1995</v>
      </c>
      <c r="H8" s="9">
        <v>401373.75760000019</v>
      </c>
      <c r="I8" s="9">
        <v>164152.95000000001</v>
      </c>
      <c r="J8" s="9">
        <v>237220.80760000017</v>
      </c>
      <c r="K8" s="63">
        <v>83157</v>
      </c>
      <c r="L8" s="68">
        <f t="shared" si="0"/>
        <v>0.18314279597393823</v>
      </c>
      <c r="M8" s="69">
        <f t="shared" si="1"/>
        <v>0.13436917444540741</v>
      </c>
    </row>
    <row r="9" spans="1:13" x14ac:dyDescent="0.25">
      <c r="A9" s="6">
        <v>1996</v>
      </c>
      <c r="B9" s="7">
        <v>363582.49649999989</v>
      </c>
      <c r="C9" s="7">
        <v>153102.32000000007</v>
      </c>
      <c r="D9" s="7">
        <v>210480.17649999983</v>
      </c>
      <c r="E9" s="8">
        <v>77244</v>
      </c>
      <c r="G9" s="13">
        <v>1996</v>
      </c>
      <c r="H9" s="9">
        <v>363582.49649999989</v>
      </c>
      <c r="I9" s="9">
        <v>153102.32000000007</v>
      </c>
      <c r="J9" s="9">
        <v>210480.17649999983</v>
      </c>
      <c r="K9" s="63">
        <v>77244</v>
      </c>
      <c r="L9" s="68">
        <f t="shared" si="0"/>
        <v>-9.4154788110642262E-2</v>
      </c>
      <c r="M9" s="69">
        <f t="shared" si="1"/>
        <v>-0.11272464405858607</v>
      </c>
    </row>
    <row r="10" spans="1:13" x14ac:dyDescent="0.25">
      <c r="A10" s="6">
        <v>1997</v>
      </c>
      <c r="B10" s="7">
        <v>367527.19380000018</v>
      </c>
      <c r="C10" s="7">
        <v>156189.12999999998</v>
      </c>
      <c r="D10" s="7">
        <v>211338.06380000021</v>
      </c>
      <c r="E10" s="8">
        <v>78437</v>
      </c>
      <c r="G10" s="13">
        <v>1997</v>
      </c>
      <c r="H10" s="9">
        <v>367527.19380000018</v>
      </c>
      <c r="I10" s="9">
        <v>156189.12999999998</v>
      </c>
      <c r="J10" s="9">
        <v>211338.06380000021</v>
      </c>
      <c r="K10" s="63">
        <v>78437</v>
      </c>
      <c r="L10" s="68">
        <f t="shared" si="0"/>
        <v>1.0849524765283336E-2</v>
      </c>
      <c r="M10" s="69">
        <f t="shared" si="1"/>
        <v>4.0758579466526612E-3</v>
      </c>
    </row>
    <row r="11" spans="1:13" x14ac:dyDescent="0.25">
      <c r="A11" s="6">
        <v>1998</v>
      </c>
      <c r="B11" s="7">
        <v>428759.20819999999</v>
      </c>
      <c r="C11" s="7">
        <v>196438.27</v>
      </c>
      <c r="D11" s="7">
        <v>232320.9382</v>
      </c>
      <c r="E11" s="8">
        <v>93785</v>
      </c>
      <c r="G11" s="13">
        <v>1998</v>
      </c>
      <c r="H11" s="9">
        <v>428759.20819999999</v>
      </c>
      <c r="I11" s="9">
        <v>196438.27</v>
      </c>
      <c r="J11" s="9">
        <v>232320.9382</v>
      </c>
      <c r="K11" s="63">
        <v>93785</v>
      </c>
      <c r="L11" s="68">
        <f t="shared" si="0"/>
        <v>0.16660539800306817</v>
      </c>
      <c r="M11" s="69">
        <f t="shared" si="1"/>
        <v>9.9285826806177813E-2</v>
      </c>
    </row>
    <row r="12" spans="1:13" x14ac:dyDescent="0.25">
      <c r="A12" s="6">
        <v>1999</v>
      </c>
      <c r="B12" s="7">
        <v>458751.45420000009</v>
      </c>
      <c r="C12" s="7">
        <v>210446.47999999998</v>
      </c>
      <c r="D12" s="7">
        <v>248304.97420000011</v>
      </c>
      <c r="E12" s="8">
        <v>95784</v>
      </c>
      <c r="G12" s="13">
        <v>1999</v>
      </c>
      <c r="H12" s="9">
        <v>458751.45420000009</v>
      </c>
      <c r="I12" s="9">
        <v>210446.47999999998</v>
      </c>
      <c r="J12" s="9">
        <v>248304.97420000011</v>
      </c>
      <c r="K12" s="63">
        <v>95784</v>
      </c>
      <c r="L12" s="68">
        <f t="shared" si="0"/>
        <v>6.9951258017086904E-2</v>
      </c>
      <c r="M12" s="69">
        <f t="shared" si="1"/>
        <v>6.8801530003463673E-2</v>
      </c>
    </row>
    <row r="13" spans="1:13" x14ac:dyDescent="0.25">
      <c r="A13" s="6">
        <v>2000</v>
      </c>
      <c r="B13" s="7">
        <v>329636.69999999995</v>
      </c>
      <c r="C13" s="7">
        <v>141128.54</v>
      </c>
      <c r="D13" s="7">
        <v>188508.15999999995</v>
      </c>
      <c r="E13" s="8">
        <v>68730</v>
      </c>
      <c r="G13" s="13">
        <v>2000</v>
      </c>
      <c r="H13" s="9">
        <v>329636.69999999995</v>
      </c>
      <c r="I13" s="9">
        <v>141128.54</v>
      </c>
      <c r="J13" s="9">
        <v>188508.15999999995</v>
      </c>
      <c r="K13" s="63">
        <v>68730</v>
      </c>
      <c r="L13" s="68">
        <f t="shared" si="0"/>
        <v>-0.28144816330916844</v>
      </c>
      <c r="M13" s="69">
        <f t="shared" si="1"/>
        <v>-0.24082004153423098</v>
      </c>
    </row>
    <row r="14" spans="1:13" x14ac:dyDescent="0.25">
      <c r="A14" s="6">
        <v>2001</v>
      </c>
      <c r="B14" s="7">
        <v>427955.85000000003</v>
      </c>
      <c r="C14" s="7">
        <v>187510.91</v>
      </c>
      <c r="D14" s="7">
        <v>240444.94000000003</v>
      </c>
      <c r="E14" s="8">
        <v>90215</v>
      </c>
      <c r="G14" s="13">
        <v>2001</v>
      </c>
      <c r="H14" s="9">
        <v>427955.85000000003</v>
      </c>
      <c r="I14" s="9">
        <v>187510.91</v>
      </c>
      <c r="J14" s="9">
        <v>240444.94000000003</v>
      </c>
      <c r="K14" s="63">
        <v>90215</v>
      </c>
      <c r="L14" s="68">
        <f t="shared" si="0"/>
        <v>0.29826518103111721</v>
      </c>
      <c r="M14" s="69">
        <f t="shared" si="1"/>
        <v>0.27551475755744526</v>
      </c>
    </row>
    <row r="15" spans="1:13" x14ac:dyDescent="0.25">
      <c r="A15" s="6">
        <v>2002</v>
      </c>
      <c r="B15" s="7">
        <v>413844.89000000007</v>
      </c>
      <c r="C15" s="7">
        <v>177188.43</v>
      </c>
      <c r="D15" s="7">
        <v>236656.46000000008</v>
      </c>
      <c r="E15" s="8">
        <v>83911</v>
      </c>
      <c r="G15" s="13">
        <v>2002</v>
      </c>
      <c r="H15" s="9">
        <v>413844.89000000007</v>
      </c>
      <c r="I15" s="9">
        <v>177188.43</v>
      </c>
      <c r="J15" s="9">
        <v>236656.46000000008</v>
      </c>
      <c r="K15" s="63">
        <v>83911</v>
      </c>
      <c r="L15" s="68">
        <f t="shared" si="0"/>
        <v>-3.2972934007094334E-2</v>
      </c>
      <c r="M15" s="69">
        <f t="shared" si="1"/>
        <v>-1.575612279468197E-2</v>
      </c>
    </row>
    <row r="16" spans="1:13" x14ac:dyDescent="0.25">
      <c r="A16" s="6">
        <v>2003</v>
      </c>
      <c r="B16" s="7">
        <v>425805.19999999984</v>
      </c>
      <c r="C16" s="7">
        <v>184461.78000000003</v>
      </c>
      <c r="D16" s="7">
        <v>241343.41999999981</v>
      </c>
      <c r="E16" s="8">
        <v>88680</v>
      </c>
      <c r="G16" s="13">
        <v>2003</v>
      </c>
      <c r="H16" s="9">
        <v>425805.19999999984</v>
      </c>
      <c r="I16" s="9">
        <v>184461.78000000003</v>
      </c>
      <c r="J16" s="9">
        <v>241343.41999999981</v>
      </c>
      <c r="K16" s="63">
        <v>88680</v>
      </c>
      <c r="L16" s="68">
        <f t="shared" si="0"/>
        <v>2.8900465582648138E-2</v>
      </c>
      <c r="M16" s="69">
        <f t="shared" si="1"/>
        <v>1.9804910459658487E-2</v>
      </c>
    </row>
    <row r="17" spans="1:13" x14ac:dyDescent="0.25">
      <c r="A17" s="6">
        <v>2004</v>
      </c>
      <c r="B17" s="7">
        <v>408100.62999999983</v>
      </c>
      <c r="C17" s="7">
        <v>173897.88999999996</v>
      </c>
      <c r="D17" s="7">
        <v>234202.73999999987</v>
      </c>
      <c r="E17" s="8">
        <v>82787</v>
      </c>
      <c r="G17" s="13">
        <v>2004</v>
      </c>
      <c r="H17" s="9">
        <v>408100.62999999983</v>
      </c>
      <c r="I17" s="9">
        <v>173897.88999999996</v>
      </c>
      <c r="J17" s="9">
        <v>234202.73999999987</v>
      </c>
      <c r="K17" s="63">
        <v>82787</v>
      </c>
      <c r="L17" s="68">
        <f t="shared" si="0"/>
        <v>-4.1579036611107623E-2</v>
      </c>
      <c r="M17" s="69">
        <f t="shared" si="1"/>
        <v>-2.9587216423799467E-2</v>
      </c>
    </row>
    <row r="18" spans="1:13" x14ac:dyDescent="0.25">
      <c r="A18" s="6">
        <v>2005</v>
      </c>
      <c r="B18" s="7">
        <v>397115.5199999999</v>
      </c>
      <c r="C18" s="7">
        <v>167499.98000000004</v>
      </c>
      <c r="D18" s="7">
        <v>229615.53999999986</v>
      </c>
      <c r="E18" s="8">
        <v>79598</v>
      </c>
      <c r="G18" s="13">
        <v>2005</v>
      </c>
      <c r="H18" s="9">
        <v>397115.5199999999</v>
      </c>
      <c r="I18" s="9">
        <v>167499.98000000004</v>
      </c>
      <c r="J18" s="9">
        <v>229615.53999999986</v>
      </c>
      <c r="K18" s="63">
        <v>79598</v>
      </c>
      <c r="L18" s="68">
        <f t="shared" si="0"/>
        <v>-2.6917650188385989E-2</v>
      </c>
      <c r="M18" s="69">
        <f t="shared" si="1"/>
        <v>-1.9586448903202491E-2</v>
      </c>
    </row>
    <row r="19" spans="1:13" x14ac:dyDescent="0.25">
      <c r="A19" s="6">
        <v>2006</v>
      </c>
      <c r="B19" s="7">
        <v>473441.01000000007</v>
      </c>
      <c r="C19" s="7">
        <v>208642.34999999998</v>
      </c>
      <c r="D19" s="7">
        <v>264798.66000000009</v>
      </c>
      <c r="E19" s="8">
        <v>99899</v>
      </c>
      <c r="G19" s="13">
        <v>2006</v>
      </c>
      <c r="H19" s="9">
        <v>473441.01000000007</v>
      </c>
      <c r="I19" s="9">
        <v>208642.34999999998</v>
      </c>
      <c r="J19" s="9">
        <v>264798.66000000009</v>
      </c>
      <c r="K19" s="63">
        <v>99899</v>
      </c>
      <c r="L19" s="68">
        <f t="shared" si="0"/>
        <v>0.19219971558905624</v>
      </c>
      <c r="M19" s="69">
        <f t="shared" si="1"/>
        <v>0.15322621456718588</v>
      </c>
    </row>
    <row r="20" spans="1:13" x14ac:dyDescent="0.25">
      <c r="A20" s="6">
        <v>2007</v>
      </c>
      <c r="B20" s="7">
        <v>454772.98000000016</v>
      </c>
      <c r="C20" s="7">
        <v>195899.74</v>
      </c>
      <c r="D20" s="7">
        <v>258873.24000000017</v>
      </c>
      <c r="E20" s="8">
        <v>94902</v>
      </c>
      <c r="G20" s="13">
        <v>2007</v>
      </c>
      <c r="H20" s="9">
        <v>454772.98000000016</v>
      </c>
      <c r="I20" s="9">
        <v>195899.74</v>
      </c>
      <c r="J20" s="9">
        <v>258873.24000000017</v>
      </c>
      <c r="K20" s="63">
        <v>94902</v>
      </c>
      <c r="L20" s="68">
        <f t="shared" si="0"/>
        <v>-3.9430530109759387E-2</v>
      </c>
      <c r="M20" s="69">
        <f t="shared" si="1"/>
        <v>-2.2377076983697397E-2</v>
      </c>
    </row>
    <row r="21" spans="1:13" x14ac:dyDescent="0.25">
      <c r="A21" s="6">
        <v>2008</v>
      </c>
      <c r="B21" s="7">
        <v>438954.12000000011</v>
      </c>
      <c r="C21" s="7">
        <v>184647.5</v>
      </c>
      <c r="D21" s="7">
        <v>254306.62000000011</v>
      </c>
      <c r="E21" s="8">
        <v>89438</v>
      </c>
      <c r="G21" s="13">
        <v>2008</v>
      </c>
      <c r="H21" s="9">
        <v>438954.12000000011</v>
      </c>
      <c r="I21" s="9">
        <v>184647.5</v>
      </c>
      <c r="J21" s="9">
        <v>254306.62000000011</v>
      </c>
      <c r="K21" s="63">
        <v>89438</v>
      </c>
      <c r="L21" s="68">
        <f t="shared" si="0"/>
        <v>-3.4784080619741364E-2</v>
      </c>
      <c r="M21" s="69">
        <f t="shared" si="1"/>
        <v>-1.7640371017104917E-2</v>
      </c>
    </row>
    <row r="22" spans="1:13" x14ac:dyDescent="0.25">
      <c r="A22" s="6">
        <v>2009</v>
      </c>
      <c r="B22" s="7">
        <v>460732.6</v>
      </c>
      <c r="C22" s="7">
        <v>199411.22</v>
      </c>
      <c r="D22" s="7">
        <v>261321.37999999998</v>
      </c>
      <c r="E22" s="8">
        <v>93940</v>
      </c>
      <c r="G22" s="13">
        <v>2009</v>
      </c>
      <c r="H22" s="9">
        <v>460732.6</v>
      </c>
      <c r="I22" s="9">
        <v>199411.22</v>
      </c>
      <c r="J22" s="9">
        <v>261321.37999999998</v>
      </c>
      <c r="K22" s="63">
        <v>93940</v>
      </c>
      <c r="L22" s="72">
        <f t="shared" si="0"/>
        <v>4.9614479071297568E-2</v>
      </c>
      <c r="M22" s="73">
        <f t="shared" si="1"/>
        <v>2.7583867065670065E-2</v>
      </c>
    </row>
    <row r="23" spans="1:13" x14ac:dyDescent="0.25">
      <c r="A23" s="6">
        <v>2010</v>
      </c>
      <c r="B23" s="7">
        <v>651732.59999999986</v>
      </c>
      <c r="C23" s="7">
        <v>201321.22</v>
      </c>
      <c r="D23" s="7">
        <v>450411.37999999989</v>
      </c>
      <c r="E23" s="8">
        <v>95492</v>
      </c>
      <c r="G23" s="13">
        <v>2010</v>
      </c>
      <c r="H23" s="9">
        <v>651732.59999999986</v>
      </c>
      <c r="I23" s="9">
        <v>201321.22</v>
      </c>
      <c r="J23" s="9">
        <v>450411.37999999989</v>
      </c>
      <c r="K23" s="63">
        <v>95492</v>
      </c>
      <c r="L23" s="72">
        <f t="shared" si="0"/>
        <v>0.41455716396017972</v>
      </c>
      <c r="M23" s="73">
        <f t="shared" si="1"/>
        <v>0.72359177040929423</v>
      </c>
    </row>
    <row r="24" spans="1:13" x14ac:dyDescent="0.25">
      <c r="A24" s="6">
        <v>2011</v>
      </c>
      <c r="B24" s="7">
        <v>689932.59999999951</v>
      </c>
      <c r="C24" s="7">
        <v>98715</v>
      </c>
      <c r="D24" s="7">
        <v>591217.59999999951</v>
      </c>
      <c r="E24" s="8">
        <v>95493</v>
      </c>
      <c r="G24" s="13">
        <v>2011</v>
      </c>
      <c r="H24" s="9">
        <v>689932.59999999951</v>
      </c>
      <c r="I24" s="9">
        <v>98715</v>
      </c>
      <c r="J24" s="9">
        <v>591217.59999999951</v>
      </c>
      <c r="K24" s="63">
        <v>95493</v>
      </c>
      <c r="L24" s="72">
        <f t="shared" si="0"/>
        <v>5.8612995575178628E-2</v>
      </c>
      <c r="M24" s="73">
        <f t="shared" si="1"/>
        <v>0.31261692366653726</v>
      </c>
    </row>
    <row r="25" spans="1:13" x14ac:dyDescent="0.25">
      <c r="A25" s="6">
        <v>2012</v>
      </c>
      <c r="B25" s="7">
        <v>721992.59999999951</v>
      </c>
      <c r="C25" s="7">
        <v>100540</v>
      </c>
      <c r="D25" s="7">
        <v>621452.59999999951</v>
      </c>
      <c r="E25" s="8">
        <v>94484</v>
      </c>
      <c r="G25" s="13">
        <v>2012</v>
      </c>
      <c r="H25" s="9">
        <v>721992.59999999951</v>
      </c>
      <c r="I25" s="9">
        <v>100540</v>
      </c>
      <c r="J25" s="9">
        <v>621452.59999999951</v>
      </c>
      <c r="K25" s="63">
        <v>94484</v>
      </c>
      <c r="L25" s="68">
        <f t="shared" si="0"/>
        <v>4.6468307194065028E-2</v>
      </c>
      <c r="M25" s="69">
        <f t="shared" si="1"/>
        <v>5.1140223159797715E-2</v>
      </c>
    </row>
    <row r="26" spans="1:13" x14ac:dyDescent="0.25">
      <c r="A26" s="6">
        <v>2013</v>
      </c>
      <c r="B26" s="7">
        <v>740992.59999999951</v>
      </c>
      <c r="C26" s="7">
        <v>207371.22</v>
      </c>
      <c r="D26" s="7">
        <v>533621.37999999954</v>
      </c>
      <c r="E26" s="8">
        <v>94489</v>
      </c>
      <c r="G26" s="13">
        <v>2013</v>
      </c>
      <c r="H26" s="9">
        <v>740992.59999999951</v>
      </c>
      <c r="I26" s="9">
        <v>207371.22</v>
      </c>
      <c r="J26" s="9">
        <v>533621.37999999954</v>
      </c>
      <c r="K26" s="63">
        <v>94489</v>
      </c>
      <c r="L26" s="68">
        <f t="shared" si="0"/>
        <v>2.6316059195066632E-2</v>
      </c>
      <c r="M26" s="69">
        <f t="shared" si="1"/>
        <v>-0.14133213055991722</v>
      </c>
    </row>
    <row r="27" spans="1:13" x14ac:dyDescent="0.25">
      <c r="A27" s="6">
        <v>2014</v>
      </c>
      <c r="B27" s="7">
        <v>698242.60000000044</v>
      </c>
      <c r="C27" s="7">
        <v>202621.21999999997</v>
      </c>
      <c r="D27" s="7">
        <v>495621.38000000047</v>
      </c>
      <c r="E27" s="8">
        <v>94494</v>
      </c>
      <c r="G27" s="13">
        <v>2014</v>
      </c>
      <c r="H27" s="9">
        <v>698242.60000000044</v>
      </c>
      <c r="I27" s="9">
        <v>202621.21999999997</v>
      </c>
      <c r="J27" s="9">
        <v>495621.38000000047</v>
      </c>
      <c r="K27" s="63">
        <v>94494</v>
      </c>
      <c r="L27" s="68">
        <f t="shared" si="0"/>
        <v>-5.7692883842563436E-2</v>
      </c>
      <c r="M27" s="69">
        <f t="shared" si="1"/>
        <v>-7.1211539537638258E-2</v>
      </c>
    </row>
    <row r="28" spans="1:13" x14ac:dyDescent="0.25">
      <c r="A28" s="6">
        <v>2015</v>
      </c>
      <c r="B28" s="7">
        <v>663732.60000000009</v>
      </c>
      <c r="C28" s="7">
        <v>169642.96</v>
      </c>
      <c r="D28" s="7">
        <v>494089.64000000013</v>
      </c>
      <c r="E28" s="8">
        <v>94501</v>
      </c>
      <c r="G28" s="13">
        <v>2015</v>
      </c>
      <c r="H28" s="9">
        <v>663732.60000000009</v>
      </c>
      <c r="I28" s="9">
        <v>169642.96</v>
      </c>
      <c r="J28" s="9">
        <v>494089.64000000013</v>
      </c>
      <c r="K28" s="63">
        <v>94501</v>
      </c>
      <c r="L28" s="68">
        <f t="shared" si="0"/>
        <v>-4.9424082689885074E-2</v>
      </c>
      <c r="M28" s="69">
        <f t="shared" si="1"/>
        <v>-3.0905446411539916E-3</v>
      </c>
    </row>
    <row r="29" spans="1:13" x14ac:dyDescent="0.25">
      <c r="A29" s="6">
        <v>2016</v>
      </c>
      <c r="B29" s="7">
        <v>643142.6</v>
      </c>
      <c r="C29" s="7">
        <v>101490</v>
      </c>
      <c r="D29" s="7">
        <v>541652.6</v>
      </c>
      <c r="E29" s="8">
        <v>94505</v>
      </c>
      <c r="G29" s="13">
        <v>2016</v>
      </c>
      <c r="H29" s="9">
        <v>643142.6</v>
      </c>
      <c r="I29" s="9">
        <v>101490</v>
      </c>
      <c r="J29" s="9">
        <v>541652.6</v>
      </c>
      <c r="K29" s="63">
        <v>94505</v>
      </c>
      <c r="L29" s="68">
        <f t="shared" si="0"/>
        <v>-3.1021528850624702E-2</v>
      </c>
      <c r="M29" s="69">
        <f t="shared" si="1"/>
        <v>9.6263827754007991E-2</v>
      </c>
    </row>
    <row r="30" spans="1:13" ht="13.8" thickBot="1" x14ac:dyDescent="0.3">
      <c r="A30" s="6">
        <v>2017</v>
      </c>
      <c r="B30" s="7">
        <v>723092.59999999939</v>
      </c>
      <c r="C30" s="7">
        <v>145462.42999999996</v>
      </c>
      <c r="D30" s="7">
        <v>577630.16999999946</v>
      </c>
      <c r="E30" s="8">
        <v>94477</v>
      </c>
      <c r="G30" s="15">
        <v>2017</v>
      </c>
      <c r="H30" s="16">
        <v>723092.59999999939</v>
      </c>
      <c r="I30" s="16">
        <v>145462.42999999996</v>
      </c>
      <c r="J30" s="16">
        <v>577630.16999999946</v>
      </c>
      <c r="K30" s="64">
        <v>94477</v>
      </c>
      <c r="L30" s="70">
        <f t="shared" si="0"/>
        <v>0.12431146685043015</v>
      </c>
      <c r="M30" s="71">
        <f t="shared" si="1"/>
        <v>6.6421854155227056E-2</v>
      </c>
    </row>
    <row r="31" spans="1:13" x14ac:dyDescent="0.25">
      <c r="A31" s="6" t="s">
        <v>223</v>
      </c>
      <c r="B31" s="7">
        <v>13664216.738699997</v>
      </c>
      <c r="C31" s="7">
        <v>4615476.5500000007</v>
      </c>
      <c r="D31" s="7">
        <v>9048740.1886999048</v>
      </c>
      <c r="E31" s="8">
        <v>2393481</v>
      </c>
      <c r="H31" s="7"/>
      <c r="I31" s="7"/>
      <c r="J31" s="7"/>
      <c r="K31" s="8"/>
    </row>
  </sheetData>
  <conditionalFormatting sqref="H2:H30">
    <cfRule type="top10" dxfId="16" priority="4" rank="1"/>
  </conditionalFormatting>
  <conditionalFormatting sqref="J2:J30">
    <cfRule type="top10" dxfId="15" priority="3" rank="1"/>
  </conditionalFormatting>
  <conditionalFormatting sqref="I2:I30">
    <cfRule type="top10" dxfId="14" priority="2" rank="1"/>
  </conditionalFormatting>
  <conditionalFormatting sqref="K2:K30">
    <cfRule type="top10" dxfId="13" priority="1" rank="1"/>
  </conditionalFormatting>
  <pageMargins left="0.7" right="0.7" top="0.75" bottom="0.75" header="0.3" footer="0.3"/>
  <pageSetup scale="72"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90EC8-8C84-4F7B-9C64-D261B39D790E}">
  <dimension ref="A1:I36"/>
  <sheetViews>
    <sheetView zoomScale="90" zoomScaleNormal="90" zoomScaleSheetLayoutView="110" workbookViewId="0"/>
  </sheetViews>
  <sheetFormatPr defaultRowHeight="13.2" x14ac:dyDescent="0.25"/>
  <cols>
    <col min="1" max="1" width="12.6640625" bestFit="1" customWidth="1"/>
    <col min="2" max="2" width="15.5546875" bestFit="1" customWidth="1"/>
    <col min="3" max="3" width="11.6640625" bestFit="1" customWidth="1"/>
    <col min="4" max="4" width="13.5546875" bestFit="1" customWidth="1"/>
    <col min="5" max="5" width="12.33203125" bestFit="1" customWidth="1"/>
    <col min="6" max="6" width="9.44140625" bestFit="1" customWidth="1"/>
    <col min="8" max="8" width="13.33203125" customWidth="1"/>
    <col min="9" max="9" width="10.109375" bestFit="1" customWidth="1"/>
  </cols>
  <sheetData>
    <row r="1" spans="1:5" x14ac:dyDescent="0.25">
      <c r="A1" s="5" t="s">
        <v>222</v>
      </c>
      <c r="B1" t="s">
        <v>8</v>
      </c>
      <c r="C1" t="s">
        <v>16</v>
      </c>
      <c r="D1" t="s">
        <v>9</v>
      </c>
      <c r="E1" t="s">
        <v>17</v>
      </c>
    </row>
    <row r="2" spans="1:5" x14ac:dyDescent="0.25">
      <c r="A2" s="6" t="s">
        <v>74</v>
      </c>
      <c r="B2" s="7">
        <v>1096785.7401000005</v>
      </c>
      <c r="C2" s="7">
        <v>377718.50999999995</v>
      </c>
      <c r="D2" s="7">
        <v>719067.23010000051</v>
      </c>
      <c r="E2" s="8">
        <v>190310</v>
      </c>
    </row>
    <row r="3" spans="1:5" x14ac:dyDescent="0.25">
      <c r="A3" s="6" t="s">
        <v>90</v>
      </c>
      <c r="B3" s="7">
        <v>1181509.6666999999</v>
      </c>
      <c r="C3" s="7">
        <v>402593.00000000017</v>
      </c>
      <c r="D3" s="7">
        <v>778916.66669999971</v>
      </c>
      <c r="E3" s="8">
        <v>212486</v>
      </c>
    </row>
    <row r="4" spans="1:5" x14ac:dyDescent="0.25">
      <c r="A4" s="6" t="s">
        <v>54</v>
      </c>
      <c r="B4" s="7">
        <v>1186509.9366000013</v>
      </c>
      <c r="C4" s="7">
        <v>387931.78999999975</v>
      </c>
      <c r="D4" s="7">
        <v>798578.14660000149</v>
      </c>
      <c r="E4" s="8">
        <v>205709</v>
      </c>
    </row>
    <row r="5" spans="1:5" x14ac:dyDescent="0.25">
      <c r="A5" s="6" t="s">
        <v>68</v>
      </c>
      <c r="B5" s="7">
        <v>1207388.1298000002</v>
      </c>
      <c r="C5" s="7">
        <v>384988.1199999997</v>
      </c>
      <c r="D5" s="7">
        <v>822400.00980000058</v>
      </c>
      <c r="E5" s="8">
        <v>198010</v>
      </c>
    </row>
    <row r="6" spans="1:5" x14ac:dyDescent="0.25">
      <c r="A6" s="6" t="s">
        <v>98</v>
      </c>
      <c r="B6" s="7">
        <v>1048295.7310000017</v>
      </c>
      <c r="C6" s="7">
        <v>354228.1599999998</v>
      </c>
      <c r="D6" s="7">
        <v>694067.57100000186</v>
      </c>
      <c r="E6" s="8">
        <v>182013</v>
      </c>
    </row>
    <row r="7" spans="1:5" x14ac:dyDescent="0.25">
      <c r="A7" s="6" t="s">
        <v>49</v>
      </c>
      <c r="B7" s="7">
        <v>1251495.0568000013</v>
      </c>
      <c r="C7" s="7">
        <v>423614.67</v>
      </c>
      <c r="D7" s="7">
        <v>827880.38680000138</v>
      </c>
      <c r="E7" s="8">
        <v>223096</v>
      </c>
    </row>
    <row r="8" spans="1:5" x14ac:dyDescent="0.25">
      <c r="A8" s="6" t="s">
        <v>78</v>
      </c>
      <c r="B8" s="7">
        <v>1212625.1845999963</v>
      </c>
      <c r="C8" s="7">
        <v>404268.83000000025</v>
      </c>
      <c r="D8" s="7">
        <v>808356.354599996</v>
      </c>
      <c r="E8" s="8">
        <v>215157</v>
      </c>
    </row>
    <row r="9" spans="1:5" x14ac:dyDescent="0.25">
      <c r="A9" s="6" t="s">
        <v>81</v>
      </c>
      <c r="B9" s="7">
        <v>997800.22379999922</v>
      </c>
      <c r="C9" s="7">
        <v>343500.22</v>
      </c>
      <c r="D9" s="7">
        <v>654300.00379999925</v>
      </c>
      <c r="E9" s="8">
        <v>175156</v>
      </c>
    </row>
    <row r="10" spans="1:5" x14ac:dyDescent="0.25">
      <c r="A10" s="6" t="s">
        <v>61</v>
      </c>
      <c r="B10" s="7">
        <v>1141002.1901</v>
      </c>
      <c r="C10" s="7">
        <v>394816.19999999978</v>
      </c>
      <c r="D10" s="7">
        <v>746185.99010000029</v>
      </c>
      <c r="E10" s="8">
        <v>200990</v>
      </c>
    </row>
    <row r="11" spans="1:5" x14ac:dyDescent="0.25">
      <c r="A11" s="6" t="s">
        <v>130</v>
      </c>
      <c r="B11" s="7">
        <v>1094973.388099998</v>
      </c>
      <c r="C11" s="7">
        <v>369941.69000000035</v>
      </c>
      <c r="D11" s="7">
        <v>725031.69809999759</v>
      </c>
      <c r="E11" s="8">
        <v>192957</v>
      </c>
    </row>
    <row r="12" spans="1:5" x14ac:dyDescent="0.25">
      <c r="A12" s="6" t="s">
        <v>101</v>
      </c>
      <c r="B12" s="7">
        <v>1074403.7131000014</v>
      </c>
      <c r="C12" s="7">
        <v>379211.2999999997</v>
      </c>
      <c r="D12" s="7">
        <v>695192.41310000175</v>
      </c>
      <c r="E12" s="8">
        <v>190971</v>
      </c>
    </row>
    <row r="13" spans="1:5" x14ac:dyDescent="0.25">
      <c r="A13" s="6" t="s">
        <v>37</v>
      </c>
      <c r="B13" s="7">
        <v>1171427.7780000023</v>
      </c>
      <c r="C13" s="7">
        <v>392664.06000000011</v>
      </c>
      <c r="D13" s="7">
        <v>778763.71800000221</v>
      </c>
      <c r="E13" s="8">
        <v>206626</v>
      </c>
    </row>
    <row r="14" spans="1:5" x14ac:dyDescent="0.25">
      <c r="A14" s="6" t="s">
        <v>223</v>
      </c>
      <c r="B14" s="7">
        <v>13664216.738700002</v>
      </c>
      <c r="C14" s="7">
        <v>4615476.5499999989</v>
      </c>
      <c r="D14" s="7">
        <v>9048740.1886998732</v>
      </c>
      <c r="E14" s="8">
        <v>2393481</v>
      </c>
    </row>
    <row r="16" spans="1:5" ht="13.8" thickBot="1" x14ac:dyDescent="0.3"/>
    <row r="17" spans="1:9" x14ac:dyDescent="0.25">
      <c r="A17" s="10" t="s">
        <v>222</v>
      </c>
      <c r="B17" s="11" t="s">
        <v>8</v>
      </c>
      <c r="C17" s="11" t="s">
        <v>16</v>
      </c>
      <c r="D17" s="11" t="s">
        <v>9</v>
      </c>
      <c r="E17" s="12" t="s">
        <v>17</v>
      </c>
      <c r="F17" s="46" t="s">
        <v>224</v>
      </c>
    </row>
    <row r="18" spans="1:9" x14ac:dyDescent="0.25">
      <c r="A18" s="13" t="s">
        <v>74</v>
      </c>
      <c r="B18" s="9">
        <v>1096785.7401000005</v>
      </c>
      <c r="C18" s="9">
        <v>377718.50999999995</v>
      </c>
      <c r="D18" s="9">
        <v>719067.23010000051</v>
      </c>
      <c r="E18" s="14">
        <v>190310</v>
      </c>
    </row>
    <row r="19" spans="1:9" x14ac:dyDescent="0.25">
      <c r="A19" s="13" t="s">
        <v>90</v>
      </c>
      <c r="B19" s="9">
        <v>1181509.6666999999</v>
      </c>
      <c r="C19" s="9">
        <v>402593.00000000017</v>
      </c>
      <c r="D19" s="9">
        <v>778916.66669999971</v>
      </c>
      <c r="E19" s="14">
        <v>212486</v>
      </c>
    </row>
    <row r="20" spans="1:9" x14ac:dyDescent="0.25">
      <c r="A20" s="13" t="s">
        <v>54</v>
      </c>
      <c r="B20" s="9">
        <v>1186509.9366000013</v>
      </c>
      <c r="C20" s="9">
        <v>387931.78999999975</v>
      </c>
      <c r="D20" s="9">
        <v>798578.14660000149</v>
      </c>
      <c r="E20" s="14">
        <v>205709</v>
      </c>
    </row>
    <row r="21" spans="1:9" x14ac:dyDescent="0.25">
      <c r="A21" s="13" t="s">
        <v>68</v>
      </c>
      <c r="B21" s="9">
        <v>1207388.1298000002</v>
      </c>
      <c r="C21" s="9">
        <v>384988.1199999997</v>
      </c>
      <c r="D21" s="9">
        <v>822400.00980000058</v>
      </c>
      <c r="E21" s="14">
        <v>198010</v>
      </c>
    </row>
    <row r="22" spans="1:9" x14ac:dyDescent="0.25">
      <c r="A22" s="13" t="s">
        <v>98</v>
      </c>
      <c r="B22" s="9">
        <v>1048295.7310000017</v>
      </c>
      <c r="C22" s="9">
        <v>354228.1599999998</v>
      </c>
      <c r="D22" s="9">
        <v>694067.57100000186</v>
      </c>
      <c r="E22" s="14">
        <v>182013</v>
      </c>
    </row>
    <row r="23" spans="1:9" x14ac:dyDescent="0.25">
      <c r="A23" s="13" t="s">
        <v>49</v>
      </c>
      <c r="B23" s="9">
        <v>1251495.0568000013</v>
      </c>
      <c r="C23" s="9">
        <v>423614.67</v>
      </c>
      <c r="D23" s="9">
        <v>827880.38680000138</v>
      </c>
      <c r="E23" s="14">
        <v>223096</v>
      </c>
    </row>
    <row r="24" spans="1:9" x14ac:dyDescent="0.25">
      <c r="A24" s="13" t="s">
        <v>78</v>
      </c>
      <c r="B24" s="9">
        <v>1212625.1845999963</v>
      </c>
      <c r="C24" s="9">
        <v>404268.83000000025</v>
      </c>
      <c r="D24" s="9">
        <v>808356.354599996</v>
      </c>
      <c r="E24" s="14">
        <v>215157</v>
      </c>
    </row>
    <row r="25" spans="1:9" x14ac:dyDescent="0.25">
      <c r="A25" s="13" t="s">
        <v>81</v>
      </c>
      <c r="B25" s="9">
        <v>997800.22379999922</v>
      </c>
      <c r="C25" s="9">
        <v>343500.22</v>
      </c>
      <c r="D25" s="9">
        <v>654300.00379999925</v>
      </c>
      <c r="E25" s="14">
        <v>175156</v>
      </c>
    </row>
    <row r="26" spans="1:9" x14ac:dyDescent="0.25">
      <c r="A26" s="13" t="s">
        <v>61</v>
      </c>
      <c r="B26" s="9">
        <v>1141002.1901</v>
      </c>
      <c r="C26" s="9">
        <v>394816.19999999978</v>
      </c>
      <c r="D26" s="9">
        <v>746185.99010000029</v>
      </c>
      <c r="E26" s="14">
        <v>200990</v>
      </c>
    </row>
    <row r="27" spans="1:9" x14ac:dyDescent="0.25">
      <c r="A27" s="13" t="s">
        <v>130</v>
      </c>
      <c r="B27" s="9">
        <v>1094973.388099998</v>
      </c>
      <c r="C27" s="9">
        <v>369941.69000000035</v>
      </c>
      <c r="D27" s="9">
        <v>725031.69809999759</v>
      </c>
      <c r="E27" s="14">
        <v>192957</v>
      </c>
    </row>
    <row r="28" spans="1:9" x14ac:dyDescent="0.25">
      <c r="A28" s="13" t="s">
        <v>101</v>
      </c>
      <c r="B28" s="9">
        <v>1074403.7131000014</v>
      </c>
      <c r="C28" s="9">
        <v>379211.2999999997</v>
      </c>
      <c r="D28" s="9">
        <v>695192.41310000175</v>
      </c>
      <c r="E28" s="14">
        <v>190971</v>
      </c>
    </row>
    <row r="29" spans="1:9" ht="13.8" thickBot="1" x14ac:dyDescent="0.3">
      <c r="A29" s="15" t="s">
        <v>37</v>
      </c>
      <c r="B29" s="16">
        <v>1171427.7780000023</v>
      </c>
      <c r="C29" s="16">
        <v>392664.06000000011</v>
      </c>
      <c r="D29" s="16">
        <v>778763.71800000221</v>
      </c>
      <c r="E29" s="17">
        <v>206626</v>
      </c>
      <c r="H29" s="45"/>
    </row>
    <row r="30" spans="1:9" ht="13.8" thickBot="1" x14ac:dyDescent="0.3">
      <c r="H30" s="74"/>
      <c r="I30" s="74"/>
    </row>
    <row r="31" spans="1:9" x14ac:dyDescent="0.25">
      <c r="A31" s="85" t="s">
        <v>15</v>
      </c>
      <c r="B31" s="86" t="s">
        <v>8</v>
      </c>
      <c r="C31" s="86" t="s">
        <v>16</v>
      </c>
      <c r="D31" s="86" t="s">
        <v>9</v>
      </c>
      <c r="E31" s="87" t="s">
        <v>17</v>
      </c>
      <c r="F31" s="91" t="s">
        <v>224</v>
      </c>
      <c r="H31" s="74"/>
      <c r="I31" s="74"/>
    </row>
    <row r="32" spans="1:9" x14ac:dyDescent="0.25">
      <c r="A32" s="82" t="s">
        <v>18</v>
      </c>
      <c r="B32" s="81">
        <f>SUM(B18:B19,B29)</f>
        <v>3449723.1848000027</v>
      </c>
      <c r="C32" s="81">
        <f>SUM(C18:C19,C29)</f>
        <v>1172975.5700000003</v>
      </c>
      <c r="D32" s="81">
        <f>SUM(D18:D19,D29)</f>
        <v>2276747.6148000024</v>
      </c>
      <c r="E32" s="88">
        <f>SUM(E18:E19,E29)</f>
        <v>609422</v>
      </c>
      <c r="H32" s="74"/>
      <c r="I32" s="74"/>
    </row>
    <row r="33" spans="1:9" x14ac:dyDescent="0.25">
      <c r="A33" s="83" t="s">
        <v>19</v>
      </c>
      <c r="B33" s="9">
        <f>SUM(B20:B22)</f>
        <v>3442193.7974000033</v>
      </c>
      <c r="C33" s="9">
        <f>SUM(C20:C22)</f>
        <v>1127148.0699999994</v>
      </c>
      <c r="D33" s="9">
        <f>SUM(D20:D22)</f>
        <v>2315045.7274000039</v>
      </c>
      <c r="E33" s="89">
        <f>SUM(E20:E22)</f>
        <v>585732</v>
      </c>
      <c r="H33" s="74"/>
      <c r="I33" s="74"/>
    </row>
    <row r="34" spans="1:9" x14ac:dyDescent="0.25">
      <c r="A34" s="83" t="s">
        <v>20</v>
      </c>
      <c r="B34" s="9">
        <f>SUM(B23:B25)</f>
        <v>3461920.4651999972</v>
      </c>
      <c r="C34" s="9">
        <f>SUM(C23:C25)</f>
        <v>1171383.7200000002</v>
      </c>
      <c r="D34" s="9">
        <f>SUM(D23:D25)</f>
        <v>2290536.7451999965</v>
      </c>
      <c r="E34" s="89">
        <f>SUM(E23:E25)</f>
        <v>613409</v>
      </c>
      <c r="H34" s="74"/>
      <c r="I34" s="74"/>
    </row>
    <row r="35" spans="1:9" x14ac:dyDescent="0.25">
      <c r="A35" s="83" t="s">
        <v>21</v>
      </c>
      <c r="B35" s="9">
        <f>SUM(B26:B28)</f>
        <v>3310379.2912999997</v>
      </c>
      <c r="C35" s="9">
        <f>SUM(C26:C28)</f>
        <v>1143969.19</v>
      </c>
      <c r="D35" s="9">
        <f>SUM(D26:D28)</f>
        <v>2166410.1012999997</v>
      </c>
      <c r="E35" s="89">
        <f>SUM(E26:E28)</f>
        <v>584918</v>
      </c>
      <c r="H35" s="74"/>
      <c r="I35" s="74"/>
    </row>
    <row r="36" spans="1:9" ht="13.8" thickBot="1" x14ac:dyDescent="0.3">
      <c r="A36" s="84" t="s">
        <v>22</v>
      </c>
      <c r="B36" s="16">
        <f>SUM(B32:B35)</f>
        <v>13664216.738700002</v>
      </c>
      <c r="C36" s="16">
        <f t="shared" ref="C36:E36" si="0">SUM(C32:C35)</f>
        <v>4615476.55</v>
      </c>
      <c r="D36" s="16">
        <f t="shared" si="0"/>
        <v>9048740.1887000017</v>
      </c>
      <c r="E36" s="90">
        <f t="shared" si="0"/>
        <v>2393481</v>
      </c>
      <c r="G36" s="45"/>
      <c r="H36" s="7"/>
      <c r="I36" s="7"/>
    </row>
  </sheetData>
  <pageMargins left="0.7" right="0.7" top="0.75" bottom="0.75" header="0.3" footer="0.3"/>
  <pageSetup fitToHeight="0" orientation="portrait" r:id="rId2"/>
  <headerFooter>
    <oddFooter>&amp;L&amp;B Confidential&amp;B&amp;C&amp;D&amp;RPage &amp;P</oddFooter>
  </headerFooter>
  <colBreaks count="1" manualBreakCount="1">
    <brk id="7" max="42" man="1"/>
  </colBreaks>
  <ignoredErrors>
    <ignoredError sqref="B33:E35" formulaRange="1"/>
  </ignoredErrors>
  <drawing r:id="rId3"/>
  <extLst>
    <ext xmlns:x14="http://schemas.microsoft.com/office/spreadsheetml/2009/9/main" uri="{05C60535-1F16-4fd2-B633-F4F36F0B64E0}">
      <x14:sparklineGroups xmlns:xm="http://schemas.microsoft.com/office/excel/2006/main">
        <x14:sparklineGroup displayEmptyCellsAs="gap" xr2:uid="{4FA2B28D-E2BC-403C-9D5A-431737FB0682}">
          <x14:colorSeries rgb="FF376092"/>
          <x14:colorNegative rgb="FFD00000"/>
          <x14:colorAxis rgb="FF000000"/>
          <x14:colorMarkers rgb="FFD00000"/>
          <x14:colorFirst rgb="FFD00000"/>
          <x14:colorLast rgb="FFD00000"/>
          <x14:colorHigh rgb="FFD00000"/>
          <x14:colorLow rgb="FFD00000"/>
          <x14:sparklines>
            <x14:sparkline>
              <xm:f>Month!B32:E32</xm:f>
              <xm:sqref>F32</xm:sqref>
            </x14:sparkline>
            <x14:sparkline>
              <xm:f>Month!B33:E33</xm:f>
              <xm:sqref>F33</xm:sqref>
            </x14:sparkline>
            <x14:sparkline>
              <xm:f>Month!B34:E34</xm:f>
              <xm:sqref>F34</xm:sqref>
            </x14:sparkline>
            <x14:sparkline>
              <xm:f>Month!B35:E35</xm:f>
              <xm:sqref>F35</xm:sqref>
            </x14:sparkline>
          </x14:sparklines>
        </x14:sparklineGroup>
        <x14:sparklineGroup displayEmptyCellsAs="gap" xr2:uid="{AC8624A0-835F-4589-A4F5-E19E374CC556}">
          <x14:colorSeries rgb="FF376092"/>
          <x14:colorNegative rgb="FFD00000"/>
          <x14:colorAxis rgb="FF000000"/>
          <x14:colorMarkers rgb="FFD00000"/>
          <x14:colorFirst rgb="FFD00000"/>
          <x14:colorLast rgb="FFD00000"/>
          <x14:colorHigh rgb="FFD00000"/>
          <x14:colorLow rgb="FFD00000"/>
          <x14:sparklines>
            <x14:sparkline>
              <xm:f>Month!A18:E18</xm:f>
              <xm:sqref>F18</xm:sqref>
            </x14:sparkline>
            <x14:sparkline>
              <xm:f>Month!A19:E19</xm:f>
              <xm:sqref>F19</xm:sqref>
            </x14:sparkline>
            <x14:sparkline>
              <xm:f>Month!A20:E20</xm:f>
              <xm:sqref>F20</xm:sqref>
            </x14:sparkline>
            <x14:sparkline>
              <xm:f>Month!A21:E21</xm:f>
              <xm:sqref>F21</xm:sqref>
            </x14:sparkline>
            <x14:sparkline>
              <xm:f>Month!A22:E22</xm:f>
              <xm:sqref>F22</xm:sqref>
            </x14:sparkline>
            <x14:sparkline>
              <xm:f>Month!A23:E23</xm:f>
              <xm:sqref>F23</xm:sqref>
            </x14:sparkline>
            <x14:sparkline>
              <xm:f>Month!A24:E24</xm:f>
              <xm:sqref>F24</xm:sqref>
            </x14:sparkline>
            <x14:sparkline>
              <xm:f>Month!A25:E25</xm:f>
              <xm:sqref>F25</xm:sqref>
            </x14:sparkline>
            <x14:sparkline>
              <xm:f>Month!A26:E26</xm:f>
              <xm:sqref>F26</xm:sqref>
            </x14:sparkline>
            <x14:sparkline>
              <xm:f>Month!A27:E27</xm:f>
              <xm:sqref>F27</xm:sqref>
            </x14:sparkline>
            <x14:sparkline>
              <xm:f>Month!A28:E28</xm:f>
              <xm:sqref>F28</xm:sqref>
            </x14:sparkline>
            <x14:sparkline>
              <xm:f>Month!A29:E29</xm:f>
              <xm:sqref>F29</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EXSUM</vt:lpstr>
      <vt:lpstr>MEMO</vt:lpstr>
      <vt:lpstr>Revenue</vt:lpstr>
      <vt:lpstr>Pivot Table</vt:lpstr>
      <vt:lpstr>Brand</vt:lpstr>
      <vt:lpstr>Store</vt:lpstr>
      <vt:lpstr>Group</vt:lpstr>
      <vt:lpstr>Year</vt:lpstr>
      <vt:lpstr>Month</vt:lpstr>
      <vt:lpstr>Flavor</vt:lpstr>
      <vt:lpstr>Brand!Print_Area</vt:lpstr>
      <vt:lpstr>EXSUM!Print_Area</vt:lpstr>
      <vt:lpstr>Group!Print_Area</vt:lpstr>
      <vt:lpstr>MEMO!Print_Area</vt:lpstr>
      <vt:lpstr>Month!Print_Area</vt:lpstr>
      <vt:lpstr>'Pivot Table'!Print_Area</vt:lpstr>
      <vt:lpstr>Revenue!Print_Area</vt:lpstr>
      <vt:lpstr>Store!Print_Area</vt:lpstr>
      <vt:lpstr>Year!Print_Area</vt:lpstr>
      <vt:lpstr>Revenue!Print_Titles</vt:lpstr>
    </vt:vector>
  </TitlesOfParts>
  <Manager/>
  <Company>Natural Organics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MNugent</dc:creator>
  <cp:keywords/>
  <dc:description/>
  <cp:lastModifiedBy>ryans</cp:lastModifiedBy>
  <cp:revision/>
  <dcterms:created xsi:type="dcterms:W3CDTF">2009-10-16T19:44:01Z</dcterms:created>
  <dcterms:modified xsi:type="dcterms:W3CDTF">2021-07-12T11:45:41Z</dcterms:modified>
  <cp:category/>
  <cp:contentStatus/>
</cp:coreProperties>
</file>